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2C3BC287-047C-4940-8718-650754DA223B}" xr6:coauthVersionLast="47" xr6:coauthVersionMax="47" xr10:uidLastSave="{00000000-0000-0000-0000-000000000000}"/>
  <bookViews>
    <workbookView xWindow="-108" yWindow="-108" windowWidth="23256" windowHeight="12576" xr2:uid="{61AF861B-224E-4730-9C8F-764A2C031DF1}"/>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Fill" localSheetId="11" hidden="1">#REF!</definedName>
    <definedName name="_Fill" hidden="1">#REF!</definedName>
    <definedName name="_xlnm._FilterDatabase" localSheetId="27" hidden="1">'25'!$A$7:$J$27</definedName>
    <definedName name="_xlnm._FilterDatabase" localSheetId="7" hidden="1">'5'!$A$7:$R$8</definedName>
    <definedName name="_Key1" localSheetId="11" hidden="1">#REF!</definedName>
    <definedName name="_Key1" hidden="1">#REF!</definedName>
    <definedName name="_Order1" hidden="1">255</definedName>
    <definedName name="_Sort" localSheetId="11" hidden="1">#REF!</definedName>
    <definedName name="_Sort" hidden="1">#REF!</definedName>
    <definedName name="A_IMPRESIÓN_IM" localSheetId="1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 localSheetId="11">#REF!</definedName>
    <definedName name="BANCOS">#REF!</definedName>
    <definedName name="CM">[11]Data!$B$1</definedName>
    <definedName name="CONTINENTAL" localSheetId="30">#REF!</definedName>
    <definedName name="CONTINENTAL" localSheetId="31">#REF!</definedName>
    <definedName name="CONTINENTAL" localSheetId="11">#REF!</definedName>
    <definedName name="CONTINENTAL">#REF!</definedName>
    <definedName name="CR">[11]Data!$Q$1</definedName>
    <definedName name="Datos1" localSheetId="30">#REF!,#REF!,#REF!</definedName>
    <definedName name="Datos1" localSheetId="31">#REF!,#REF!,#REF!</definedName>
    <definedName name="Datos1" localSheetId="11">#REF!,#REF!,#REF!</definedName>
    <definedName name="Datos1">#REF!,#REF!,#REF!</definedName>
    <definedName name="Datos2" localSheetId="30">#REF!,#REF!</definedName>
    <definedName name="Datos2" localSheetId="31">#REF!,#REF!</definedName>
    <definedName name="Datos2" localSheetId="11">#REF!,#REF!</definedName>
    <definedName name="Datos2">#REF!,#REF!</definedName>
    <definedName name="Datos3" localSheetId="30">#REF!,#REF!</definedName>
    <definedName name="Datos3" localSheetId="31">#REF!,#REF!</definedName>
    <definedName name="Datos3" localSheetId="11">#REF!,#REF!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'[15]Posicion ME'!$C$1</definedName>
    <definedName name="fecha" localSheetId="32">'[5]Posicion ME'!$C$1</definedName>
    <definedName name="Fecha" localSheetId="35">[10]Datos!$D$4</definedName>
    <definedName name="fecha" localSheetId="40">'[5]Posicion ME'!$C$1</definedName>
    <definedName name="Fecha" localSheetId="45">[9]Datos!$D$4</definedName>
    <definedName name="Fecha" localSheetId="60">[1]Datos!$D$4</definedName>
    <definedName name="Fecha" localSheetId="61">[2]Datos!$D$4</definedName>
    <definedName name="fecha" localSheetId="11">'[5]Posicion ME'!$C$1</definedName>
    <definedName name="Fecha">[2]Datos!$D$4</definedName>
    <definedName name="FWD" localSheetId="29">'[15]Posicion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'[13]Ctas-Ind (1)'!#REF!</definedName>
    <definedName name="Indic.Propuestos" localSheetId="31">'[13]Ctas-Ind (1)'!#REF!</definedName>
    <definedName name="Indic.Propuestos">'[13]Ctas-Ind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'[16]02-T_DEP'!#REF!</definedName>
    <definedName name="Inicio" localSheetId="30">'[14]02-T_DEP'!#REF!</definedName>
    <definedName name="Inicio" localSheetId="31">'[19]02-T_DEP'!#REF!</definedName>
    <definedName name="Inicio" localSheetId="11">'[7]02-T_DEP'!#REF!</definedName>
    <definedName name="Inicio">'[7]02-T_DEP'!#REF!</definedName>
    <definedName name="matrix" localSheetId="11">#REF!</definedName>
    <definedName name="matrix">#REF!</definedName>
    <definedName name="MFinanc" localSheetId="30">#REF!</definedName>
    <definedName name="MFinanc" localSheetId="31">#REF!</definedName>
    <definedName name="MFinanc">#REF!</definedName>
    <definedName name="pali" localSheetId="11">#REF!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[8]BD_Datos!$B$3</definedName>
    <definedName name="periodo" localSheetId="28">[8]BD_Datos!$B$3</definedName>
    <definedName name="periodo" localSheetId="29">[17]BD_Datos!$B$3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[17]BD_Datos!$D$3</definedName>
    <definedName name="periodo_aa">[8]BD_Datos!$D$3</definedName>
    <definedName name="pfer" localSheetId="11">#REF!</definedName>
    <definedName name="pfer">#REF!</definedName>
    <definedName name="pgra" localSheetId="11">#REF!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'[15]Posicion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'[3]05-BG'!$B$62</definedName>
    <definedName name="TIT" localSheetId="11">#REF!</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 localSheetId="11">#REF!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<sst xmlns="http://schemas.openxmlformats.org/spreadsheetml/2006/main" count="8046" uniqueCount="1587">
  <si>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</si>
  <si>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</si>
  <si>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</si>
  <si>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</si>
  <si>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</si>
  <si>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</si>
  <si>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</si>
  <si>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</si>
  <si>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</si>
  <si>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</si>
  <si>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</si>
  <si>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</si>
  <si>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</si>
  <si>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</si>
  <si>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</si>
  <si>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</si>
  <si>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</si>
  <si>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</si>
  <si>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</si>
  <si>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</si>
  <si>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</si>
  <si>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</si>
  <si>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</si>
  <si>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</si>
  <si>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</si>
  <si>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</si>
  <si>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</si>
  <si>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</si>
  <si>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</si>
  <si>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</si>
  <si>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</si>
  <si>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</si>
  <si>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</si>
  <si>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</si>
  <si>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</si>
  <si>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</si>
  <si>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</si>
  <si>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</si>
  <si>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</si>
  <si>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</si>
  <si>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</si>
  <si>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</si>
  <si>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</si>
  <si>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</si>
  <si>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</si>
  <si>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</si>
  <si>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</si>
  <si>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</si>
  <si>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</si>
  <si>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</si>
  <si>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</si>
  <si>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</si>
  <si>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</si>
  <si>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</si>
  <si>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</si>
  <si>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</si>
  <si>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</si>
  <si>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</si>
  <si>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</si>
  <si>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</si>
  <si>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</si>
  <si>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</si>
  <si>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</si>
  <si>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</si>
  <si>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</si>
  <si>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</si>
  <si>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</si>
  <si>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</si>
  <si>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</si>
  <si>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</si>
  <si>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</si>
  <si>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</si>
  <si>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</si>
  <si>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</si>
  <si>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</si>
  <si>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</si>
  <si>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</si>
  <si>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</si>
  <si>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</si>
  <si>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</si>
  <si>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</si>
  <si>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</si>
  <si>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</si>
  <si>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</si>
  <si>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</si>
  <si>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</si>
  <si>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</si>
  <si>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</si>
  <si>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</si>
  <si>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</si>
  <si>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</si>
  <si>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</si>
  <si>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</si>
  <si>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</si>
  <si>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</si>
  <si>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</si>
  <si>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</si>
  <si>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</si>
  <si>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</si>
  <si>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</si>
  <si>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</si>
  <si>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</si>
  <si>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</si>
  <si>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</si>
  <si>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</si>
  <si>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</si>
  <si>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</si>
  <si>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</si>
  <si>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</si>
  <si>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</si>
  <si>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</si>
  <si>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</si>
  <si>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</si>
  <si>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</si>
  <si>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</si>
  <si>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</si>
  <si>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</si>
  <si>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</si>
  <si>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</si>
  <si>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</si>
  <si>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</si>
  <si>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</si>
  <si>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</si>
  <si>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</si>
  <si>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</si>
  <si>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</si>
  <si>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</si>
  <si>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</si>
  <si>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</si>
  <si>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</si>
  <si>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</si>
  <si>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</si>
  <si>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</si>
  <si>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</si>
  <si>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</si>
  <si>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</si>
  <si>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</si>
  <si>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</si>
  <si>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</si>
  <si>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</si>
  <si>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</si>
  <si>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</si>
  <si>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</si>
  <si>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</si>
  <si>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</si>
  <si>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</si>
  <si>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</si>
  <si>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</si>
  <si>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</si>
  <si>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</si>
  <si>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</si>
  <si>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</si>
  <si>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</si>
  <si>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</si>
  <si>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</si>
  <si>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</si>
  <si>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</si>
  <si>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</si>
  <si>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</si>
  <si>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</si>
  <si>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</si>
  <si>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</si>
  <si>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</si>
  <si>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</si>
  <si>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</si>
  <si>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</si>
  <si>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</si>
  <si>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</si>
  <si>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</si>
  <si>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</si>
  <si>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</si>
  <si>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</si>
  <si>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</si>
  <si>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</si>
  <si>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</si>
  <si>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</si>
  <si>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</si>
  <si>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</si>
  <si>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</si>
  <si>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</si>
  <si>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</si>
  <si>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</si>
  <si>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</si>
  <si>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</si>
  <si>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</si>
  <si>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</si>
  <si>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</si>
  <si>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</si>
  <si>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</si>
  <si>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</si>
  <si>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</si>
  <si>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</si>
  <si>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</si>
  <si>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</si>
  <si>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</si>
  <si>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</si>
  <si>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</si>
  <si>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</si>
  <si>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</si>
  <si>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</si>
  <si>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</si>
  <si>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</si>
  <si>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</si>
  <si>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</si>
  <si>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</si>
  <si>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</si>
  <si>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</si>
  <si>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</si>
  <si>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</si>
  <si>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</si>
  <si>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</si>
  <si>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</si>
  <si>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</si>
  <si>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</si>
  <si>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</si>
  <si>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</si>
  <si>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</si>
  <si>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</si>
  <si>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</si>
  <si>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</si>
  <si>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</si>
  <si>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</si>
  <si>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</si>
  <si>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</si>
  <si>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</si>
  <si>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</si>
  <si>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</si>
  <si>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</si>
  <si>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</si>
  <si>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</si>
  <si>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</si>
  <si>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</si>
  <si>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</si>
  <si>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</si>
  <si>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</si>
  <si>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</si>
  <si>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</si>
  <si>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</si>
  <si>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</si>
  <si>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</si>
  <si>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</si>
  <si>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</si>
  <si>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</si>
  <si>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</si>
  <si>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</si>
  <si>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</si>
  <si>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</si>
  <si>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</si>
  <si>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</si>
  <si>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</si>
  <si>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</si>
  <si>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</si>
  <si>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</si>
  <si>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</si>
  <si>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</si>
  <si>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</si>
  <si>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</si>
  <si>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</si>
  <si>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</si>
  <si>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</si>
  <si>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</si>
  <si>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</si>
  <si>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</si>
  <si>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</si>
  <si>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</si>
  <si>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</si>
  <si>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</si>
  <si>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</si>
  <si>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</si>
  <si>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</si>
  <si>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</si>
  <si>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</si>
  <si>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</si>
  <si>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</si>
  <si>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</si>
  <si>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</si>
  <si>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</si>
  <si>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</si>
  <si>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</si>
  <si>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</si>
  <si>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</si>
  <si>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</si>
  <si>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</si>
  <si>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</si>
  <si>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</si>
  <si>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</si>
  <si>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</si>
  <si>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</si>
  <si>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</si>
  <si>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</si>
  <si>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</si>
  <si>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</si>
  <si>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</si>
  <si>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</si>
  <si>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</si>
  <si>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</si>
  <si>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</si>
  <si>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</si>
  <si>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</si>
  <si>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</si>
  <si>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</si>
  <si>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</si>
  <si>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</si>
  <si>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</si>
  <si>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</si>
  <si>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</si>
  <si>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</si>
  <si>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</si>
  <si>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</si>
  <si>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</si>
  <si>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</si>
  <si>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</si>
  <si>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</si>
  <si>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</si>
  <si>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</si>
  <si>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</si>
  <si>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</si>
  <si>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Nuevo Chimbote</t>
  </si>
  <si>
    <t>San Sebastian</t>
  </si>
  <si>
    <t>CITIBANK DEL PERU</t>
  </si>
  <si>
    <t>INTERBANK</t>
  </si>
  <si>
    <t>Cotabambas</t>
  </si>
  <si>
    <t>Challhuahuacho</t>
  </si>
  <si>
    <t>Pataz</t>
  </si>
  <si>
    <t>Parcoy</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</si>
  <si>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</si>
  <si>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</si>
  <si>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</si>
  <si>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</si>
  <si>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</si>
  <si>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</si>
  <si>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</si>
  <si>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</si>
  <si>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</si>
  <si>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</si>
  <si>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</si>
  <si>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</si>
  <si>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</si>
  <si>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</si>
  <si>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</si>
  <si>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</si>
  <si>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</si>
  <si>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</si>
  <si>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</si>
  <si>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</si>
  <si>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</si>
  <si>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</si>
  <si>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</si>
  <si>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</si>
  <si>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</si>
  <si>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</si>
  <si>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</si>
  <si>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</si>
  <si>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</si>
  <si>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</si>
  <si>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</si>
  <si>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</si>
  <si>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</si>
  <si>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</si>
  <si>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</si>
  <si>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</si>
  <si>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</si>
  <si>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</si>
  <si>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</si>
  <si>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</si>
  <si>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</si>
  <si>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</si>
  <si>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</si>
  <si>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</si>
  <si>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</si>
  <si>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</si>
  <si>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</si>
  <si>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</si>
  <si>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</si>
  <si>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</si>
  <si>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</si>
  <si>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</si>
  <si>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</si>
  <si>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</si>
  <si>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</si>
  <si>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</si>
  <si>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</si>
  <si>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</si>
  <si>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</si>
  <si>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</si>
  <si>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</si>
  <si>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</si>
  <si>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</si>
  <si>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</si>
  <si>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</si>
  <si>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</si>
  <si>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</si>
  <si>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</si>
  <si>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</si>
  <si>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</si>
  <si>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</si>
  <si>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</si>
  <si>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</si>
  <si>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</si>
  <si>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</si>
  <si>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</si>
  <si>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</si>
  <si>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</si>
  <si>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</si>
  <si>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</si>
  <si>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</si>
  <si>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</si>
  <si>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</si>
  <si>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</si>
  <si>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</si>
  <si>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</si>
  <si>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</si>
  <si>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</si>
  <si>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Yanacancha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</si>
  <si>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</si>
  <si>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</si>
  <si>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</si>
  <si>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</si>
  <si>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</si>
  <si>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</si>
  <si>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</si>
  <si>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</si>
  <si>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</si>
  <si>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</si>
  <si>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</si>
  <si>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</si>
  <si>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</si>
  <si>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</si>
  <si>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</si>
  <si>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</si>
  <si>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</si>
  <si>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</si>
  <si>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</si>
  <si>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</si>
  <si>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</si>
  <si>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</si>
  <si>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</si>
  <si>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</si>
  <si>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</si>
  <si>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</si>
  <si>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</si>
  <si>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</si>
  <si>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</si>
  <si>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</si>
  <si>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</si>
  <si>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</si>
  <si>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</si>
  <si>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</si>
  <si>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</si>
  <si>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</si>
  <si>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</si>
  <si>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</si>
  <si>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</si>
  <si>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</si>
  <si>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</si>
  <si>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</si>
  <si>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</si>
  <si>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</si>
  <si>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</si>
  <si>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</si>
  <si>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</si>
  <si>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</si>
  <si>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</si>
  <si>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</si>
  <si>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</si>
  <si>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</si>
  <si>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</si>
  <si>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</si>
  <si>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</si>
  <si>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</si>
  <si>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</si>
  <si>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</si>
  <si>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</si>
  <si>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</si>
  <si>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</si>
  <si>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</si>
  <si>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</si>
  <si>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</si>
  <si>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</si>
  <si>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</si>
  <si>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</si>
  <si>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</si>
  <si>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</si>
  <si>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</si>
  <si>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</si>
  <si>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</si>
  <si>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</si>
  <si>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</si>
  <si>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</si>
  <si>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</si>
  <si>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</si>
  <si>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</si>
  <si>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</si>
  <si>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</si>
  <si>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</si>
  <si>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</si>
  <si>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</si>
  <si>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</si>
  <si>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</si>
  <si>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</si>
  <si>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</si>
  <si>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</si>
  <si>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</si>
  <si>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</si>
  <si>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</si>
  <si>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</si>
  <si>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</si>
  <si>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</si>
  <si>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</si>
  <si>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</si>
  <si>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</si>
  <si>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</si>
  <si>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</si>
  <si>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</si>
  <si>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</si>
  <si>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</si>
  <si>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</si>
  <si>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</si>
  <si>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</si>
  <si>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</si>
  <si>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</si>
  <si>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</si>
  <si>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</si>
  <si>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</si>
  <si>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</si>
  <si>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</si>
  <si>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</si>
  <si>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</si>
  <si>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</si>
  <si>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</si>
  <si>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</si>
  <si>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</si>
  <si>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</si>
  <si>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</si>
  <si>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</si>
  <si>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</si>
  <si>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</si>
  <si>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</si>
  <si>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</si>
  <si>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</si>
  <si>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</si>
  <si>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</si>
  <si>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</si>
  <si>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</si>
  <si>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</si>
  <si>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</si>
  <si>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</si>
  <si>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</si>
  <si>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</si>
  <si>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</si>
  <si>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</si>
  <si>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</si>
  <si>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</si>
  <si>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</si>
  <si>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3.804</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</si>
  <si>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</si>
  <si>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</si>
  <si>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</si>
  <si>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</si>
  <si>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</si>
  <si>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</si>
  <si>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</si>
  <si>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</si>
  <si>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</si>
  <si>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</si>
  <si>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</si>
  <si>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</si>
  <si>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</si>
  <si>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</si>
  <si>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</si>
  <si>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</si>
  <si>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</si>
  <si>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</si>
  <si>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</si>
  <si>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</si>
  <si>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</si>
  <si>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</si>
  <si>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</si>
  <si>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</si>
  <si>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</si>
  <si>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</si>
  <si>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</si>
  <si>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</si>
  <si>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</si>
  <si>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</si>
  <si>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</si>
  <si>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</si>
  <si>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</si>
  <si>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</si>
  <si>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</si>
  <si>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</si>
  <si>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</si>
  <si>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</si>
  <si>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</si>
  <si>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</si>
  <si>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</si>
  <si>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</si>
  <si>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</si>
  <si>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</si>
  <si>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</si>
  <si>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</si>
  <si>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</si>
  <si>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</si>
  <si>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</si>
  <si>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</si>
  <si>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</si>
  <si>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</si>
  <si>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</si>
  <si>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</si>
  <si>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</si>
  <si>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</si>
  <si>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</si>
  <si>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</si>
  <si>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</si>
  <si>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</si>
  <si>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</si>
  <si>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</si>
  <si>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</si>
  <si>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</si>
  <si>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</si>
  <si>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</si>
  <si>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</si>
  <si>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</si>
  <si>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</si>
  <si>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</si>
  <si>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</si>
  <si>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</si>
  <si>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</si>
  <si>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</si>
  <si>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</si>
  <si>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</si>
  <si>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</si>
  <si>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</si>
  <si>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</si>
  <si>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</si>
  <si>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</si>
  <si>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</si>
  <si>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</si>
  <si>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</si>
  <si>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</si>
  <si>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</si>
  <si>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</si>
  <si>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</si>
  <si>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</si>
  <si>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</si>
  <si>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</si>
  <si>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</si>
  <si>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</si>
  <si>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</si>
  <si>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</si>
  <si>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</si>
  <si>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</si>
  <si>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</si>
  <si>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</si>
  <si>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</si>
  <si>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</si>
  <si>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</si>
  <si>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</si>
  <si>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</si>
  <si>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</si>
  <si>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</si>
  <si>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</si>
  <si>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</si>
  <si>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</si>
  <si>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</si>
  <si>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</si>
  <si>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</si>
  <si>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</si>
  <si>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</si>
  <si>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</si>
  <si>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</si>
  <si>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</si>
  <si>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</si>
  <si>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</si>
  <si>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</si>
  <si>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</si>
  <si>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</si>
  <si>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</si>
  <si>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</si>
  <si>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</si>
  <si>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</si>
  <si>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</si>
  <si>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</si>
  <si>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</si>
  <si>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</si>
  <si>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</si>
  <si>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</si>
  <si>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</si>
  <si>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</si>
  <si>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</si>
  <si>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</si>
  <si>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</si>
  <si>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</si>
  <si>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</si>
  <si>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</si>
  <si>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</si>
  <si>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</si>
  <si>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</si>
  <si>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</si>
  <si>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</si>
  <si>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</si>
  <si>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</si>
  <si>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</si>
  <si>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</si>
  <si>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</si>
  <si>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</si>
  <si>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</si>
  <si>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</si>
  <si>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BANCOM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</si>
  <si>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</si>
  <si>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</si>
  <si>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</si>
  <si>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</si>
  <si>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</si>
  <si>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</si>
  <si>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</si>
  <si>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</si>
  <si>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</si>
  <si>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</si>
  <si>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</si>
  <si>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</si>
  <si>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</si>
  <si>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</si>
  <si>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</si>
  <si>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</si>
  <si>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</si>
  <si>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</si>
  <si>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</si>
  <si>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</si>
  <si>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</si>
  <si>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</si>
  <si>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</si>
  <si>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</si>
  <si>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</si>
  <si>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</si>
  <si>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</si>
  <si>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</si>
  <si>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</si>
  <si>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</si>
  <si>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</si>
  <si>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</si>
  <si>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</si>
  <si>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</si>
  <si>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</si>
  <si>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</si>
  <si>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</si>
  <si>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</si>
  <si>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</si>
  <si>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</si>
  <si>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</si>
  <si>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</si>
  <si>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</si>
  <si>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</si>
  <si>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</si>
  <si>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</si>
  <si>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</si>
  <si>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</si>
  <si>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B. Pichincha*</t>
  </si>
  <si>
    <t>Fuente:  Balance del Comprobación.</t>
  </si>
  <si>
    <t>*La información de ingresos de fideicomisos y gastos de fideicomisos presenta un error que se corrije en el la información reportada a febrero 2024</t>
  </si>
  <si>
    <t>Patrimonio Efectivo</t>
  </si>
  <si>
    <t>Patrimonio Efectivo de Nivel 1</t>
  </si>
  <si>
    <t xml:space="preserve"> </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</si>
  <si>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</si>
  <si>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</si>
  <si>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</si>
  <si>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</si>
  <si>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</si>
  <si>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</si>
  <si>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</si>
  <si>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</si>
  <si>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</si>
  <si>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</si>
  <si>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</si>
  <si>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</si>
  <si>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</si>
  <si>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</si>
  <si>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</si>
  <si>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</si>
  <si>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</si>
  <si>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</si>
  <si>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</si>
  <si>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</si>
  <si>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</si>
  <si>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</si>
  <si>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</si>
  <si>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</si>
  <si>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</si>
  <si>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</si>
  <si>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</si>
  <si>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</si>
  <si>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</si>
  <si>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</si>
  <si>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</si>
  <si>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</si>
  <si>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</si>
  <si>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</si>
  <si>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</si>
  <si>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</si>
  <si>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</si>
  <si>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</si>
  <si>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</si>
  <si>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</si>
  <si>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</si>
  <si>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</si>
  <si>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</si>
  <si>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</si>
  <si>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</si>
  <si>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</si>
  <si>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</si>
  <si>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</si>
  <si>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</si>
  <si>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</si>
  <si>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</si>
  <si>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</si>
  <si>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</si>
  <si>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</si>
  <si>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</si>
  <si>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</si>
  <si>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</si>
  <si>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</si>
  <si>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</si>
  <si>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</si>
  <si>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</si>
  <si>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</si>
  <si>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</si>
  <si>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</si>
  <si>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</si>
  <si>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</si>
  <si>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</si>
  <si>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</si>
  <si>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</si>
  <si>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</si>
  <si>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</si>
  <si>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</si>
  <si>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</si>
  <si>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</si>
  <si>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</si>
  <si>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</si>
  <si>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</si>
  <si>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</si>
  <si>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agosto 2024; iii) 0.95 desde setiembre 2024 hasta febrero 2025; y iv) 1.00 desde marzo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</si>
  <si>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</si>
  <si>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</si>
  <si>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agosto 2024; iii) 9.5% desde setiembre hasta febrero 2025; y iv) 10% desde marzo 2025 (Resolución SBS N° 274-2024).</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</si>
  <si>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</si>
  <si>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</si>
  <si>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</si>
  <si>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</si>
  <si>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</si>
  <si>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</si>
  <si>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</si>
  <si>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</si>
  <si>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</si>
  <si>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</si>
  <si>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</si>
  <si>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31/12/2023)</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</si>
  <si>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</si>
  <si>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</si>
  <si>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</si>
  <si>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</si>
  <si>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</si>
  <si>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</si>
  <si>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</si>
  <si>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</si>
  <si>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</si>
  <si>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</si>
  <si>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</si>
  <si>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</si>
  <si>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</si>
  <si>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</si>
  <si>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</si>
  <si>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</si>
  <si>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</si>
  <si>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</si>
  <si>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</si>
  <si>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</si>
  <si>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</si>
  <si>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</si>
  <si>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</si>
  <si>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</si>
  <si>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</si>
  <si>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</si>
  <si>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</si>
  <si>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</si>
  <si>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</si>
  <si>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</si>
  <si>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</si>
  <si>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</si>
  <si>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</si>
  <si>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</si>
  <si>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</si>
  <si>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</si>
  <si>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</si>
  <si>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</si>
  <si>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</si>
  <si>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</si>
  <si>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</si>
  <si>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</si>
  <si>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</si>
  <si>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</si>
  <si>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</si>
  <si>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</si>
  <si>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</si>
  <si>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</si>
  <si>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</si>
  <si>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</si>
  <si>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</si>
  <si>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</si>
  <si>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</si>
  <si>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</si>
  <si>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</si>
  <si>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</si>
  <si>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</si>
  <si>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</si>
  <si>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</si>
  <si>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</si>
  <si>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</si>
  <si>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</si>
  <si>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</si>
  <si>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</si>
  <si>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</si>
  <si>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</si>
  <si>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</si>
  <si>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</si>
  <si>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</si>
  <si>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</si>
  <si>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</si>
  <si>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</si>
  <si>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</si>
  <si>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</si>
  <si>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</si>
  <si>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</si>
  <si>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</si>
  <si>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</si>
  <si>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</si>
  <si>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</si>
  <si>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</si>
  <si>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</si>
  <si>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</si>
  <si>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</si>
  <si>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</si>
  <si>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</si>
  <si>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</si>
  <si>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</si>
  <si>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</si>
  <si>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</si>
  <si>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</si>
  <si>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</si>
  <si>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</si>
  <si>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</si>
  <si>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</si>
  <si>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</si>
  <si>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</si>
  <si>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</si>
  <si>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</si>
  <si>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</si>
  <si>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</si>
  <si>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</si>
  <si>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</si>
  <si>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</si>
  <si>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</si>
  <si>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</si>
  <si>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</si>
  <si>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</si>
  <si>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</si>
  <si>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</si>
  <si>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</si>
  <si>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</si>
  <si>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</si>
  <si>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</si>
  <si>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</si>
  <si>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</si>
  <si>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</si>
  <si>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</si>
  <si>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</si>
  <si>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</si>
  <si>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</si>
  <si>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</si>
  <si>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</si>
  <si>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</si>
  <si>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</si>
  <si>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</si>
  <si>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</si>
  <si>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</si>
  <si>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</si>
  <si>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</si>
  <si>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</si>
  <si>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</si>
  <si>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</si>
  <si>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</si>
  <si>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</si>
  <si>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</si>
  <si>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</si>
  <si>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</si>
  <si>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</si>
  <si>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</si>
  <si>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</si>
  <si>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</si>
  <si>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</si>
  <si>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</si>
  <si>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</si>
  <si>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</si>
  <si>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</si>
  <si>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</si>
  <si>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</si>
  <si>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</si>
  <si>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</si>
  <si>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</si>
  <si>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</si>
  <si>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</si>
  <si>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</si>
  <si>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</si>
  <si>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</si>
  <si>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</si>
  <si>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</si>
  <si>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</si>
  <si>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</si>
  <si>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</si>
  <si>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</si>
  <si>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</si>
  <si>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</si>
  <si>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</si>
  <si>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</si>
  <si>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</si>
  <si>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</si>
  <si>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</si>
  <si>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</si>
  <si>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</si>
  <si>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</si>
  <si>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</si>
  <si>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</si>
  <si>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</si>
  <si>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</si>
  <si>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</si>
  <si>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</si>
  <si>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</si>
  <si>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</si>
  <si>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</si>
  <si>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</si>
  <si>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</si>
  <si>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</si>
  <si>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</si>
  <si>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</si>
  <si>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</si>
  <si>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</si>
  <si>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</si>
  <si>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</si>
  <si>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</si>
  <si>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</si>
  <si>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</si>
  <si>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</si>
  <si>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</si>
  <si>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</si>
  <si>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</si>
  <si>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</si>
  <si>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</si>
  <si>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</si>
  <si>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</si>
  <si>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</si>
  <si>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</si>
  <si>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</si>
  <si>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</si>
  <si>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</si>
  <si>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</si>
  <si>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</si>
  <si>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</si>
  <si>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</si>
  <si>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</si>
  <si>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</si>
  <si>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</si>
  <si>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</si>
  <si>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</si>
  <si>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</si>
  <si>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</si>
  <si>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</si>
  <si>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</si>
  <si>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</si>
  <si>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</si>
  <si>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</si>
  <si>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</si>
  <si>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</si>
  <si>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</si>
  <si>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</si>
  <si>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</si>
  <si>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</si>
  <si>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</si>
  <si>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</si>
  <si>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</si>
  <si>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</si>
  <si>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</si>
  <si>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</si>
  <si>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</si>
  <si>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</si>
  <si>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</si>
  <si>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</si>
  <si>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</si>
  <si>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</si>
  <si>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</si>
  <si>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</si>
  <si>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</si>
  <si>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</si>
  <si>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</si>
  <si>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</si>
  <si>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</si>
  <si>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</si>
  <si>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</si>
  <si>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</si>
  <si>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</si>
  <si>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</si>
  <si>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</si>
  <si>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</si>
  <si>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</si>
  <si>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</si>
  <si>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</si>
  <si>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</si>
  <si>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</si>
  <si>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</si>
  <si>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</si>
  <si>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</si>
  <si>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</si>
  <si>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</si>
  <si>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</si>
  <si>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</si>
  <si>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</si>
  <si>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</si>
  <si>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</si>
  <si>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</si>
  <si>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</si>
  <si>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</si>
  <si>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</si>
  <si>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</si>
  <si>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</si>
  <si>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</si>
  <si>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</si>
  <si>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</si>
  <si>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</si>
  <si>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</si>
  <si>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</si>
  <si>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</si>
  <si>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</si>
  <si>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</si>
  <si>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</si>
  <si>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</si>
  <si>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Enero de 2024</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</si>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</sst>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2">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b/>
      <sz val="16"/>
      <name val="Times New Roman"/>
      <family val="1"/>
    </font>
    <font>
      <sz val="10"/>
      <name val="Arial"/>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84" fillId="0" borderId="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3" fillId="0" borderId="0"/>
    <xf numFmtId="0" fontId="3" fillId="0" borderId="0"/>
    <xf numFmtId="0" fontId="119" fillId="0" borderId="0" applyNumberFormat="0" applyFill="0" applyBorder="0" applyAlignment="0" applyProtection="0">
      <alignment vertical="top"/>
      <protection locked="0"/>
    </xf>
    <xf numFmtId="180" fontId="3"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2"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65">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186" fontId="14" fillId="0" borderId="0" xfId="14" applyNumberFormat="1" applyFont="1"/>
    <xf numFmtId="0" fontId="4" fillId="0" borderId="0" xfId="9" applyFont="1" applyAlignment="1" applyProtection="1">
      <alignment wrapText="1"/>
      <protection locked="0"/>
    </xf>
    <xf numFmtId="194" fontId="83" fillId="0" borderId="0" xfId="9" applyNumberFormat="1" applyFont="1" applyAlignment="1" applyProtection="1">
      <alignment horizontal="center" wrapText="1"/>
    </xf>
    <xf numFmtId="194" fontId="83" fillId="0" borderId="0" xfId="9" applyNumberFormat="1" applyFont="1" applyAlignment="1" applyProtection="1">
      <alignment horizontal="center" wrapText="1"/>
    </xf>
    <xf numFmtId="0" fontId="84" fillId="0" borderId="0" xfId="21"/>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0" fontId="75" fillId="0" borderId="0" xfId="21" applyFont="1"/>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2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60" fillId="0" borderId="0" xfId="21" applyFont="1"/>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2" fillId="0" borderId="0" xfId="21" applyFont="1"/>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21" applyNumberFormat="1" applyFont="1" applyAlignment="1">
      <alignment vertical="center"/>
    </xf>
    <xf numFmtId="0" fontId="14" fillId="0" borderId="0" xfId="21" applyFont="1" applyAlignment="1">
      <alignment vertical="center"/>
    </xf>
    <xf numFmtId="0" fontId="19" fillId="0" borderId="0" xfId="2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0" fontId="14" fillId="0" borderId="0" xfId="21" applyFont="1"/>
    <xf numFmtId="0" fontId="19" fillId="0" borderId="0" xfId="21" applyFont="1"/>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21" applyNumberFormat="1" applyFont="1" applyAlignment="1">
      <alignment vertical="center"/>
    </xf>
    <xf numFmtId="196" fontId="14" fillId="0" borderId="0" xfId="2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5"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6" fillId="0" borderId="0" xfId="9" applyNumberFormat="1" applyFont="1" applyAlignment="1" applyProtection="1">
      <alignment horizontal="center"/>
    </xf>
    <xf numFmtId="194" fontId="16" fillId="0" borderId="0" xfId="9" applyNumberFormat="1" applyFont="1" applyProtection="1"/>
    <xf numFmtId="194" fontId="86" fillId="0" borderId="0" xfId="9" applyNumberFormat="1" applyFont="1" applyAlignment="1" applyProtection="1">
      <alignment horizontal="right" vertical="center"/>
    </xf>
    <xf numFmtId="194" fontId="86" fillId="0" borderId="0" xfId="9" applyNumberFormat="1" applyFont="1" applyAlignment="1" applyProtection="1">
      <alignment horizontal="right"/>
    </xf>
    <xf numFmtId="0" fontId="86" fillId="0" borderId="0" xfId="21" applyFont="1"/>
    <xf numFmtId="194" fontId="86" fillId="0" borderId="0" xfId="9" applyNumberFormat="1" applyFont="1" applyProtection="1"/>
    <xf numFmtId="174" fontId="86"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0" fontId="27" fillId="0" borderId="0" xfId="21" applyFont="1"/>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0" fontId="6" fillId="0" borderId="0" xfId="21" applyFont="1"/>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29" fillId="0" borderId="0" xfId="21" applyFont="1"/>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2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8"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8" fillId="0" borderId="0" xfId="8" applyFont="1" applyBorder="1" applyAlignment="1">
      <alignment vertical="center"/>
    </xf>
    <xf numFmtId="0" fontId="89" fillId="0" borderId="0" xfId="9" applyFont="1" applyProtection="1">
      <protection locked="0"/>
    </xf>
    <xf numFmtId="194" fontId="90" fillId="0" borderId="0" xfId="9" applyNumberFormat="1" applyFont="1" applyProtection="1">
      <protection locked="0"/>
    </xf>
    <xf numFmtId="194" fontId="89" fillId="0" borderId="0" xfId="9" applyNumberFormat="1" applyFont="1" applyProtection="1">
      <protection locked="0"/>
    </xf>
    <xf numFmtId="0" fontId="16" fillId="0" borderId="0" xfId="21" applyFont="1"/>
    <xf numFmtId="0" fontId="89" fillId="0" borderId="0" xfId="21" applyFont="1" applyProtection="1">
      <protection locked="0"/>
    </xf>
    <xf numFmtId="174" fontId="4" fillId="0" borderId="0" xfId="9" applyNumberFormat="1" applyFont="1" applyAlignment="1" applyProtection="1">
      <alignment wrapText="1"/>
    </xf>
    <xf numFmtId="194" fontId="91" fillId="0" borderId="0" xfId="9" applyNumberFormat="1" applyFont="1" applyAlignment="1" applyProtection="1">
      <alignment horizontal="center" wrapText="1"/>
    </xf>
    <xf numFmtId="194" fontId="91" fillId="0" borderId="0" xfId="9" applyNumberFormat="1" applyFont="1" applyAlignment="1" applyProtection="1">
      <alignment horizontal="center" vertical="center" wrapText="1"/>
    </xf>
    <xf numFmtId="0" fontId="92" fillId="0" borderId="0" xfId="2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89" fillId="0" borderId="0" xfId="2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3"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2" applyNumberFormat="1" applyFont="1" applyFill="1" applyBorder="1" applyAlignment="1">
      <alignment horizontal="left" vertical="center"/>
    </xf>
    <xf numFmtId="174" fontId="14" fillId="0" borderId="0" xfId="22"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21" applyNumberFormat="1" applyFont="1"/>
    <xf numFmtId="186" fontId="0" fillId="0" borderId="0" xfId="8" applyNumberFormat="1" applyFont="1"/>
    <xf numFmtId="194" fontId="84" fillId="0" borderId="0" xfId="21" applyNumberFormat="1"/>
    <xf numFmtId="194" fontId="3" fillId="0" borderId="0" xfId="21" applyNumberFormat="1" applyFon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9" fillId="0" borderId="0" xfId="1" applyFont="1" applyAlignment="1">
      <alignment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xf numFmtId="0" fontId="97" fillId="0" borderId="0" xfId="1" applyFont="1" applyAlignment="1">
      <alignment vertical="center"/>
    </xf>
    <xf numFmtId="0" fontId="98"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3"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99"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1" fillId="0" borderId="1" xfId="1" applyFont="1" applyBorder="1" applyAlignment="1">
      <alignment horizontal="center" vertical="center" wrapText="1"/>
    </xf>
    <xf numFmtId="0" fontId="102"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1" fillId="0" borderId="2" xfId="1" applyFont="1" applyBorder="1" applyAlignment="1">
      <alignment vertical="center"/>
    </xf>
    <xf numFmtId="0" fontId="103"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4" fillId="0" borderId="0" xfId="1" applyFont="1"/>
    <xf numFmtId="0" fontId="92"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4" applyNumberFormat="1" applyFont="1" applyFill="1" applyBorder="1" applyAlignment="1">
      <alignment horizontal="center" vertical="center"/>
    </xf>
    <xf numFmtId="205" fontId="15" fillId="0" borderId="0" xfId="24"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4" applyNumberFormat="1" applyFont="1" applyFill="1" applyBorder="1" applyAlignment="1">
      <alignment horizontal="center" vertical="center"/>
    </xf>
    <xf numFmtId="205" fontId="15" fillId="0" borderId="3" xfId="24"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5" applyFont="1" applyBorder="1" applyAlignment="1">
      <alignment horizontal="center"/>
    </xf>
    <xf numFmtId="3" fontId="14" fillId="0" borderId="0" xfId="1" applyNumberFormat="1" applyFont="1"/>
    <xf numFmtId="0" fontId="106" fillId="0" borderId="0" xfId="1" applyFont="1"/>
    <xf numFmtId="0" fontId="54" fillId="0" borderId="0" xfId="1" applyFont="1"/>
    <xf numFmtId="0" fontId="44" fillId="0" borderId="0" xfId="1" applyFont="1" applyAlignment="1">
      <alignment horizontal="center" vertical="center"/>
    </xf>
    <xf numFmtId="0" fontId="107" fillId="0" borderId="0" xfId="1" applyFont="1"/>
    <xf numFmtId="0" fontId="12" fillId="0" borderId="25" xfId="1" applyFont="1" applyBorder="1" applyAlignment="1">
      <alignment horizontal="center" vertical="center" wrapText="1"/>
    </xf>
    <xf numFmtId="0" fontId="108"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6"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09" fillId="0" borderId="0" xfId="1" applyFont="1" applyAlignment="1">
      <alignment horizontal="center"/>
    </xf>
    <xf numFmtId="0" fontId="12" fillId="0" borderId="2" xfId="1" applyFont="1" applyBorder="1"/>
    <xf numFmtId="0" fontId="11" fillId="0" borderId="2" xfId="1" applyFont="1" applyBorder="1"/>
    <xf numFmtId="191" fontId="14" fillId="0" borderId="0" xfId="27" applyNumberFormat="1" applyFont="1" applyFill="1" applyBorder="1" applyAlignment="1">
      <alignment horizontal="center" vertical="center"/>
    </xf>
    <xf numFmtId="189" fontId="15" fillId="0" borderId="0"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91" fontId="14" fillId="0" borderId="3" xfId="27" applyNumberFormat="1" applyFont="1" applyFill="1" applyBorder="1" applyAlignment="1">
      <alignment horizontal="center" vertical="center"/>
    </xf>
    <xf numFmtId="189" fontId="15" fillId="0" borderId="3" xfId="27" applyNumberFormat="1" applyFont="1" applyFill="1" applyBorder="1" applyAlignment="1">
      <alignment horizontal="center" vertical="center"/>
    </xf>
    <xf numFmtId="191" fontId="15" fillId="0" borderId="0" xfId="28" applyNumberFormat="1" applyFont="1" applyBorder="1" applyAlignment="1">
      <alignment horizontal="center"/>
    </xf>
    <xf numFmtId="0" fontId="31" fillId="0" borderId="0" xfId="28"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14" fillId="0" borderId="0" xfId="30" applyFont="1" applyBorder="1" applyAlignment="1">
      <alignment horizontal="center" vertical="center"/>
    </xf>
    <xf numFmtId="209" fontId="14" fillId="0" borderId="0" xfId="1" applyNumberFormat="1" applyFont="1" applyAlignment="1">
      <alignment vertical="center"/>
    </xf>
    <xf numFmtId="0" fontId="106" fillId="0" borderId="0" xfId="1" applyFont="1" applyAlignment="1">
      <alignment vertical="center"/>
    </xf>
    <xf numFmtId="0" fontId="97"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1" fillId="3" borderId="0" xfId="31" applyFont="1" applyFill="1" applyAlignment="1">
      <alignment horizontal="center"/>
    </xf>
    <xf numFmtId="0" fontId="110" fillId="3" borderId="0" xfId="31" applyFont="1" applyFill="1"/>
    <xf numFmtId="0" fontId="3" fillId="3" borderId="0" xfId="31" applyFill="1"/>
    <xf numFmtId="210" fontId="111" fillId="0" borderId="0" xfId="31" applyNumberFormat="1" applyFont="1" applyAlignment="1">
      <alignment horizontal="left"/>
    </xf>
    <xf numFmtId="0" fontId="112" fillId="3" borderId="1" xfId="31" applyFont="1" applyFill="1" applyBorder="1"/>
    <xf numFmtId="0" fontId="11" fillId="0" borderId="1" xfId="32" applyFont="1" applyBorder="1" applyAlignment="1">
      <alignment horizontal="center" vertical="center" wrapText="1"/>
    </xf>
    <xf numFmtId="0" fontId="11" fillId="2" borderId="1" xfId="32" applyFont="1" applyFill="1" applyBorder="1" applyAlignment="1">
      <alignment horizontal="center" vertical="center" wrapText="1"/>
    </xf>
    <xf numFmtId="0" fontId="112" fillId="3" borderId="0" xfId="31" applyFont="1" applyFill="1" applyAlignment="1">
      <alignment horizontal="center"/>
    </xf>
    <xf numFmtId="0" fontId="12" fillId="0" borderId="33" xfId="32" applyFont="1" applyBorder="1" applyAlignment="1">
      <alignment horizontal="center" vertical="center" wrapText="1"/>
    </xf>
    <xf numFmtId="0" fontId="11" fillId="2" borderId="0" xfId="32" applyFont="1" applyFill="1" applyAlignment="1">
      <alignment horizontal="center" vertical="center" wrapText="1"/>
    </xf>
    <xf numFmtId="0" fontId="112" fillId="3" borderId="5" xfId="31" applyFont="1" applyFill="1" applyBorder="1"/>
    <xf numFmtId="37" fontId="114" fillId="3" borderId="5" xfId="31" quotePrefix="1" applyNumberFormat="1" applyFont="1" applyFill="1" applyBorder="1" applyAlignment="1">
      <alignment horizontal="center" vertical="center"/>
    </xf>
    <xf numFmtId="0" fontId="115" fillId="3" borderId="27" xfId="31" applyFont="1" applyFill="1" applyBorder="1"/>
    <xf numFmtId="37" fontId="115" fillId="3" borderId="0" xfId="31" applyNumberFormat="1" applyFont="1" applyFill="1"/>
    <xf numFmtId="0" fontId="12" fillId="3" borderId="0" xfId="31" applyFont="1" applyFill="1"/>
    <xf numFmtId="211" fontId="115" fillId="3" borderId="0" xfId="31" applyNumberFormat="1" applyFont="1" applyFill="1" applyAlignment="1">
      <alignment horizontal="left" vertical="center"/>
    </xf>
    <xf numFmtId="41" fontId="115" fillId="3" borderId="0" xfId="31" applyNumberFormat="1" applyFont="1" applyFill="1" applyAlignment="1">
      <alignment vertical="center"/>
    </xf>
    <xf numFmtId="41" fontId="116" fillId="3" borderId="0" xfId="31" applyNumberFormat="1" applyFont="1" applyFill="1" applyAlignment="1">
      <alignment vertical="center"/>
    </xf>
    <xf numFmtId="211" fontId="3" fillId="0" borderId="0" xfId="31" applyNumberFormat="1"/>
    <xf numFmtId="0" fontId="14" fillId="0" borderId="0" xfId="31" applyFont="1" applyAlignment="1">
      <alignment horizontal="left" vertical="center" wrapText="1"/>
    </xf>
    <xf numFmtId="211" fontId="115" fillId="3" borderId="0" xfId="31" applyNumberFormat="1" applyFont="1" applyFill="1" applyAlignment="1">
      <alignment horizontal="left" vertical="center" wrapText="1"/>
    </xf>
    <xf numFmtId="49" fontId="14" fillId="0" borderId="0" xfId="31" applyNumberFormat="1" applyFont="1" applyAlignment="1">
      <alignment horizontal="left" vertical="center" wrapText="1"/>
    </xf>
    <xf numFmtId="211" fontId="116" fillId="3" borderId="3" xfId="31" applyNumberFormat="1" applyFont="1" applyFill="1" applyBorder="1" applyAlignment="1">
      <alignment horizontal="left" vertical="center"/>
    </xf>
    <xf numFmtId="41" fontId="116" fillId="3" borderId="3" xfId="31" applyNumberFormat="1" applyFont="1" applyFill="1" applyBorder="1" applyAlignment="1">
      <alignment vertical="center"/>
    </xf>
    <xf numFmtId="211" fontId="19" fillId="0" borderId="0" xfId="31" applyNumberFormat="1" applyFont="1"/>
    <xf numFmtId="211" fontId="14" fillId="0" borderId="0" xfId="31" applyNumberFormat="1" applyFont="1"/>
    <xf numFmtId="0" fontId="14" fillId="0" borderId="0" xfId="31" applyFont="1" applyAlignment="1">
      <alignment horizontal="left" vertical="top" wrapText="1"/>
    </xf>
    <xf numFmtId="0" fontId="3" fillId="0" borderId="0" xfId="31" applyAlignment="1">
      <alignment vertical="center" wrapText="1"/>
    </xf>
    <xf numFmtId="0" fontId="4" fillId="0" borderId="0" xfId="33" applyFont="1" applyAlignment="1">
      <alignment vertical="center"/>
    </xf>
    <xf numFmtId="0" fontId="23"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1" fillId="0" borderId="0" xfId="33" applyFont="1" applyAlignment="1">
      <alignment horizontal="centerContinuous" vertical="center"/>
    </xf>
    <xf numFmtId="0" fontId="41" fillId="0" borderId="0" xfId="33" applyFont="1"/>
    <xf numFmtId="0" fontId="41" fillId="0" borderId="0" xfId="33" applyFont="1" applyAlignment="1">
      <alignment horizontal="center"/>
    </xf>
    <xf numFmtId="0" fontId="22" fillId="0" borderId="0" xfId="33" applyFont="1" applyAlignment="1">
      <alignment horizontal="center"/>
    </xf>
    <xf numFmtId="0" fontId="3" fillId="0" borderId="0" xfId="33"/>
    <xf numFmtId="0" fontId="11" fillId="0" borderId="1" xfId="33" applyFont="1" applyBorder="1" applyAlignment="1">
      <alignment horizontal="center" vertical="center" wrapText="1"/>
    </xf>
    <xf numFmtId="0" fontId="19" fillId="0" borderId="0" xfId="33" applyFont="1"/>
    <xf numFmtId="0" fontId="11" fillId="0" borderId="0" xfId="33" applyFont="1" applyAlignment="1">
      <alignment horizontal="center" vertical="center" wrapText="1"/>
    </xf>
    <xf numFmtId="0" fontId="12" fillId="0" borderId="4" xfId="33" applyFont="1" applyBorder="1" applyAlignment="1">
      <alignment horizontal="center" vertical="center" wrapText="1"/>
    </xf>
    <xf numFmtId="0" fontId="11" fillId="0" borderId="5" xfId="33" applyFont="1" applyBorder="1" applyAlignment="1">
      <alignment horizontal="center" vertical="center" wrapText="1"/>
    </xf>
    <xf numFmtId="0" fontId="12" fillId="0" borderId="5" xfId="33" applyFont="1" applyBorder="1" applyAlignment="1">
      <alignment horizontal="center" vertical="center" wrapText="1"/>
    </xf>
    <xf numFmtId="0" fontId="94" fillId="0" borderId="0" xfId="33" applyFont="1" applyAlignment="1">
      <alignment horizontal="center" vertical="center" wrapText="1"/>
    </xf>
    <xf numFmtId="0" fontId="95" fillId="0" borderId="0" xfId="33" applyFont="1" applyAlignment="1">
      <alignment horizontal="center" vertical="center" wrapText="1"/>
    </xf>
    <xf numFmtId="0" fontId="96" fillId="0" borderId="0" xfId="33" applyFont="1" applyAlignment="1">
      <alignment horizontal="center" vertical="center" wrapText="1"/>
    </xf>
    <xf numFmtId="0" fontId="14" fillId="0" borderId="0" xfId="33"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3" applyNumberFormat="1" applyFont="1" applyAlignment="1">
      <alignment vertical="center"/>
    </xf>
    <xf numFmtId="2" fontId="14" fillId="0" borderId="0" xfId="33" applyNumberFormat="1" applyFont="1" applyAlignment="1">
      <alignment horizontal="center" vertical="center"/>
    </xf>
    <xf numFmtId="0" fontId="14" fillId="0" borderId="0" xfId="33" applyFont="1" applyAlignment="1">
      <alignment vertical="center"/>
    </xf>
    <xf numFmtId="0" fontId="14" fillId="0" borderId="0" xfId="33" applyFont="1" applyAlignment="1">
      <alignment horizontal="left" vertical="center"/>
    </xf>
    <xf numFmtId="0" fontId="15" fillId="0" borderId="3" xfId="33"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3" applyNumberFormat="1" applyFont="1" applyAlignment="1">
      <alignment horizontal="center" vertical="center"/>
    </xf>
    <xf numFmtId="0" fontId="19" fillId="0" borderId="0" xfId="33" applyFont="1" applyAlignment="1">
      <alignment vertical="center"/>
    </xf>
    <xf numFmtId="0" fontId="14" fillId="0" borderId="0" xfId="33" applyFont="1"/>
    <xf numFmtId="0" fontId="14" fillId="0" borderId="0" xfId="33" applyFont="1" applyAlignment="1">
      <alignment horizontal="center"/>
    </xf>
    <xf numFmtId="0" fontId="15" fillId="0" borderId="0" xfId="33" applyFont="1" applyAlignment="1">
      <alignment horizontal="center"/>
    </xf>
    <xf numFmtId="0" fontId="19" fillId="0" borderId="0" xfId="33" applyFont="1" applyAlignment="1">
      <alignment horizontal="center"/>
    </xf>
    <xf numFmtId="3" fontId="19" fillId="0" borderId="0" xfId="33" applyNumberFormat="1" applyFont="1" applyAlignment="1">
      <alignment horizontal="center"/>
    </xf>
    <xf numFmtId="0" fontId="16" fillId="0" borderId="0" xfId="33" applyFont="1"/>
    <xf numFmtId="199" fontId="15" fillId="0" borderId="0" xfId="33" applyNumberFormat="1" applyFont="1"/>
    <xf numFmtId="3" fontId="3" fillId="0" borderId="0" xfId="33"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7" fillId="0" borderId="2" xfId="1" applyFont="1" applyBorder="1" applyAlignment="1">
      <alignment vertical="center"/>
    </xf>
    <xf numFmtId="0" fontId="118"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19" fillId="0" borderId="0" xfId="34" applyFill="1" applyBorder="1" applyAlignment="1" applyProtection="1">
      <alignment horizontal="left"/>
    </xf>
    <xf numFmtId="213" fontId="14" fillId="0" borderId="0" xfId="8" applyNumberFormat="1" applyFont="1" applyBorder="1"/>
    <xf numFmtId="214" fontId="14" fillId="0" borderId="0" xfId="35" applyNumberFormat="1" applyFont="1" applyFill="1" applyBorder="1" applyAlignment="1">
      <alignment horizontal="right"/>
    </xf>
    <xf numFmtId="215" fontId="14" fillId="0" borderId="0" xfId="35"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12" fillId="0" borderId="2" xfId="1" applyFont="1" applyBorder="1" applyAlignment="1">
      <alignment horizontal="center" vertical="center" wrapText="1"/>
    </xf>
    <xf numFmtId="216" fontId="14" fillId="0" borderId="0" xfId="27" applyNumberFormat="1" applyFont="1" applyFill="1" applyBorder="1" applyAlignment="1">
      <alignment horizontal="center" vertical="center"/>
    </xf>
    <xf numFmtId="3" fontId="15" fillId="0" borderId="0" xfId="27" applyNumberFormat="1" applyFont="1" applyFill="1" applyBorder="1" applyAlignment="1">
      <alignment horizontal="center" vertical="center"/>
    </xf>
    <xf numFmtId="216" fontId="15" fillId="0" borderId="3" xfId="27" applyNumberFormat="1" applyFont="1" applyFill="1" applyBorder="1" applyAlignment="1">
      <alignment horizontal="center" vertical="center"/>
    </xf>
    <xf numFmtId="3" fontId="15" fillId="0" borderId="3" xfId="27" applyNumberFormat="1" applyFont="1" applyFill="1" applyBorder="1" applyAlignment="1">
      <alignment horizontal="center" vertical="center"/>
    </xf>
    <xf numFmtId="0" fontId="20" fillId="0" borderId="0" xfId="28" applyFont="1" applyBorder="1" applyAlignment="1">
      <alignment horizontal="center"/>
    </xf>
    <xf numFmtId="0" fontId="26" fillId="0" borderId="0" xfId="1" applyFont="1"/>
    <xf numFmtId="14" fontId="26" fillId="0" borderId="0" xfId="1" applyNumberFormat="1" applyFont="1"/>
    <xf numFmtId="210" fontId="111" fillId="0" borderId="0" xfId="1" applyNumberFormat="1" applyFont="1" applyAlignment="1">
      <alignment horizontal="left"/>
    </xf>
    <xf numFmtId="0" fontId="112" fillId="0" borderId="1" xfId="1" applyFont="1" applyBorder="1"/>
    <xf numFmtId="0" fontId="11" fillId="0" borderId="25" xfId="32" applyFont="1" applyBorder="1" applyAlignment="1">
      <alignment horizontal="center"/>
    </xf>
    <xf numFmtId="0" fontId="112" fillId="0" borderId="0" xfId="1" applyFont="1"/>
    <xf numFmtId="0" fontId="11" fillId="0" borderId="0" xfId="32" applyFont="1" applyAlignment="1">
      <alignment horizontal="center" vertical="center" wrapText="1"/>
    </xf>
    <xf numFmtId="0" fontId="11" fillId="0" borderId="4" xfId="32" applyFont="1" applyBorder="1" applyAlignment="1">
      <alignment horizontal="center" vertical="center" wrapText="1"/>
    </xf>
    <xf numFmtId="0" fontId="11" fillId="2" borderId="4" xfId="32" applyFont="1" applyFill="1" applyBorder="1" applyAlignment="1">
      <alignment horizontal="center" vertical="center" wrapText="1"/>
    </xf>
    <xf numFmtId="0" fontId="112" fillId="0" borderId="0" xfId="1" applyFont="1" applyAlignment="1">
      <alignment horizontal="center"/>
    </xf>
    <xf numFmtId="0" fontId="112" fillId="0" borderId="5" xfId="1" applyFont="1" applyBorder="1"/>
    <xf numFmtId="37" fontId="112" fillId="0" borderId="5" xfId="1" quotePrefix="1" applyNumberFormat="1" applyFont="1" applyBorder="1" applyAlignment="1">
      <alignment horizontal="center" vertical="center"/>
    </xf>
    <xf numFmtId="37" fontId="112"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0" fillId="0" borderId="27" xfId="1" applyFont="1" applyBorder="1"/>
    <xf numFmtId="37" fontId="120" fillId="0" borderId="27" xfId="1" applyNumberFormat="1" applyFont="1" applyBorder="1"/>
    <xf numFmtId="37" fontId="120" fillId="0" borderId="0" xfId="1" applyNumberFormat="1" applyFont="1"/>
    <xf numFmtId="0" fontId="19" fillId="0" borderId="27" xfId="1" applyFont="1" applyBorder="1" applyAlignment="1">
      <alignment horizontal="center"/>
    </xf>
    <xf numFmtId="186" fontId="115" fillId="0" borderId="0" xfId="1" applyNumberFormat="1" applyFont="1" applyAlignment="1">
      <alignment vertical="center"/>
    </xf>
    <xf numFmtId="43" fontId="3" fillId="0" borderId="0" xfId="1" applyNumberFormat="1"/>
    <xf numFmtId="49" fontId="14" fillId="0" borderId="0" xfId="1" applyNumberFormat="1" applyFont="1" applyAlignment="1">
      <alignment horizontal="left" vertical="center" wrapText="1"/>
    </xf>
    <xf numFmtId="0" fontId="116" fillId="0" borderId="3" xfId="1" applyFont="1" applyBorder="1" applyAlignment="1">
      <alignment vertical="center"/>
    </xf>
    <xf numFmtId="186" fontId="116"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1" fillId="0" borderId="0" xfId="1" applyFont="1"/>
    <xf numFmtId="0" fontId="115" fillId="0" borderId="0" xfId="1" applyFont="1"/>
    <xf numFmtId="0" fontId="115" fillId="2" borderId="0" xfId="1" applyFont="1" applyFill="1" applyAlignment="1">
      <alignment horizontal="left" vertical="center" wrapText="1"/>
    </xf>
    <xf numFmtId="0" fontId="3" fillId="2" borderId="0" xfId="1" applyFill="1"/>
    <xf numFmtId="0" fontId="115" fillId="2" borderId="0" xfId="1" applyFont="1" applyFill="1" applyAlignment="1">
      <alignment vertical="center"/>
    </xf>
    <xf numFmtId="0" fontId="115" fillId="0" borderId="0" xfId="1" applyFont="1" applyAlignment="1">
      <alignment vertical="top" wrapText="1"/>
    </xf>
    <xf numFmtId="0" fontId="115" fillId="2" borderId="0" xfId="1" applyFont="1" applyFill="1" applyAlignment="1">
      <alignment vertical="top" wrapText="1"/>
    </xf>
    <xf numFmtId="0" fontId="8" fillId="0" borderId="0" xfId="21" applyFont="1" applyAlignment="1">
      <alignment vertical="center"/>
    </xf>
    <xf numFmtId="0" fontId="8" fillId="0" borderId="0" xfId="21" applyFont="1" applyAlignment="1">
      <alignment horizontal="center" vertical="center"/>
    </xf>
    <xf numFmtId="0" fontId="8" fillId="0" borderId="0" xfId="21" applyFont="1" applyAlignment="1">
      <alignment horizontal="center" vertical="center"/>
    </xf>
    <xf numFmtId="0" fontId="6" fillId="0" borderId="0" xfId="21" applyFont="1" applyAlignment="1">
      <alignment horizontal="center"/>
    </xf>
    <xf numFmtId="169" fontId="8" fillId="0" borderId="0" xfId="21" applyNumberFormat="1" applyFont="1" applyAlignment="1">
      <alignment horizontal="center" vertical="center"/>
    </xf>
    <xf numFmtId="0" fontId="41" fillId="0" borderId="0" xfId="21" applyFont="1" applyAlignment="1">
      <alignment horizontal="center" vertical="center"/>
    </xf>
    <xf numFmtId="0" fontId="11" fillId="0" borderId="1" xfId="21" applyFont="1" applyBorder="1" applyAlignment="1">
      <alignment horizontal="center" vertical="center"/>
    </xf>
    <xf numFmtId="0" fontId="12" fillId="0" borderId="1" xfId="21" applyFont="1" applyBorder="1" applyAlignment="1">
      <alignment horizontal="center" vertical="center" wrapText="1"/>
    </xf>
    <xf numFmtId="0" fontId="12" fillId="0" borderId="1" xfId="21" applyFont="1" applyBorder="1" applyAlignment="1">
      <alignment horizontal="center" vertical="center"/>
    </xf>
    <xf numFmtId="0" fontId="11" fillId="0" borderId="1" xfId="21" applyFont="1" applyBorder="1" applyAlignment="1">
      <alignment horizontal="center" vertical="center" wrapText="1"/>
    </xf>
    <xf numFmtId="0" fontId="11" fillId="0" borderId="0" xfId="21" applyFont="1"/>
    <xf numFmtId="0" fontId="11" fillId="0" borderId="2" xfId="21" applyFont="1" applyBorder="1" applyAlignment="1">
      <alignment horizontal="center" vertical="center"/>
    </xf>
    <xf numFmtId="0" fontId="12" fillId="0" borderId="2" xfId="21" applyFont="1" applyBorder="1" applyAlignment="1">
      <alignment horizontal="center" vertical="center" wrapText="1"/>
    </xf>
    <xf numFmtId="0" fontId="12" fillId="0" borderId="2" xfId="21" applyFont="1" applyBorder="1" applyAlignment="1">
      <alignment horizontal="center" vertical="center"/>
    </xf>
    <xf numFmtId="0" fontId="11" fillId="0" borderId="2" xfId="21" applyFont="1" applyBorder="1" applyAlignment="1">
      <alignment horizontal="center" vertical="center" wrapText="1"/>
    </xf>
    <xf numFmtId="0" fontId="19" fillId="0" borderId="4" xfId="21" applyFont="1" applyBorder="1"/>
    <xf numFmtId="0" fontId="15" fillId="0" borderId="0" xfId="21" applyFont="1"/>
    <xf numFmtId="215" fontId="14" fillId="0" borderId="0" xfId="35" applyNumberFormat="1" applyFont="1" applyFill="1" applyBorder="1" applyAlignment="1">
      <alignment horizontal="center"/>
    </xf>
    <xf numFmtId="217" fontId="14" fillId="0" borderId="0" xfId="35" applyNumberFormat="1" applyFont="1" applyFill="1" applyBorder="1" applyAlignment="1">
      <alignment horizontal="right"/>
    </xf>
    <xf numFmtId="217" fontId="14" fillId="0" borderId="0" xfId="35" applyNumberFormat="1" applyFont="1" applyFill="1" applyBorder="1" applyAlignment="1">
      <alignment horizontal="center"/>
    </xf>
    <xf numFmtId="180" fontId="14" fillId="0" borderId="0" xfId="35" applyFont="1" applyFill="1" applyBorder="1" applyAlignment="1">
      <alignment horizontal="right"/>
    </xf>
    <xf numFmtId="43" fontId="14" fillId="0" borderId="0" xfId="35" applyNumberFormat="1" applyFont="1" applyFill="1" applyBorder="1" applyAlignment="1">
      <alignment horizontal="right"/>
    </xf>
    <xf numFmtId="186" fontId="14" fillId="0" borderId="0" xfId="35" applyNumberFormat="1" applyFont="1" applyFill="1" applyBorder="1" applyAlignment="1">
      <alignment horizontal="right"/>
    </xf>
    <xf numFmtId="0" fontId="14" fillId="0" borderId="3" xfId="21" applyFont="1" applyBorder="1"/>
    <xf numFmtId="215" fontId="14" fillId="0" borderId="3" xfId="35" applyNumberFormat="1" applyFont="1" applyFill="1" applyBorder="1" applyAlignment="1">
      <alignment horizontal="right"/>
    </xf>
    <xf numFmtId="0" fontId="16" fillId="0" borderId="0" xfId="21" applyFont="1" applyAlignment="1">
      <alignment vertical="center"/>
    </xf>
    <xf numFmtId="0" fontId="14" fillId="0" borderId="0" xfId="31" applyFont="1" applyAlignment="1">
      <alignment vertical="center"/>
    </xf>
    <xf numFmtId="218" fontId="84" fillId="0" borderId="0" xfId="21" applyNumberFormat="1"/>
    <xf numFmtId="219" fontId="14" fillId="0" borderId="0" xfId="35"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3" xfId="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3"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Alignment="1" applyProtection="1">
      <alignment horizontal="left"/>
      <protection locked="0"/>
    </xf>
    <xf numFmtId="0" fontId="122" fillId="0" borderId="0" xfId="1" applyFont="1" applyAlignment="1">
      <alignment horizontal="centerContinuous" vertical="center"/>
    </xf>
    <xf numFmtId="0" fontId="123" fillId="0" borderId="0" xfId="1" applyFont="1" applyAlignment="1">
      <alignment vertical="center"/>
    </xf>
    <xf numFmtId="0" fontId="124" fillId="0" borderId="0" xfId="1" applyFont="1" applyAlignment="1">
      <alignment vertical="center"/>
    </xf>
    <xf numFmtId="0" fontId="23" fillId="0" borderId="0" xfId="1" applyFont="1" applyAlignment="1">
      <alignment horizontal="centerContinuous" vertical="center"/>
    </xf>
    <xf numFmtId="0" fontId="44" fillId="0" borderId="0" xfId="1" applyFont="1" applyAlignment="1">
      <alignment horizontal="centerContinuous" vertical="center"/>
    </xf>
    <xf numFmtId="0" fontId="3" fillId="0" borderId="0" xfId="1" applyAlignment="1">
      <alignment horizontal="center" vertical="center"/>
    </xf>
    <xf numFmtId="0" fontId="112" fillId="0" borderId="25" xfId="1" applyFont="1" applyBorder="1" applyAlignment="1">
      <alignment horizontal="center" vertical="center" wrapText="1"/>
    </xf>
    <xf numFmtId="17" fontId="12" fillId="0" borderId="25" xfId="1" applyNumberFormat="1" applyFont="1" applyBorder="1" applyAlignment="1">
      <alignment horizontal="center" vertical="center" wrapText="1"/>
    </xf>
    <xf numFmtId="0" fontId="11" fillId="0" borderId="27" xfId="1" applyFont="1" applyBorder="1" applyAlignment="1">
      <alignment horizontal="center" vertical="center" wrapText="1"/>
    </xf>
    <xf numFmtId="0" fontId="125" fillId="0" borderId="0" xfId="1" applyFont="1" applyAlignment="1">
      <alignment horizontal="center" vertical="center" wrapText="1"/>
    </xf>
    <xf numFmtId="0" fontId="126" fillId="0" borderId="0" xfId="1" applyFont="1" applyAlignment="1">
      <alignment horizontal="center" vertical="center" wrapText="1"/>
    </xf>
    <xf numFmtId="37" fontId="116" fillId="0" borderId="0" xfId="36" applyNumberFormat="1" applyFont="1" applyFill="1" applyBorder="1" applyAlignment="1">
      <alignment horizontal="center" vertical="center"/>
    </xf>
    <xf numFmtId="4" fontId="15" fillId="0" borderId="0" xfId="37" applyNumberFormat="1" applyFont="1" applyFill="1" applyBorder="1" applyAlignment="1">
      <alignment horizontal="center" vertical="center"/>
    </xf>
    <xf numFmtId="166" fontId="15" fillId="4" borderId="0" xfId="37" applyFont="1" applyFill="1" applyBorder="1" applyAlignment="1">
      <alignment horizontal="center" vertical="center"/>
    </xf>
    <xf numFmtId="37" fontId="19" fillId="0" borderId="0" xfId="1" applyNumberFormat="1" applyFont="1"/>
    <xf numFmtId="37" fontId="115" fillId="0" borderId="0" xfId="36" applyNumberFormat="1" applyFont="1" applyFill="1" applyBorder="1" applyAlignment="1">
      <alignment horizontal="center" vertical="center"/>
    </xf>
    <xf numFmtId="166" fontId="14" fillId="0" borderId="0" xfId="37" applyFont="1" applyBorder="1" applyAlignment="1">
      <alignment horizontal="center" vertical="center"/>
    </xf>
    <xf numFmtId="166" fontId="14" fillId="4" borderId="0" xfId="37" applyFont="1" applyFill="1" applyBorder="1" applyAlignment="1">
      <alignment horizontal="center" vertical="center"/>
    </xf>
    <xf numFmtId="0" fontId="15" fillId="0" borderId="0" xfId="1" applyFont="1" applyAlignment="1">
      <alignment horizontal="left" vertical="center"/>
    </xf>
    <xf numFmtId="166" fontId="15" fillId="0" borderId="0" xfId="37" applyFont="1" applyBorder="1" applyAlignment="1">
      <alignment horizontal="center" vertical="center"/>
    </xf>
    <xf numFmtId="0" fontId="20" fillId="0" borderId="0" xfId="1" applyFont="1" applyAlignment="1">
      <alignment horizontal="left" vertical="center"/>
    </xf>
    <xf numFmtId="166" fontId="20" fillId="0" borderId="0" xfId="37" applyFont="1" applyBorder="1" applyAlignment="1">
      <alignment horizontal="center" vertical="center"/>
    </xf>
    <xf numFmtId="0" fontId="127" fillId="0" borderId="3" xfId="1" applyFont="1" applyBorder="1" applyAlignment="1">
      <alignment horizontal="left" vertical="center"/>
    </xf>
    <xf numFmtId="166" fontId="127" fillId="0" borderId="3" xfId="37" applyFont="1" applyFill="1" applyBorder="1" applyAlignment="1">
      <alignment horizontal="center" vertical="center"/>
    </xf>
    <xf numFmtId="166" fontId="127" fillId="0" borderId="0" xfId="37" applyFont="1" applyFill="1" applyBorder="1" applyAlignment="1">
      <alignment horizontal="center" vertical="center"/>
    </xf>
    <xf numFmtId="166" fontId="31" fillId="0" borderId="0" xfId="37" applyFont="1" applyBorder="1" applyAlignment="1">
      <alignment horizontal="center" vertical="center"/>
    </xf>
    <xf numFmtId="221" fontId="16" fillId="0" borderId="0" xfId="1" applyNumberFormat="1" applyFont="1" applyAlignment="1">
      <alignment vertical="center"/>
    </xf>
    <xf numFmtId="0" fontId="16" fillId="0" borderId="0" xfId="1" applyFont="1" applyAlignment="1">
      <alignment horizontal="left" vertical="center" wrapText="1"/>
    </xf>
    <xf numFmtId="0" fontId="128" fillId="0" borderId="0" xfId="13" applyFont="1" applyAlignment="1">
      <alignment horizontal="centerContinuous" vertical="center"/>
    </xf>
    <xf numFmtId="0" fontId="129" fillId="0" borderId="0" xfId="13" applyFont="1" applyAlignment="1">
      <alignment horizontal="centerContinuous" vertical="center"/>
    </xf>
    <xf numFmtId="0" fontId="130" fillId="0" borderId="0" xfId="13" applyFont="1"/>
    <xf numFmtId="0" fontId="6" fillId="0" borderId="0" xfId="13" applyFont="1" applyAlignment="1">
      <alignment horizontal="centerContinuous" vertical="center"/>
    </xf>
    <xf numFmtId="0" fontId="129" fillId="0" borderId="0" xfId="13" applyFont="1" applyAlignment="1">
      <alignment horizontal="left" vertical="center"/>
    </xf>
    <xf numFmtId="0" fontId="131" fillId="0" borderId="0" xfId="13" applyFont="1"/>
    <xf numFmtId="164" fontId="8" fillId="0" borderId="0" xfId="13" applyNumberFormat="1" applyFont="1" applyAlignment="1">
      <alignment horizontal="center"/>
    </xf>
    <xf numFmtId="0" fontId="132" fillId="0" borderId="0" xfId="13" applyFont="1"/>
    <xf numFmtId="0" fontId="77" fillId="0" borderId="0" xfId="13"/>
    <xf numFmtId="0" fontId="133"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4" fillId="0" borderId="0" xfId="13" applyFont="1"/>
    <xf numFmtId="0" fontId="75" fillId="0" borderId="0" xfId="1" applyFont="1" applyAlignment="1">
      <alignment horizontal="center" vertical="center" wrapText="1"/>
    </xf>
    <xf numFmtId="0" fontId="134" fillId="0" borderId="0" xfId="1" applyFont="1"/>
    <xf numFmtId="0" fontId="135" fillId="0" borderId="0" xfId="1" applyFont="1" applyAlignment="1">
      <alignment horizontal="centerContinuous" vertical="center"/>
    </xf>
    <xf numFmtId="0" fontId="135" fillId="0" borderId="0" xfId="1" applyFont="1"/>
    <xf numFmtId="0" fontId="136"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7" fillId="0" borderId="0" xfId="1" applyFont="1" applyAlignment="1">
      <alignment horizontal="center" vertical="top"/>
    </xf>
    <xf numFmtId="0" fontId="138" fillId="0" borderId="0" xfId="1" applyFont="1" applyAlignment="1">
      <alignment horizontal="center" vertical="center"/>
    </xf>
    <xf numFmtId="0" fontId="139"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0" fillId="0" borderId="0" xfId="38" applyNumberFormat="1" applyFont="1" applyFill="1" applyBorder="1" applyAlignment="1" applyProtection="1">
      <alignment vertical="center"/>
    </xf>
    <xf numFmtId="0" fontId="141" fillId="0" borderId="0" xfId="39" applyFont="1" applyFill="1" applyBorder="1" applyAlignment="1" applyProtection="1">
      <alignment vertical="center"/>
    </xf>
    <xf numFmtId="0" fontId="142" fillId="0" borderId="0" xfId="39" applyFont="1" applyFill="1" applyBorder="1" applyAlignment="1" applyProtection="1">
      <alignment vertical="center"/>
    </xf>
    <xf numFmtId="0" fontId="143" fillId="0" borderId="0" xfId="1" applyFont="1" applyAlignment="1">
      <alignment vertical="center"/>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9" applyNumberFormat="1" applyFont="1" applyFill="1" applyBorder="1" applyAlignment="1" applyProtection="1">
      <alignment vertical="center"/>
    </xf>
    <xf numFmtId="3" fontId="143"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9"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2" fillId="0" borderId="1" xfId="1" applyFont="1" applyBorder="1" applyAlignment="1">
      <alignment horizontal="center" vertical="center" wrapText="1"/>
    </xf>
    <xf numFmtId="0" fontId="112" fillId="0" borderId="1" xfId="1" applyFont="1" applyBorder="1" applyAlignment="1">
      <alignment horizontal="center" vertical="center" wrapText="1"/>
    </xf>
    <xf numFmtId="0" fontId="112" fillId="0" borderId="1" xfId="1" applyFont="1" applyBorder="1" applyAlignment="1">
      <alignment horizontal="center" vertical="center"/>
    </xf>
    <xf numFmtId="0" fontId="112" fillId="0" borderId="1" xfId="1" applyFont="1" applyBorder="1" applyAlignment="1">
      <alignment horizontal="center" vertical="center"/>
    </xf>
    <xf numFmtId="0" fontId="112" fillId="0" borderId="0" xfId="1" applyFont="1" applyAlignment="1">
      <alignment horizontal="center" vertical="center" wrapText="1"/>
    </xf>
    <xf numFmtId="0" fontId="112" fillId="0" borderId="0" xfId="1" applyFont="1" applyAlignment="1">
      <alignment horizontal="center" vertical="center" wrapText="1"/>
    </xf>
    <xf numFmtId="0" fontId="112" fillId="0" borderId="0" xfId="1" applyFont="1" applyAlignment="1">
      <alignment horizontal="center" vertical="center"/>
    </xf>
    <xf numFmtId="0" fontId="112" fillId="0" borderId="0" xfId="1" applyFont="1" applyAlignment="1">
      <alignment horizontal="center" vertical="center"/>
    </xf>
    <xf numFmtId="0" fontId="11" fillId="0" borderId="2" xfId="1" applyFont="1" applyBorder="1" applyAlignment="1">
      <alignment horizontal="left"/>
    </xf>
    <xf numFmtId="0" fontId="114" fillId="0" borderId="30" xfId="1" applyFont="1" applyBorder="1" applyAlignment="1">
      <alignment horizontal="center"/>
    </xf>
    <xf numFmtId="0" fontId="114" fillId="0" borderId="2" xfId="1" applyFont="1" applyBorder="1" applyAlignment="1">
      <alignment horizontal="center"/>
    </xf>
    <xf numFmtId="0" fontId="112" fillId="0" borderId="30" xfId="1" applyFont="1" applyBorder="1" applyAlignment="1">
      <alignment horizontal="center"/>
    </xf>
    <xf numFmtId="0" fontId="144" fillId="0" borderId="0" xfId="1" applyFont="1"/>
    <xf numFmtId="0" fontId="145" fillId="0" borderId="0" xfId="1" applyFont="1"/>
    <xf numFmtId="0" fontId="146" fillId="0" borderId="0" xfId="1" applyFont="1"/>
    <xf numFmtId="222" fontId="115" fillId="0" borderId="0" xfId="1" applyNumberFormat="1" applyFont="1" applyAlignment="1">
      <alignment horizontal="right"/>
    </xf>
    <xf numFmtId="222" fontId="116" fillId="0" borderId="0" xfId="1" applyNumberFormat="1" applyFont="1" applyAlignment="1">
      <alignment horizontal="right"/>
    </xf>
    <xf numFmtId="186" fontId="19" fillId="0" borderId="0" xfId="38" applyNumberFormat="1" applyFont="1" applyFill="1"/>
    <xf numFmtId="222" fontId="116" fillId="0" borderId="3" xfId="1" applyNumberFormat="1" applyFont="1" applyBorder="1" applyAlignment="1">
      <alignment horizontal="right"/>
    </xf>
    <xf numFmtId="186" fontId="147" fillId="0" borderId="0" xfId="38" applyNumberFormat="1" applyFont="1" applyFill="1"/>
    <xf numFmtId="222" fontId="19" fillId="0" borderId="0" xfId="1" applyNumberFormat="1" applyFont="1"/>
    <xf numFmtId="186" fontId="27" fillId="0" borderId="0" xfId="38" applyNumberFormat="1" applyFont="1" applyFill="1"/>
    <xf numFmtId="186" fontId="106" fillId="0" borderId="0" xfId="38" applyNumberFormat="1" applyFont="1" applyFill="1"/>
    <xf numFmtId="0" fontId="148" fillId="0" borderId="0" xfId="40" applyFont="1" applyAlignment="1">
      <alignment horizontal="centerContinuous" vertical="top" wrapText="1"/>
    </xf>
    <xf numFmtId="0" fontId="149" fillId="0" borderId="0" xfId="40" applyFont="1" applyAlignment="1">
      <alignment horizontal="centerContinuous"/>
    </xf>
    <xf numFmtId="0" fontId="149" fillId="0" borderId="0" xfId="40" applyFont="1"/>
    <xf numFmtId="0" fontId="6" fillId="0" borderId="0" xfId="40" applyFont="1" applyAlignment="1">
      <alignment horizontal="center" vertical="center" wrapText="1"/>
    </xf>
    <xf numFmtId="0" fontId="6" fillId="0" borderId="0" xfId="40" applyFont="1"/>
    <xf numFmtId="169" fontId="8" fillId="0" borderId="0" xfId="40" applyNumberFormat="1" applyFont="1" applyAlignment="1">
      <alignment horizontal="centerContinuous" vertical="center" wrapText="1"/>
    </xf>
    <xf numFmtId="14" fontId="83" fillId="0" borderId="0" xfId="40" applyNumberFormat="1" applyFont="1" applyAlignment="1">
      <alignment horizontal="centerContinuous" vertical="top" wrapText="1"/>
    </xf>
    <xf numFmtId="0" fontId="83" fillId="0" borderId="0" xfId="40" applyFont="1" applyAlignment="1">
      <alignment horizontal="centerContinuous" vertical="top" wrapText="1"/>
    </xf>
    <xf numFmtId="184" fontId="148" fillId="0" borderId="0" xfId="40" applyNumberFormat="1" applyFont="1" applyAlignment="1">
      <alignment horizontal="center"/>
    </xf>
    <xf numFmtId="0" fontId="149" fillId="0" borderId="0" xfId="40" applyFont="1" applyAlignment="1">
      <alignment horizontal="center"/>
    </xf>
    <xf numFmtId="0" fontId="3" fillId="0" borderId="0" xfId="40"/>
    <xf numFmtId="0" fontId="3" fillId="0" borderId="3" xfId="40" applyBorder="1"/>
    <xf numFmtId="0" fontId="11" fillId="0" borderId="1" xfId="40" applyFont="1" applyBorder="1" applyAlignment="1">
      <alignment horizontal="center" vertical="center" wrapText="1"/>
    </xf>
    <xf numFmtId="0" fontId="11" fillId="0" borderId="26" xfId="40" applyFont="1" applyBorder="1" applyAlignment="1">
      <alignment horizontal="centerContinuous" vertical="center"/>
    </xf>
    <xf numFmtId="0" fontId="12" fillId="0" borderId="0" xfId="40" applyFont="1"/>
    <xf numFmtId="0" fontId="11" fillId="0" borderId="0" xfId="40" applyFont="1" applyAlignment="1">
      <alignment horizontal="center" vertical="center" wrapText="1"/>
    </xf>
    <xf numFmtId="0" fontId="12" fillId="0" borderId="27" xfId="40" applyFont="1" applyBorder="1" applyAlignment="1">
      <alignment horizontal="center" vertical="center" wrapText="1"/>
    </xf>
    <xf numFmtId="0" fontId="11" fillId="0" borderId="2" xfId="40" applyFont="1" applyBorder="1" applyAlignment="1">
      <alignment horizontal="center" vertical="center" wrapText="1"/>
    </xf>
    <xf numFmtId="0" fontId="12" fillId="0" borderId="5" xfId="40" applyFont="1" applyBorder="1" applyAlignment="1">
      <alignment horizontal="center" vertical="center" wrapText="1"/>
    </xf>
    <xf numFmtId="0" fontId="11" fillId="0" borderId="5" xfId="40" applyFont="1" applyBorder="1" applyAlignment="1">
      <alignment horizontal="center" vertical="center" wrapText="1"/>
    </xf>
    <xf numFmtId="0" fontId="150" fillId="0" borderId="0" xfId="40" applyFont="1" applyAlignment="1">
      <alignment horizontal="center" vertical="center" wrapText="1"/>
    </xf>
    <xf numFmtId="0" fontId="14" fillId="0" borderId="0" xfId="40" applyFont="1" applyAlignment="1">
      <alignment horizontal="center" vertical="center"/>
    </xf>
    <xf numFmtId="0" fontId="14" fillId="0" borderId="0" xfId="41" applyFont="1" applyAlignment="1" applyProtection="1">
      <alignment horizontal="left" vertical="center" wrapText="1"/>
      <protection locked="0"/>
    </xf>
    <xf numFmtId="2" fontId="14" fillId="0" borderId="0" xfId="42" applyNumberFormat="1" applyFont="1" applyFill="1" applyBorder="1" applyAlignment="1">
      <alignment horizontal="center" vertical="center"/>
    </xf>
    <xf numFmtId="2" fontId="15" fillId="0" borderId="0" xfId="42" applyNumberFormat="1" applyFont="1" applyFill="1" applyBorder="1" applyAlignment="1">
      <alignment horizontal="center" vertical="center"/>
    </xf>
    <xf numFmtId="0" fontId="151" fillId="0" borderId="0" xfId="40" applyFont="1" applyAlignment="1">
      <alignment vertical="center"/>
    </xf>
    <xf numFmtId="0" fontId="152" fillId="0" borderId="0" xfId="40" applyFont="1" applyAlignment="1">
      <alignment vertical="center"/>
    </xf>
    <xf numFmtId="2" fontId="15" fillId="0" borderId="3" xfId="42" applyNumberFormat="1" applyFont="1" applyFill="1" applyBorder="1" applyAlignment="1">
      <alignment horizontal="center" vertical="center"/>
    </xf>
    <xf numFmtId="0" fontId="20" fillId="0" borderId="0" xfId="40" applyFont="1"/>
    <xf numFmtId="166" fontId="20" fillId="0" borderId="0" xfId="43" applyFont="1" applyBorder="1" applyAlignment="1">
      <alignment horizontal="center"/>
    </xf>
    <xf numFmtId="0" fontId="19" fillId="0" borderId="0" xfId="40" applyFont="1"/>
    <xf numFmtId="0" fontId="14" fillId="0" borderId="0" xfId="40" applyFont="1" applyAlignment="1">
      <alignment horizontal="left" wrapText="1"/>
    </xf>
    <xf numFmtId="0" fontId="19" fillId="0" borderId="0" xfId="40" applyFont="1" applyAlignment="1">
      <alignment horizontal="left"/>
    </xf>
    <xf numFmtId="0" fontId="3" fillId="0" borderId="0" xfId="40" applyAlignment="1">
      <alignment horizontal="left"/>
    </xf>
    <xf numFmtId="0" fontId="14" fillId="0" borderId="0" xfId="40" applyFont="1"/>
    <xf numFmtId="43" fontId="14" fillId="0" borderId="0" xfId="44" applyFont="1" applyFill="1" applyBorder="1" applyAlignment="1">
      <alignment vertical="center"/>
    </xf>
    <xf numFmtId="2" fontId="3" fillId="0" borderId="0" xfId="40" applyNumberFormat="1"/>
    <xf numFmtId="0" fontId="59" fillId="0" borderId="0" xfId="1" applyFont="1"/>
    <xf numFmtId="0" fontId="149" fillId="0" borderId="0" xfId="1" applyFont="1" applyAlignment="1">
      <alignment horizontal="centerContinuous"/>
    </xf>
    <xf numFmtId="0" fontId="153" fillId="0" borderId="0" xfId="1" applyFont="1" applyAlignment="1">
      <alignment horizontal="centerContinuous"/>
    </xf>
    <xf numFmtId="0" fontId="112" fillId="0" borderId="2" xfId="1" applyFont="1" applyBorder="1" applyAlignment="1">
      <alignment horizontal="center"/>
    </xf>
    <xf numFmtId="0" fontId="11" fillId="0" borderId="0" xfId="32" applyFont="1" applyAlignment="1">
      <alignment horizontal="center" wrapText="1"/>
    </xf>
    <xf numFmtId="9" fontId="11" fillId="0" borderId="0" xfId="32" applyNumberFormat="1" applyFont="1" applyAlignment="1">
      <alignment horizontal="center" vertical="center" wrapText="1"/>
    </xf>
    <xf numFmtId="0" fontId="112" fillId="0" borderId="2" xfId="1" applyFont="1" applyBorder="1" applyAlignment="1">
      <alignment horizontal="center" vertical="center"/>
    </xf>
    <xf numFmtId="0" fontId="112" fillId="0" borderId="3" xfId="1" applyFont="1" applyBorder="1"/>
    <xf numFmtId="9" fontId="11" fillId="0" borderId="42" xfId="32" applyNumberFormat="1" applyFont="1" applyBorder="1" applyAlignment="1">
      <alignment horizontal="center" vertical="center"/>
    </xf>
    <xf numFmtId="9" fontId="11" fillId="0" borderId="3" xfId="32" applyNumberFormat="1" applyFont="1" applyBorder="1" applyAlignment="1">
      <alignment horizontal="center" vertical="center" wrapText="1"/>
    </xf>
    <xf numFmtId="0" fontId="11" fillId="0" borderId="3" xfId="32" applyFont="1" applyBorder="1" applyAlignment="1">
      <alignment horizontal="center" wrapText="1"/>
    </xf>
    <xf numFmtId="0" fontId="112" fillId="0" borderId="3" xfId="1" applyFont="1" applyBorder="1" applyAlignment="1">
      <alignment horizontal="center" vertical="center" wrapText="1"/>
    </xf>
    <xf numFmtId="37" fontId="115" fillId="0" borderId="0" xfId="1" applyNumberFormat="1" applyFont="1"/>
    <xf numFmtId="41" fontId="115" fillId="0" borderId="0" xfId="1" applyNumberFormat="1" applyFont="1" applyAlignment="1">
      <alignment vertical="center"/>
    </xf>
    <xf numFmtId="41" fontId="116" fillId="0" borderId="0" xfId="1" applyNumberFormat="1" applyFont="1" applyAlignment="1">
      <alignment vertical="center"/>
    </xf>
    <xf numFmtId="41" fontId="3" fillId="0" borderId="0" xfId="1" applyNumberFormat="1"/>
    <xf numFmtId="41" fontId="116" fillId="0" borderId="3" xfId="1" applyNumberFormat="1" applyFont="1" applyBorder="1" applyAlignment="1">
      <alignment vertical="center"/>
    </xf>
    <xf numFmtId="223" fontId="116"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4" applyNumberFormat="1" applyFont="1" applyBorder="1" applyAlignment="1">
      <alignment horizontal="right" vertical="center"/>
    </xf>
    <xf numFmtId="224" fontId="15" fillId="0" borderId="0" xfId="24" applyNumberFormat="1" applyFont="1" applyBorder="1" applyAlignment="1">
      <alignment horizontal="right" vertical="center"/>
    </xf>
    <xf numFmtId="0" fontId="19" fillId="0" borderId="3" xfId="1" applyFont="1" applyBorder="1"/>
    <xf numFmtId="0" fontId="155" fillId="0" borderId="0" xfId="1" applyFont="1" applyAlignment="1">
      <alignment vertical="center"/>
    </xf>
    <xf numFmtId="0" fontId="41" fillId="0" borderId="0" xfId="1" applyFont="1" applyAlignment="1">
      <alignment horizontal="center"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8" applyNumberFormat="1" applyFont="1" applyFill="1" applyBorder="1" applyAlignment="1">
      <alignment vertical="center"/>
    </xf>
    <xf numFmtId="218" fontId="14" fillId="0" borderId="0" xfId="1" applyNumberFormat="1" applyFont="1" applyAlignment="1">
      <alignment vertical="center"/>
    </xf>
    <xf numFmtId="225" fontId="14" fillId="0" borderId="0" xfId="42"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8" applyNumberFormat="1" applyFont="1" applyFill="1" applyBorder="1" applyAlignment="1">
      <alignment vertical="center"/>
    </xf>
    <xf numFmtId="170" fontId="15" fillId="0" borderId="0" xfId="1" applyNumberFormat="1" applyFont="1" applyAlignment="1">
      <alignment vertical="center"/>
    </xf>
    <xf numFmtId="166" fontId="14" fillId="0" borderId="0" xfId="45" applyNumberFormat="1" applyFont="1" applyBorder="1" applyAlignment="1">
      <alignment horizontal="right" vertical="center"/>
    </xf>
    <xf numFmtId="166" fontId="15" fillId="0" borderId="0" xfId="45" applyNumberFormat="1" applyFont="1" applyBorder="1" applyAlignment="1">
      <alignment horizontal="right" vertical="center"/>
    </xf>
    <xf numFmtId="226" fontId="14" fillId="0" borderId="0" xfId="1" applyNumberFormat="1" applyFont="1" applyAlignment="1">
      <alignment vertical="center"/>
    </xf>
    <xf numFmtId="166" fontId="15" fillId="0" borderId="0" xfId="45" applyNumberFormat="1" applyFont="1" applyFill="1" applyBorder="1" applyAlignment="1">
      <alignment horizontal="right" vertical="center"/>
    </xf>
    <xf numFmtId="166" fontId="15" fillId="0" borderId="3" xfId="45" applyNumberFormat="1" applyFont="1" applyBorder="1" applyAlignment="1">
      <alignment horizontal="right" vertical="center"/>
    </xf>
    <xf numFmtId="226" fontId="106"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7" fillId="0" borderId="0" xfId="1" applyFont="1" applyAlignment="1" applyProtection="1">
      <alignment vertical="center"/>
      <protection locked="0"/>
    </xf>
    <xf numFmtId="227" fontId="14" fillId="0" borderId="0" xfId="46" applyNumberFormat="1" applyFont="1" applyFill="1" applyBorder="1" applyAlignment="1" applyProtection="1">
      <alignment horizontal="left" vertical="center"/>
      <protection locked="0"/>
    </xf>
    <xf numFmtId="227" fontId="15" fillId="0" borderId="0" xfId="46" applyNumberFormat="1" applyFont="1" applyFill="1" applyBorder="1" applyAlignment="1" applyProtection="1">
      <alignment horizontal="left" vertical="center"/>
      <protection locked="0"/>
    </xf>
    <xf numFmtId="227" fontId="14" fillId="0" borderId="0" xfId="46"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6" applyNumberFormat="1" applyFont="1" applyFill="1" applyBorder="1" applyAlignment="1" applyProtection="1">
      <alignment horizontal="left" vertical="center"/>
      <protection locked="0"/>
    </xf>
    <xf numFmtId="227" fontId="14" fillId="0" borderId="3" xfId="46"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186" fontId="14" fillId="0" borderId="0" xfId="38" applyNumberFormat="1" applyFont="1" applyFill="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58"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59" fillId="0" borderId="2" xfId="1" applyFont="1" applyBorder="1" applyAlignment="1">
      <alignment horizontal="left" vertical="center"/>
    </xf>
    <xf numFmtId="0" fontId="72" fillId="0" borderId="2" xfId="1" applyFont="1" applyBorder="1" applyAlignment="1">
      <alignment vertical="center"/>
    </xf>
    <xf numFmtId="0" fontId="116" fillId="0" borderId="0" xfId="1" applyFont="1" applyAlignment="1">
      <alignment horizontal="left" vertical="center"/>
    </xf>
    <xf numFmtId="0" fontId="47" fillId="0" borderId="0" xfId="1" applyFont="1" applyAlignment="1">
      <alignment vertical="center"/>
    </xf>
    <xf numFmtId="166" fontId="14" fillId="0" borderId="0" xfId="47" applyNumberFormat="1" applyFont="1" applyFill="1" applyBorder="1" applyAlignment="1">
      <alignment horizontal="right" vertical="center"/>
    </xf>
    <xf numFmtId="166" fontId="15" fillId="0" borderId="0" xfId="47" applyNumberFormat="1" applyFont="1" applyFill="1" applyBorder="1" applyAlignment="1">
      <alignment horizontal="right" vertical="center"/>
    </xf>
    <xf numFmtId="0" fontId="15" fillId="0" borderId="3" xfId="1" applyFont="1" applyBorder="1" applyAlignment="1">
      <alignment vertical="center" wrapText="1"/>
    </xf>
    <xf numFmtId="166" fontId="15" fillId="0" borderId="3" xfId="47" applyNumberFormat="1" applyFont="1" applyFill="1" applyBorder="1" applyAlignment="1">
      <alignment horizontal="right" vertical="center"/>
    </xf>
    <xf numFmtId="43" fontId="12" fillId="3" borderId="0" xfId="38" applyFont="1" applyFill="1"/>
    <xf numFmtId="43" fontId="12" fillId="0" borderId="0" xfId="38" applyFont="1" applyFill="1"/>
    <xf numFmtId="43" fontId="6" fillId="0" borderId="0" xfId="38" applyFont="1" applyFill="1"/>
    <xf numFmtId="43" fontId="6" fillId="3" borderId="0" xfId="38" applyFont="1" applyFill="1"/>
    <xf numFmtId="169" fontId="11" fillId="3" borderId="0" xfId="38" applyNumberFormat="1" applyFont="1" applyFill="1" applyBorder="1" applyAlignment="1">
      <alignment horizontal="left"/>
    </xf>
    <xf numFmtId="169" fontId="8" fillId="3" borderId="0" xfId="38" applyNumberFormat="1" applyFont="1" applyFill="1" applyBorder="1" applyAlignment="1">
      <alignment horizontal="center"/>
    </xf>
    <xf numFmtId="43" fontId="12" fillId="3" borderId="0" xfId="38" applyFont="1" applyFill="1" applyBorder="1"/>
    <xf numFmtId="190" fontId="11" fillId="3" borderId="0" xfId="38" applyNumberFormat="1" applyFont="1" applyFill="1" applyBorder="1"/>
    <xf numFmtId="43" fontId="15" fillId="3" borderId="6" xfId="38"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8" applyFont="1" applyFill="1" applyBorder="1" applyAlignment="1">
      <alignment horizontal="center" vertical="center" wrapText="1"/>
    </xf>
    <xf numFmtId="43" fontId="11" fillId="3" borderId="43" xfId="38" applyFont="1" applyFill="1" applyBorder="1" applyAlignment="1">
      <alignment horizontal="center" vertical="center" wrapText="1"/>
    </xf>
    <xf numFmtId="43" fontId="11" fillId="3" borderId="5" xfId="38" applyFont="1" applyFill="1" applyBorder="1" applyAlignment="1">
      <alignment horizontal="center" vertical="center" wrapText="1"/>
    </xf>
    <xf numFmtId="43" fontId="11" fillId="3" borderId="44" xfId="38" applyFont="1" applyFill="1" applyBorder="1" applyAlignment="1">
      <alignment horizontal="center" vertical="center" wrapText="1"/>
    </xf>
    <xf numFmtId="43" fontId="14" fillId="0" borderId="0" xfId="38" applyFont="1" applyFill="1"/>
    <xf numFmtId="43" fontId="15" fillId="3" borderId="13" xfId="38" applyFont="1" applyFill="1" applyBorder="1"/>
    <xf numFmtId="186" fontId="15" fillId="3" borderId="7" xfId="38" applyNumberFormat="1" applyFont="1" applyFill="1" applyBorder="1"/>
    <xf numFmtId="186" fontId="15" fillId="3" borderId="8" xfId="38" applyNumberFormat="1" applyFont="1" applyFill="1" applyBorder="1"/>
    <xf numFmtId="186" fontId="15" fillId="3" borderId="9" xfId="38" applyNumberFormat="1" applyFont="1" applyFill="1" applyBorder="1"/>
    <xf numFmtId="186" fontId="14" fillId="0" borderId="0" xfId="38" applyNumberFormat="1" applyFont="1" applyFill="1"/>
    <xf numFmtId="43" fontId="14" fillId="3" borderId="10" xfId="38" applyFont="1" applyFill="1" applyBorder="1"/>
    <xf numFmtId="186" fontId="14" fillId="3" borderId="45" xfId="38" applyNumberFormat="1" applyFont="1" applyFill="1" applyBorder="1"/>
    <xf numFmtId="186" fontId="14" fillId="3" borderId="27" xfId="38" applyNumberFormat="1" applyFont="1" applyFill="1" applyBorder="1"/>
    <xf numFmtId="186" fontId="14" fillId="3" borderId="0" xfId="38" applyNumberFormat="1" applyFont="1" applyFill="1" applyBorder="1"/>
    <xf numFmtId="186" fontId="14" fillId="3" borderId="46" xfId="38" applyNumberFormat="1" applyFont="1" applyFill="1" applyBorder="1"/>
    <xf numFmtId="43" fontId="15" fillId="3" borderId="13" xfId="38" applyFont="1" applyFill="1" applyBorder="1" applyAlignment="1"/>
    <xf numFmtId="186" fontId="15" fillId="3" borderId="7" xfId="38" applyNumberFormat="1" applyFont="1" applyFill="1" applyBorder="1" applyAlignment="1"/>
    <xf numFmtId="186" fontId="15" fillId="3" borderId="8" xfId="38" applyNumberFormat="1" applyFont="1" applyFill="1" applyBorder="1" applyAlignment="1"/>
    <xf numFmtId="186" fontId="15" fillId="3" borderId="9" xfId="38" applyNumberFormat="1" applyFont="1" applyFill="1" applyBorder="1" applyAlignment="1"/>
    <xf numFmtId="186" fontId="14" fillId="3" borderId="12" xfId="38" applyNumberFormat="1" applyFont="1" applyFill="1" applyBorder="1"/>
    <xf numFmtId="186" fontId="14" fillId="3" borderId="11" xfId="38" applyNumberFormat="1" applyFont="1" applyFill="1" applyBorder="1"/>
    <xf numFmtId="43" fontId="14" fillId="3" borderId="14" xfId="38" applyFont="1" applyFill="1" applyBorder="1"/>
    <xf numFmtId="186" fontId="14" fillId="3" borderId="43" xfId="38" applyNumberFormat="1" applyFont="1" applyFill="1" applyBorder="1"/>
    <xf numFmtId="186" fontId="14" fillId="3" borderId="5" xfId="38" applyNumberFormat="1" applyFont="1" applyFill="1" applyBorder="1"/>
    <xf numFmtId="186" fontId="14" fillId="3" borderId="44" xfId="38" applyNumberFormat="1" applyFont="1" applyFill="1" applyBorder="1"/>
    <xf numFmtId="43" fontId="14" fillId="3" borderId="27" xfId="38" applyFont="1" applyFill="1" applyBorder="1"/>
    <xf numFmtId="190" fontId="14" fillId="3" borderId="27" xfId="38" applyNumberFormat="1" applyFont="1" applyFill="1" applyBorder="1" applyAlignment="1">
      <alignment horizontal="right"/>
    </xf>
    <xf numFmtId="43" fontId="14" fillId="3" borderId="0" xfId="38" applyFont="1" applyFill="1"/>
    <xf numFmtId="186" fontId="14" fillId="3" borderId="0" xfId="38" applyNumberFormat="1" applyFont="1" applyFill="1"/>
    <xf numFmtId="0" fontId="160"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8"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1" fillId="0" borderId="4" xfId="48"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6" applyNumberFormat="1" applyFont="1" applyFill="1" applyBorder="1" applyAlignment="1" applyProtection="1">
      <alignment horizontal="left"/>
      <protection locked="0"/>
    </xf>
    <xf numFmtId="230" fontId="14" fillId="0" borderId="0" xfId="46" applyNumberFormat="1" applyFont="1" applyFill="1" applyBorder="1" applyAlignment="1" applyProtection="1">
      <alignment horizontal="center"/>
      <protection locked="0"/>
    </xf>
    <xf numFmtId="227" fontId="15" fillId="0" borderId="0" xfId="46"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6" applyNumberFormat="1" applyFont="1" applyFill="1" applyBorder="1" applyAlignment="1" applyProtection="1">
      <alignment horizontal="center"/>
      <protection locked="0"/>
    </xf>
    <xf numFmtId="227" fontId="15" fillId="0" borderId="3" xfId="46" applyNumberFormat="1" applyFont="1" applyFill="1" applyBorder="1" applyAlignment="1" applyProtection="1">
      <alignment horizontal="center"/>
      <protection locked="0"/>
    </xf>
    <xf numFmtId="230" fontId="12" fillId="0" borderId="0" xfId="1" applyNumberFormat="1" applyFont="1" applyProtection="1">
      <protection locked="0"/>
    </xf>
    <xf numFmtId="0" fontId="163" fillId="3" borderId="0" xfId="49" applyFont="1" applyFill="1"/>
    <xf numFmtId="0" fontId="6" fillId="3" borderId="0" xfId="49" applyFont="1" applyFill="1" applyAlignment="1">
      <alignment horizontal="center"/>
    </xf>
    <xf numFmtId="0" fontId="164" fillId="3" borderId="0" xfId="49" applyFont="1" applyFill="1"/>
    <xf numFmtId="0" fontId="165" fillId="3" borderId="0" xfId="49" applyFont="1" applyFill="1"/>
    <xf numFmtId="0" fontId="41" fillId="3" borderId="0" xfId="49" applyFont="1" applyFill="1" applyAlignment="1">
      <alignment horizontal="center" vertical="center"/>
    </xf>
    <xf numFmtId="0" fontId="11" fillId="3" borderId="1" xfId="50"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wrapText="1"/>
    </xf>
    <xf numFmtId="0" fontId="11" fillId="3" borderId="2" xfId="50" applyFont="1" applyFill="1" applyBorder="1" applyAlignment="1">
      <alignment horizontal="center" vertical="center"/>
    </xf>
    <xf numFmtId="0" fontId="11" fillId="3" borderId="2" xfId="49" applyFont="1" applyFill="1" applyBorder="1" applyAlignment="1">
      <alignment horizontal="center" vertical="center"/>
    </xf>
    <xf numFmtId="0" fontId="11" fillId="3" borderId="2" xfId="49" applyFont="1" applyFill="1" applyBorder="1" applyAlignment="1">
      <alignment horizontal="center" vertical="center" wrapText="1"/>
    </xf>
    <xf numFmtId="0" fontId="11" fillId="3" borderId="2" xfId="49" applyFont="1" applyFill="1" applyBorder="1" applyAlignment="1">
      <alignment horizontal="center" vertical="center" wrapText="1"/>
    </xf>
    <xf numFmtId="49" fontId="14" fillId="3" borderId="0" xfId="50" applyNumberFormat="1" applyFont="1" applyFill="1" applyAlignment="1">
      <alignment horizontal="left" vertical="center"/>
    </xf>
    <xf numFmtId="0" fontId="14" fillId="3" borderId="0" xfId="49" applyFont="1" applyFill="1" applyAlignment="1">
      <alignment horizontal="left" vertical="center"/>
    </xf>
    <xf numFmtId="231" fontId="14" fillId="3" borderId="0" xfId="51" applyNumberFormat="1" applyFont="1" applyFill="1" applyBorder="1" applyAlignment="1">
      <alignment horizontal="center" vertical="center"/>
    </xf>
    <xf numFmtId="231" fontId="15" fillId="3" borderId="0" xfId="51" applyNumberFormat="1" applyFont="1" applyFill="1" applyBorder="1" applyAlignment="1">
      <alignment horizontal="center" vertical="center"/>
    </xf>
    <xf numFmtId="231" fontId="115" fillId="3" borderId="0" xfId="49" applyNumberFormat="1" applyFont="1" applyFill="1"/>
    <xf numFmtId="0" fontId="115" fillId="3" borderId="0" xfId="49" applyFont="1" applyFill="1"/>
    <xf numFmtId="0" fontId="15" fillId="3" borderId="47" xfId="50" applyFont="1" applyFill="1" applyBorder="1" applyAlignment="1">
      <alignment horizontal="left" vertical="center"/>
    </xf>
    <xf numFmtId="0" fontId="14" fillId="3" borderId="47" xfId="49" applyFont="1" applyFill="1" applyBorder="1" applyAlignment="1">
      <alignment horizontal="left" vertical="center"/>
    </xf>
    <xf numFmtId="231" fontId="15" fillId="3" borderId="47" xfId="51" applyNumberFormat="1" applyFont="1" applyFill="1" applyBorder="1" applyAlignment="1">
      <alignment horizontal="center" vertical="center"/>
    </xf>
    <xf numFmtId="0" fontId="14" fillId="2" borderId="0" xfId="1" applyFont="1" applyFill="1"/>
    <xf numFmtId="0" fontId="163" fillId="2" borderId="0" xfId="49" applyFont="1" applyFill="1"/>
    <xf numFmtId="194" fontId="90" fillId="2" borderId="0" xfId="9" applyNumberFormat="1" applyFont="1" applyFill="1" applyProtection="1">
      <protection locked="0"/>
    </xf>
    <xf numFmtId="214" fontId="14" fillId="2" borderId="0" xfId="35" applyNumberFormat="1" applyFont="1" applyFill="1" applyBorder="1" applyAlignment="1">
      <alignment horizontal="right"/>
    </xf>
    <xf numFmtId="215" fontId="14" fillId="2" borderId="0" xfId="35" applyNumberFormat="1" applyFont="1" applyFill="1" applyBorder="1" applyAlignment="1">
      <alignment horizontal="right"/>
    </xf>
    <xf numFmtId="232" fontId="8" fillId="0" borderId="0" xfId="1" applyNumberFormat="1" applyFont="1" applyAlignment="1">
      <alignment horizontal="center"/>
    </xf>
    <xf numFmtId="0" fontId="166"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2"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2"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0" fontId="86" fillId="0" borderId="0" xfId="1" applyFont="1"/>
    <xf numFmtId="2" fontId="15" fillId="0" borderId="0" xfId="1" applyNumberFormat="1" applyFont="1" applyAlignment="1">
      <alignment vertical="center"/>
    </xf>
    <xf numFmtId="0" fontId="68" fillId="0" borderId="0" xfId="1" applyFont="1" applyAlignment="1">
      <alignment vertical="center"/>
    </xf>
    <xf numFmtId="0" fontId="114" fillId="0" borderId="25" xfId="1" applyFont="1" applyBorder="1" applyAlignment="1">
      <alignment horizontal="center" vertical="center" wrapText="1"/>
    </xf>
    <xf numFmtId="0" fontId="114" fillId="0" borderId="25" xfId="1" applyFont="1" applyBorder="1" applyAlignment="1">
      <alignment horizontal="centerContinuous" vertical="center" wrapText="1"/>
    </xf>
    <xf numFmtId="0" fontId="112" fillId="0" borderId="25" xfId="1" applyFont="1" applyBorder="1" applyAlignment="1">
      <alignment horizontal="centerContinuous" vertical="center" wrapText="1"/>
    </xf>
    <xf numFmtId="0" fontId="167" fillId="0" borderId="0" xfId="1" applyFont="1"/>
    <xf numFmtId="0" fontId="168" fillId="0" borderId="0" xfId="1" applyFont="1" applyAlignment="1">
      <alignment horizontal="center" vertical="center" wrapText="1"/>
    </xf>
    <xf numFmtId="0" fontId="169" fillId="0" borderId="0" xfId="1" applyFont="1" applyAlignment="1">
      <alignment horizontal="centerContinuous" vertical="center" wrapText="1"/>
    </xf>
    <xf numFmtId="0" fontId="170" fillId="0" borderId="0" xfId="1" applyFont="1" applyAlignment="1">
      <alignment horizontal="centerContinuous" vertical="center" wrapText="1"/>
    </xf>
    <xf numFmtId="0" fontId="171"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5" fillId="0" borderId="0" xfId="1" applyNumberFormat="1" applyFont="1" applyAlignment="1">
      <alignment vertical="center"/>
    </xf>
    <xf numFmtId="0" fontId="115" fillId="0" borderId="0" xfId="1" applyFont="1" applyAlignment="1">
      <alignment vertical="center"/>
    </xf>
    <xf numFmtId="233" fontId="15" fillId="0" borderId="3" xfId="1" applyNumberFormat="1" applyFont="1" applyBorder="1" applyAlignment="1">
      <alignment vertical="center"/>
    </xf>
    <xf numFmtId="0" fontId="120" fillId="0" borderId="0" xfId="1" applyFont="1"/>
    <xf numFmtId="0" fontId="116" fillId="0" borderId="0" xfId="1" applyFont="1"/>
    <xf numFmtId="0" fontId="116" fillId="0" borderId="0" xfId="53" applyFont="1" applyBorder="1" applyAlignment="1">
      <alignment horizontal="right"/>
    </xf>
    <xf numFmtId="233" fontId="115" fillId="0" borderId="0" xfId="1" applyNumberFormat="1" applyFont="1"/>
    <xf numFmtId="0" fontId="172" fillId="0" borderId="0" xfId="1" applyFont="1"/>
    <xf numFmtId="233" fontId="167" fillId="0" borderId="0" xfId="1" applyNumberFormat="1" applyFont="1"/>
    <xf numFmtId="0" fontId="173" fillId="0" borderId="0" xfId="1" applyFont="1"/>
    <xf numFmtId="0" fontId="174" fillId="0" borderId="0" xfId="1" applyFont="1"/>
    <xf numFmtId="0" fontId="175" fillId="0" borderId="0" xfId="1" applyFont="1" applyAlignment="1">
      <alignment horizontal="center"/>
    </xf>
    <xf numFmtId="0" fontId="176" fillId="0" borderId="0" xfId="1" applyFont="1"/>
    <xf numFmtId="0" fontId="169" fillId="0" borderId="0" xfId="1" applyFont="1" applyAlignment="1">
      <alignment horizontal="center" vertical="center" wrapText="1"/>
    </xf>
    <xf numFmtId="0" fontId="170" fillId="0" borderId="0" xfId="1" applyFont="1" applyAlignment="1">
      <alignment horizontal="center" vertical="center" wrapText="1"/>
    </xf>
    <xf numFmtId="0" fontId="177" fillId="0" borderId="0" xfId="1" applyFont="1"/>
    <xf numFmtId="0" fontId="178" fillId="0" borderId="0" xfId="1" applyFont="1" applyAlignment="1">
      <alignment vertical="center"/>
    </xf>
    <xf numFmtId="0" fontId="95" fillId="0" borderId="0" xfId="1" applyFont="1" applyAlignment="1">
      <alignment vertical="center"/>
    </xf>
    <xf numFmtId="234" fontId="12" fillId="0" borderId="30" xfId="1" applyNumberFormat="1" applyFont="1" applyBorder="1" applyAlignment="1">
      <alignment horizontal="centerContinuous" vertical="center" wrapText="1"/>
    </xf>
    <xf numFmtId="0" fontId="179" fillId="0" borderId="0" xfId="1" applyFont="1" applyAlignment="1">
      <alignment horizontal="center" vertical="center" wrapText="1"/>
    </xf>
    <xf numFmtId="234" fontId="95"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0" fillId="0" borderId="0" xfId="1" applyFont="1" applyAlignment="1">
      <alignment vertical="center"/>
    </xf>
    <xf numFmtId="0" fontId="180" fillId="0" borderId="0" xfId="1" applyFont="1" applyAlignment="1">
      <alignment vertical="center"/>
    </xf>
    <xf numFmtId="0" fontId="149"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3" fillId="0" borderId="0" xfId="31" applyNumberFormat="1" applyFont="1" applyAlignment="1">
      <alignment horizontal="centerContinuous"/>
    </xf>
    <xf numFmtId="2" fontId="44" fillId="0" borderId="0" xfId="31" applyNumberFormat="1" applyFont="1" applyAlignment="1">
      <alignment vertical="center"/>
    </xf>
    <xf numFmtId="0" fontId="44" fillId="0" borderId="0" xfId="31" applyFont="1" applyAlignment="1">
      <alignment vertical="center"/>
    </xf>
    <xf numFmtId="0" fontId="41" fillId="0" borderId="0" xfId="31" applyFont="1" applyAlignment="1">
      <alignment horizontal="center" vertical="center"/>
    </xf>
    <xf numFmtId="0" fontId="181"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1" fillId="0" borderId="1" xfId="31" applyFont="1" applyBorder="1" applyAlignment="1">
      <alignment horizontal="center" vertical="center" wrapText="1"/>
    </xf>
    <xf numFmtId="0" fontId="11" fillId="0" borderId="25" xfId="31" applyFont="1" applyBorder="1" applyAlignment="1">
      <alignment horizontal="center" vertical="center"/>
    </xf>
    <xf numFmtId="0" fontId="11" fillId="0" borderId="2" xfId="31" applyFont="1" applyBorder="1" applyAlignment="1">
      <alignment horizontal="center" vertical="center" wrapText="1"/>
    </xf>
    <xf numFmtId="0" fontId="12" fillId="0" borderId="2" xfId="31" applyFont="1" applyBorder="1" applyAlignment="1">
      <alignment horizontal="center" vertical="center" wrapText="1"/>
    </xf>
    <xf numFmtId="37" fontId="14" fillId="0" borderId="0" xfId="54" applyNumberFormat="1" applyFont="1" applyBorder="1" applyAlignment="1">
      <alignment horizontal="center" vertical="center"/>
    </xf>
    <xf numFmtId="37" fontId="15" fillId="0" borderId="0" xfId="54" applyNumberFormat="1" applyFont="1" applyBorder="1" applyAlignment="1">
      <alignment horizontal="center" vertical="center"/>
    </xf>
    <xf numFmtId="1" fontId="54" fillId="0" borderId="0" xfId="22" applyNumberFormat="1" applyFont="1" applyBorder="1" applyAlignment="1">
      <alignment horizontal="center"/>
    </xf>
    <xf numFmtId="3" fontId="14" fillId="0" borderId="0" xfId="31" applyNumberFormat="1" applyFont="1" applyAlignment="1">
      <alignment horizontal="left" vertical="center" wrapText="1"/>
    </xf>
    <xf numFmtId="37" fontId="15" fillId="0" borderId="0" xfId="54" applyNumberFormat="1" applyFont="1" applyFill="1" applyBorder="1" applyAlignment="1">
      <alignment horizontal="center" vertical="center"/>
    </xf>
    <xf numFmtId="3" fontId="15" fillId="0" borderId="0" xfId="31" applyNumberFormat="1" applyFont="1"/>
    <xf numFmtId="2" fontId="14" fillId="0" borderId="0" xfId="31" applyNumberFormat="1" applyFont="1" applyAlignment="1">
      <alignment vertical="top"/>
    </xf>
    <xf numFmtId="0" fontId="14" fillId="0" borderId="0" xfId="31" applyFont="1" applyAlignment="1">
      <alignment vertical="top"/>
    </xf>
    <xf numFmtId="0" fontId="15" fillId="0" borderId="3" xfId="31" applyFont="1" applyBorder="1" applyAlignment="1">
      <alignment vertical="top"/>
    </xf>
    <xf numFmtId="235" fontId="15" fillId="0" borderId="3" xfId="54"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31" applyNumberFormat="1" applyFont="1" applyBorder="1" applyAlignment="1">
      <alignment horizontal="left" vertical="center" wrapText="1"/>
    </xf>
    <xf numFmtId="0" fontId="115" fillId="0" borderId="0" xfId="31" applyFont="1" applyAlignment="1">
      <alignment horizontal="left" vertical="center" wrapText="1"/>
    </xf>
    <xf numFmtId="0" fontId="14" fillId="0" borderId="0" xfId="31"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5" applyNumberFormat="1" applyFont="1" applyBorder="1" applyAlignment="1">
      <alignment horizontal="center" vertical="center"/>
    </xf>
    <xf numFmtId="3" fontId="15" fillId="0" borderId="0" xfId="45" applyNumberFormat="1" applyFont="1" applyBorder="1" applyAlignment="1">
      <alignment horizontal="center" vertical="center"/>
    </xf>
    <xf numFmtId="237" fontId="15" fillId="0" borderId="3" xfId="37"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7"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1" applyFont="1" applyAlignment="1">
      <alignment horizontal="center" vertical="center"/>
    </xf>
    <xf numFmtId="0" fontId="12" fillId="0" borderId="1" xfId="31" applyFont="1" applyBorder="1" applyAlignment="1">
      <alignment horizontal="center" vertical="center" wrapText="1"/>
    </xf>
    <xf numFmtId="0" fontId="12" fillId="0" borderId="2" xfId="31" applyFont="1" applyBorder="1" applyAlignment="1">
      <alignment horizontal="center" vertical="center" wrapText="1"/>
    </xf>
    <xf numFmtId="1" fontId="14" fillId="0" borderId="0" xfId="31" applyNumberFormat="1" applyFont="1" applyAlignment="1">
      <alignment vertical="center"/>
    </xf>
    <xf numFmtId="0" fontId="14" fillId="0" borderId="0" xfId="8" applyNumberFormat="1" applyFont="1" applyBorder="1" applyAlignment="1">
      <alignment horizontal="center" vertical="center"/>
    </xf>
    <xf numFmtId="43" fontId="14" fillId="0" borderId="0" xfId="31" applyNumberFormat="1" applyFont="1" applyAlignment="1">
      <alignment vertical="center"/>
    </xf>
    <xf numFmtId="2" fontId="14" fillId="0" borderId="0" xfId="56" applyNumberFormat="1" applyFont="1" applyFill="1" applyAlignment="1">
      <alignment vertical="center"/>
    </xf>
    <xf numFmtId="2" fontId="27" fillId="0" borderId="0" xfId="31" applyNumberFormat="1" applyFont="1" applyAlignment="1">
      <alignment vertical="center"/>
    </xf>
    <xf numFmtId="0" fontId="27" fillId="0" borderId="0" xfId="31" applyFont="1" applyAlignment="1">
      <alignment vertical="center"/>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1" applyNumberFormat="1" applyFont="1" applyAlignment="1">
      <alignment horizontal="left" vertical="center"/>
    </xf>
    <xf numFmtId="218" fontId="3" fillId="0" borderId="0" xfId="1" applyNumberFormat="1"/>
    <xf numFmtId="238" fontId="15" fillId="0" borderId="0" xfId="57"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1" fillId="0" borderId="0" xfId="31" applyFont="1" applyAlignment="1">
      <alignment horizontal="left" vertical="center"/>
    </xf>
    <xf numFmtId="0" fontId="11" fillId="0" borderId="25" xfId="31" applyFont="1" applyBorder="1" applyAlignment="1">
      <alignment horizontal="center" vertical="center" wrapText="1"/>
    </xf>
    <xf numFmtId="0" fontId="12" fillId="0" borderId="25" xfId="31" applyFont="1" applyBorder="1" applyAlignment="1">
      <alignment horizontal="center" vertical="center" wrapText="1"/>
    </xf>
    <xf numFmtId="0" fontId="3" fillId="0" borderId="0" xfId="31" applyAlignment="1">
      <alignment horizontal="center" vertical="center"/>
    </xf>
    <xf numFmtId="37" fontId="14" fillId="0" borderId="0" xfId="31" applyNumberFormat="1" applyFont="1" applyAlignment="1">
      <alignment vertical="center"/>
    </xf>
    <xf numFmtId="3" fontId="15" fillId="0" borderId="42" xfId="31" applyNumberFormat="1" applyFont="1" applyBorder="1" applyAlignment="1">
      <alignment vertical="center"/>
    </xf>
    <xf numFmtId="37" fontId="15" fillId="0" borderId="42" xfId="54" applyNumberFormat="1" applyFont="1" applyBorder="1" applyAlignment="1">
      <alignment horizontal="center" vertical="center"/>
    </xf>
    <xf numFmtId="0" fontId="15" fillId="0" borderId="0" xfId="31" applyFont="1" applyAlignment="1">
      <alignment vertical="top"/>
    </xf>
    <xf numFmtId="235" fontId="78" fillId="0" borderId="0" xfId="54" applyNumberFormat="1" applyFont="1" applyFill="1" applyBorder="1" applyAlignment="1">
      <alignment horizontal="right" vertical="top"/>
    </xf>
    <xf numFmtId="0" fontId="19" fillId="0" borderId="0" xfId="31" applyFont="1"/>
    <xf numFmtId="3" fontId="14" fillId="0" borderId="0" xfId="31" applyNumberFormat="1" applyFont="1" applyAlignment="1">
      <alignment horizontal="left" vertical="center" wrapText="1"/>
    </xf>
    <xf numFmtId="37" fontId="55" fillId="0" borderId="0" xfId="31" applyNumberFormat="1" applyFont="1"/>
    <xf numFmtId="37" fontId="3" fillId="0" borderId="0" xfId="31" applyNumberFormat="1"/>
    <xf numFmtId="37" fontId="54" fillId="0" borderId="0" xfId="54" applyNumberFormat="1" applyFont="1" applyFill="1" applyBorder="1" applyAlignment="1">
      <alignment horizontal="center" vertical="center"/>
    </xf>
    <xf numFmtId="226" fontId="14" fillId="0" borderId="0" xfId="45" applyNumberFormat="1" applyFont="1" applyBorder="1" applyAlignment="1">
      <alignment horizontal="center" vertical="center"/>
    </xf>
    <xf numFmtId="0" fontId="0" fillId="0" borderId="0" xfId="0" applyAlignment="1">
      <alignment vertical="center"/>
    </xf>
    <xf numFmtId="0" fontId="184" fillId="0" borderId="0" xfId="0" applyFont="1" applyAlignment="1">
      <alignment horizontal="center" vertical="center"/>
    </xf>
    <xf numFmtId="0" fontId="63" fillId="0" borderId="0" xfId="10" applyAlignment="1">
      <alignment vertical="center"/>
    </xf>
    <xf numFmtId="0" fontId="185" fillId="0" borderId="0" xfId="10" applyFont="1" applyAlignment="1">
      <alignment horizontal="left" vertical="center"/>
    </xf>
    <xf numFmtId="0" fontId="185" fillId="0" borderId="0" xfId="10" applyFont="1" applyAlignment="1" applyProtection="1">
      <alignment horizontal="left" vertical="center"/>
      <protection locked="0"/>
    </xf>
    <xf numFmtId="174" fontId="185" fillId="0" borderId="0" xfId="10" applyNumberFormat="1" applyFont="1" applyAlignment="1" applyProtection="1">
      <alignment horizontal="left" vertical="center"/>
    </xf>
    <xf numFmtId="43" fontId="185" fillId="3" borderId="0" xfId="10" applyNumberFormat="1" applyFont="1" applyFill="1" applyAlignment="1">
      <alignment horizontal="left" vertical="center"/>
    </xf>
    <xf numFmtId="0" fontId="185" fillId="3" borderId="0" xfId="10" applyFont="1" applyFill="1" applyAlignment="1">
      <alignment horizontal="left" vertical="center"/>
    </xf>
    <xf numFmtId="168" fontId="185" fillId="0" borderId="0" xfId="10" applyNumberFormat="1" applyFont="1" applyAlignment="1">
      <alignment horizontal="left" vertical="center"/>
    </xf>
    <xf numFmtId="0" fontId="3" fillId="0" borderId="0" xfId="59" applyFont="1" applyAlignment="1">
      <alignment vertical="center"/>
    </xf>
    <xf numFmtId="0" fontId="109" fillId="0" borderId="0" xfId="59" applyFont="1" applyAlignment="1">
      <alignment vertical="center"/>
    </xf>
    <xf numFmtId="0" fontId="186" fillId="0" borderId="12" xfId="59" applyFont="1" applyBorder="1" applyAlignment="1">
      <alignment horizontal="left" vertical="center" wrapText="1"/>
    </xf>
    <xf numFmtId="0" fontId="186" fillId="0" borderId="11" xfId="59" applyFont="1" applyBorder="1" applyAlignment="1">
      <alignment horizontal="left" vertical="center" wrapText="1"/>
    </xf>
    <xf numFmtId="0" fontId="186" fillId="0" borderId="45" xfId="59" applyFont="1" applyBorder="1" applyAlignment="1">
      <alignment horizontal="left" vertical="center" wrapText="1"/>
    </xf>
    <xf numFmtId="0" fontId="186" fillId="0" borderId="46" xfId="59" applyFont="1" applyBorder="1" applyAlignment="1">
      <alignment horizontal="left" vertical="center" wrapText="1"/>
    </xf>
    <xf numFmtId="0" fontId="186" fillId="0" borderId="43" xfId="59" applyFont="1" applyBorder="1" applyAlignment="1">
      <alignment horizontal="left" vertical="center" wrapText="1"/>
    </xf>
    <xf numFmtId="0" fontId="186"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87" fillId="0" borderId="0" xfId="60" applyFont="1" applyAlignment="1">
      <alignment horizontal="center" vertical="center"/>
    </xf>
    <xf numFmtId="0" fontId="188"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88"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7"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89" fillId="0" borderId="0" xfId="59" applyFont="1" applyAlignment="1">
      <alignment vertical="center"/>
    </xf>
    <xf numFmtId="0" fontId="190" fillId="0" borderId="0" xfId="60" applyFont="1"/>
    <xf numFmtId="0" fontId="190" fillId="0" borderId="0" xfId="60" applyFont="1" applyAlignment="1">
      <alignment horizontal="center" vertical="center"/>
    </xf>
    <xf numFmtId="0" fontId="189" fillId="0" borderId="0" xfId="60" applyFont="1" applyAlignment="1">
      <alignment horizontal="center" vertical="center"/>
    </xf>
    <xf numFmtId="0" fontId="188" fillId="0" borderId="0" xfId="60" applyFont="1"/>
    <xf numFmtId="0" fontId="189" fillId="0" borderId="0" xfId="60" applyFont="1" applyAlignment="1">
      <alignment horizontal="left"/>
    </xf>
    <xf numFmtId="0" fontId="187" fillId="0" borderId="0" xfId="60" quotePrefix="1" applyFont="1" applyAlignment="1">
      <alignment horizontal="center" vertical="center"/>
    </xf>
    <xf numFmtId="0" fontId="188" fillId="0" borderId="0" xfId="60" quotePrefix="1" applyFont="1" applyAlignment="1">
      <alignment horizontal="center" vertical="center"/>
    </xf>
    <xf numFmtId="0" fontId="190" fillId="5" borderId="0" xfId="60" applyFont="1" applyFill="1"/>
    <xf numFmtId="0" fontId="189" fillId="5" borderId="0" xfId="60" applyFont="1" applyFill="1" applyAlignment="1">
      <alignment horizontal="right"/>
    </xf>
    <xf numFmtId="0" fontId="2" fillId="0" borderId="0" xfId="0" applyFont="1" applyAlignment="1">
      <alignment vertical="center"/>
    </xf>
    <xf numFmtId="0" fontId="191" fillId="0" borderId="0" xfId="0" applyFont="1"/>
  </cellXfs>
  <cellStyles count="62">
    <cellStyle name="Hipervínculo" xfId="10" builtinId="8"/>
    <cellStyle name="Hipervínculo 2" xfId="34" xr:uid="{49F66620-212B-4C79-B92F-5F60E30D47DD}"/>
    <cellStyle name="Millares [0]_1.2.4" xfId="17" xr:uid="{9148DFCA-A538-4844-9C09-C2174C5F3B2D}"/>
    <cellStyle name="Millares [0]_1.2.4 2" xfId="18" xr:uid="{BF5DB67B-A533-47E2-88C9-CEA97E389998}"/>
    <cellStyle name="Millares [0]_1.2.4_36Estruct%-credIndirectXEmp04-01" xfId="23" xr:uid="{CB4A5B4F-15AC-4DEB-B438-515D4F1B638C}"/>
    <cellStyle name="Millares [0]_1.2.4_39Estruct%IngresosFinanc04-01" xfId="28" xr:uid="{3917AF6B-7D85-4036-83CD-DA7C50B07BAF}"/>
    <cellStyle name="Millares [0]_1.2.4_40Estruct%-GastosAdminis04-01" xfId="30" xr:uid="{403A0D90-8691-4073-A22D-07CE0DD4D53A}"/>
    <cellStyle name="Millares [0]_1.4.4_Libro1" xfId="25" xr:uid="{A578A303-D8D6-45E9-A98E-E31F82281F50}"/>
    <cellStyle name="Millares [0]_1.4.5.2_23Estruct%-PortafInver0201" xfId="36" xr:uid="{EBB0E4B3-0DC7-4771-8C16-3B27899A4928}"/>
    <cellStyle name="Millares [0]_1.4.5.3_28Y29EstrctMov-Depósitos04-01" xfId="53" xr:uid="{98A48B66-086B-4F04-8B1C-AEE90FABED20}"/>
    <cellStyle name="Millares [0]_10,11,12,13-Rank-02" xfId="7" xr:uid="{C16B1AB5-691C-4755-862E-A2069665E9C8}"/>
    <cellStyle name="Millares [0]_10,11,12,13-Rank-02 2 2" xfId="51" xr:uid="{E07EA49E-909D-4DC7-A23D-58D6C0394C69}"/>
    <cellStyle name="Millares [0]_31Estruct%-Activo04-01" xfId="5" xr:uid="{7E44E617-2BE1-402F-9E52-6F5231C2F645}"/>
    <cellStyle name="Millares [0]_31Estruct%-Activo04-01 2" xfId="11" xr:uid="{FA1B341A-BC3E-496E-B32B-69A847AE51C5}"/>
    <cellStyle name="Millares [0]_ForCua_Estadistica" xfId="2" xr:uid="{52A7E502-BD15-4980-B27F-086ACCAAD56D}"/>
    <cellStyle name="Millares [0]_ForCua_Estadistica 2" xfId="43" xr:uid="{69D8EB38-FC5C-47CE-AEA6-9865EAAC084B}"/>
    <cellStyle name="Millares [0]_ForCua_SectDepa" xfId="37" xr:uid="{2AF117C5-F653-4F57-8229-88D2777B5E55}"/>
    <cellStyle name="Millares [0]_ForCua_SectDepa 2" xfId="54" xr:uid="{4E612153-C777-4CA2-8A87-EA34C15DFFE2}"/>
    <cellStyle name="Millares [0]_Rankin-Créditos" xfId="12" xr:uid="{D34E8953-04D5-42A0-92CE-EB2D8924C2B9}"/>
    <cellStyle name="Millares 2" xfId="8" xr:uid="{3C8E16EB-D326-4343-9591-BB4761D9336C}"/>
    <cellStyle name="Millares 2 2" xfId="61" xr:uid="{83BDCEFC-CE53-4B27-876B-2213CA92729F}"/>
    <cellStyle name="Millares 3" xfId="42" xr:uid="{66679017-0346-4307-9092-C827061D5EF4}"/>
    <cellStyle name="Millares 7" xfId="38" xr:uid="{C221D806-FC28-470A-95F5-7504C59D9935}"/>
    <cellStyle name="Millares 8" xfId="14" xr:uid="{69477EDF-BDFB-4123-86E2-504690E89286}"/>
    <cellStyle name="Millares 8 2" xfId="44" xr:uid="{CD4864A5-D227-4BB9-8BD9-BCE207975AEB}"/>
    <cellStyle name="Millares_01-25 Bcos Ene-2002" xfId="46" xr:uid="{11F4346A-1FAE-44EB-BCA5-B8027D6A2B7B}"/>
    <cellStyle name="Millares_01y22-Anexo3 XMonedaYComercYMicroemp" xfId="47" xr:uid="{AAE62385-3D71-4C26-A97A-D00931EC18E1}"/>
    <cellStyle name="Millares_04-DptosSeg Escala" xfId="39" xr:uid="{E53FC8EC-919D-4D64-B882-D3D61DD62B9C}"/>
    <cellStyle name="Millares_14-Indicadores Bcos" xfId="35" xr:uid="{B53E40C0-519F-4890-A121-368540E6EF07}"/>
    <cellStyle name="Millares_17-CredtDSSituacion" xfId="45" xr:uid="{0875F4F2-266D-4943-8DE1-AB2700118F84}"/>
    <cellStyle name="Millares_22- Req. Patrimonial 30-07-2009" xfId="55" xr:uid="{74274F29-8637-4C85-976C-32A8DB1F9206}"/>
    <cellStyle name="Millares_26-34 Bcos Ene2002" xfId="16" xr:uid="{BBCB4FD3-3F82-45C9-8556-1749456F2C0C}"/>
    <cellStyle name="Millares_26-34 Bcos Ene2002 2" xfId="19" xr:uid="{E870891D-C559-4AB0-9792-E596F1CBB46A}"/>
    <cellStyle name="Millares_26-34 Bcos Ene2002 3" xfId="52" xr:uid="{6BD133D8-4AFC-4BC6-8AED-07F79A6ABFB5}"/>
    <cellStyle name="Millares_35-43 Bcos Ene-2002 2" xfId="20" xr:uid="{C42643D4-F2B2-440A-BBD4-6FE75B134BE7}"/>
    <cellStyle name="Millares_40-Estruc IngresosFinanc" xfId="27" xr:uid="{F3DF7AE4-7C33-4D40-9C66-F0DD06A2F286}"/>
    <cellStyle name="Millares_41-Estruct% GastosAdminis" xfId="29" xr:uid="{76AB2917-2841-4FDF-918C-AF2641BBE363}"/>
    <cellStyle name="Millares_76 Estruct% GastosAd" xfId="58" xr:uid="{FA6B9495-E81C-4CD7-BA2C-5ADC6A0B54F2}"/>
    <cellStyle name="Millares_Estruct%-Dep" xfId="26" xr:uid="{8BF5241A-96CF-4BB7-A969-56B618D0A93D}"/>
    <cellStyle name="Millares_Estruct%-Pasivo" xfId="24" xr:uid="{2D0BD81A-1E29-493D-8045-8803AF728C7E}"/>
    <cellStyle name="Millares_Estruct%-Pasivo_Est-AF-Feb-2002" xfId="57" xr:uid="{03DBC129-546D-4368-B447-E4F4FFDE0D8C}"/>
    <cellStyle name="Millares_Posicion Global 30-07-2009" xfId="56" xr:uid="{E97C03EA-8064-42D2-B228-D9543F57B4B2}"/>
    <cellStyle name="Normal" xfId="0" builtinId="0"/>
    <cellStyle name="Normal 10" xfId="6" xr:uid="{2FAA30AC-B41B-47C4-83FB-B547DDE4BEDC}"/>
    <cellStyle name="Normal 2" xfId="1" xr:uid="{519A8B5E-C628-4263-8C96-069631D179D8}"/>
    <cellStyle name="Normal 2 2" xfId="3" xr:uid="{CA68860E-27AA-4B6A-9807-CC5DC8B12B56}"/>
    <cellStyle name="Normal 2 2 2" xfId="31" xr:uid="{8FA2CC53-27FE-4F73-BA78-295FBDBAA45E}"/>
    <cellStyle name="Normal 2 2 3" xfId="59" xr:uid="{F846816F-41DE-414D-9249-3AB22DFED5DE}"/>
    <cellStyle name="Normal 2 3" xfId="13" xr:uid="{C1458172-E0DB-4AE9-A36F-364D480BBC07}"/>
    <cellStyle name="Normal 3" xfId="4" xr:uid="{F4C70821-E826-46F5-ADF5-2FFE377370A8}"/>
    <cellStyle name="Normal 3 2" xfId="60" xr:uid="{9735A9AA-13E8-4855-9605-34A4321899F0}"/>
    <cellStyle name="Normal 4" xfId="21" xr:uid="{F709E9F6-7A47-4FA5-A42E-143D0C5CC093}"/>
    <cellStyle name="Normal 4 2" xfId="41" xr:uid="{C4F6B557-805D-4DCA-B672-BD660A11A49D}"/>
    <cellStyle name="Normal 5" xfId="33" xr:uid="{AD3FA6EC-2ABE-415E-962E-AEAE8606704D}"/>
    <cellStyle name="Normal 5 2" xfId="49" xr:uid="{4386674F-8FAE-4553-AFD0-4BB423AB348F}"/>
    <cellStyle name="Normal 8" xfId="50" xr:uid="{D421780A-25CA-4B82-9976-F74D7EEC7A6F}"/>
    <cellStyle name="Normal_Anexo2_propuesta" xfId="48" xr:uid="{84A4D7AE-2D2A-49A0-88A7-4D8FDBEEF203}"/>
    <cellStyle name="Normal_BG-bcos-Jul-2001" xfId="9" xr:uid="{2F210576-45C3-4502-B3C8-011C240931D2}"/>
    <cellStyle name="Normal_cuadro-morosidad-plazos" xfId="15" xr:uid="{B3BA0C55-AA6D-4687-8F5C-330BA18E52C8}"/>
    <cellStyle name="Normal_cuadro-morosidad-plazos_RatiosmorosidadSdíasIncumplimiento (Bcos) Rpte 14" xfId="40" xr:uid="{AD776186-CEBB-4E7B-9904-7016362F8DB9}"/>
    <cellStyle name="Normal_Palanca_06.99" xfId="32" xr:uid="{F9C22D27-44AA-432F-A8B7-D8CB822C0FB8}"/>
    <cellStyle name="Porcentaje 2" xfId="22" xr:uid="{6C4E6E04-A90B-4F51-924F-AA222AADB263}"/>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EC7F16CA-E4B5-4B88-832A-A0585E28C9B6}"/>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E932479B-9278-4C0A-9704-9BA6478BE06A}"/>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220EA92B-F7D6-425D-ACC7-D963C20F5189}"/>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2C88DCBC-B72E-4DA9-AFA8-71AE9DE5071B}"/>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7E47DFCC-C953-4005-A2B0-CAAD9159F13C}"/>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2BD479A8-9917-43DD-AEB6-3538252D08EA}"/>
            </a:ext>
          </a:extLst>
        </xdr:cNvPr>
        <xdr:cNvSpPr txBox="1">
          <a:spLocks noChangeArrowheads="1"/>
        </xdr:cNvSpPr>
      </xdr:nvSpPr>
      <xdr:spPr bwMode="auto">
        <a:xfrm>
          <a:off x="137388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709F0C3C-2D3C-4B7D-9283-E32CB443CD3E}"/>
            </a:ext>
          </a:extLst>
        </xdr:cNvPr>
        <xdr:cNvSpPr txBox="1">
          <a:spLocks noChangeArrowheads="1"/>
        </xdr:cNvSpPr>
      </xdr:nvSpPr>
      <xdr:spPr bwMode="auto">
        <a:xfrm>
          <a:off x="24414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CC9D3443-D33C-4F91-BDED-1D97E7EC3CF1}"/>
            </a:ext>
          </a:extLst>
        </xdr:cNvPr>
        <xdr:cNvSpPr txBox="1">
          <a:spLocks noChangeArrowheads="1"/>
        </xdr:cNvSpPr>
      </xdr:nvSpPr>
      <xdr:spPr bwMode="auto">
        <a:xfrm>
          <a:off x="35082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B273153B-6D65-40DC-A74A-C1FF44E9BD7E}"/>
            </a:ext>
          </a:extLst>
        </xdr:cNvPr>
        <xdr:cNvSpPr txBox="1">
          <a:spLocks noChangeArrowheads="1"/>
        </xdr:cNvSpPr>
      </xdr:nvSpPr>
      <xdr:spPr bwMode="auto">
        <a:xfrm>
          <a:off x="458038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6C403B20-95C9-46A0-B52E-440F3F60F8F4}"/>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0AC316E9-D7B8-4AA6-8088-A0DE0D201EBD}"/>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57D9B8FE-C8CC-4643-9607-028F5E6A4D7D}"/>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6C7E8187-A7CC-4D03-8737-2665B886A1A5}"/>
            </a:ext>
          </a:extLst>
        </xdr:cNvPr>
        <xdr:cNvSpPr txBox="1">
          <a:spLocks noChangeArrowheads="1"/>
        </xdr:cNvSpPr>
      </xdr:nvSpPr>
      <xdr:spPr bwMode="auto">
        <a:xfrm>
          <a:off x="56288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281940</xdr:rowOff>
    </xdr:from>
    <xdr:to>
      <xdr:col>4</xdr:col>
      <xdr:colOff>0</xdr:colOff>
      <xdr:row>6</xdr:row>
      <xdr:rowOff>53340</xdr:rowOff>
    </xdr:to>
    <xdr:sp macro="" textlink="">
      <xdr:nvSpPr>
        <xdr:cNvPr id="2" name="Text Box 4">
          <a:extLst>
            <a:ext uri="{FF2B5EF4-FFF2-40B4-BE49-F238E27FC236}">
              <a16:creationId xmlns:a16="http://schemas.microsoft.com/office/drawing/2014/main" id="{EBA1CE15-B70A-4B7E-AB3A-4A9C2EAAC7C1}"/>
            </a:ext>
          </a:extLst>
        </xdr:cNvPr>
        <xdr:cNvSpPr txBox="1">
          <a:spLocks noChangeArrowheads="1"/>
        </xdr:cNvSpPr>
      </xdr:nvSpPr>
      <xdr:spPr bwMode="auto">
        <a:xfrm>
          <a:off x="6324600" y="1447800"/>
          <a:ext cx="0" cy="129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bs.gob.pe\data\esteco\Pc-OBorda\Boletin-Bcos\BOLETIN%20PUBLIC%20WEB\2024\Ene\BM\Data\Informe%20-%20EEFF%20e%20Indicadores%20Bancos%20Vigente%20al%20mes%20de%20En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BG"/>
      <sheetName val="06-EGP"/>
      <sheetName val="1"/>
      <sheetName val="2"/>
      <sheetName val="Data"/>
      <sheetName val="Act,Patri-Otros"/>
      <sheetName val="3"/>
      <sheetName val="MACRO"/>
    </sheetNames>
    <sheetDataSet>
      <sheetData sheetId="0">
        <row r="3">
          <cell r="B3">
            <v>45322</v>
          </cell>
        </row>
        <row r="62">
          <cell r="B62" t="str">
            <v>Tipo de Cambio Contable:  S/ 3.804</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4214-05C0-43AC-A7CF-F96409E82496}">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464" t="s">
        <v>1586</v>
      </c>
      <c r="C3" s="1464"/>
      <c r="D3" s="1464"/>
      <c r="E3" s="1464"/>
      <c r="F3" s="1464"/>
      <c r="G3" s="1464"/>
      <c r="H3" s="1464"/>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ABAF-70BC-4178-8CA9-93B10D48107F}">
  <dimension ref="A1:C65"/>
  <sheetViews>
    <sheetView showGridLines="0" view="pageBreakPreview" zoomScaleNormal="100" zoomScaleSheetLayoutView="100" workbookViewId="0">
      <selection sqref="A1:C65"/>
    </sheetView>
  </sheetViews>
  <sheetFormatPr baseColWidth="10" defaultRowHeight="14.4"/>
  <cols>
    <col min="1" max="1" width="4.33203125" style="1404" customWidth="1"/>
    <col min="2" max="2" width="89.109375" style="1404" customWidth="1"/>
    <col min="3" max="3" width="12.6640625" style="1404" customWidth="1"/>
    <col min="4" max="16384" width="11.5546875" style="1404"/>
  </cols>
  <sheetData>
    <row r="1" spans="1:3">
      <c r="A1" s="1407" t="s">
        <v>1215</v>
      </c>
    </row>
    <row r="4" spans="1:3" ht="18">
      <c r="A4" s="1405" t="s">
        <v>1214</v>
      </c>
      <c r="B4" s="1405"/>
      <c r="C4" s="1405"/>
    </row>
    <row r="6" spans="1:3">
      <c r="B6" s="1406" t="s">
        <v>1525</v>
      </c>
      <c r="C6" s="1463" t="s">
        <v>1526</v>
      </c>
    </row>
    <row r="7" spans="1:3">
      <c r="B7" s="1406" t="s">
        <v>1527</v>
      </c>
      <c r="C7" s="1404">
        <v>1</v>
      </c>
    </row>
    <row r="8" spans="1:3">
      <c r="B8" s="1406" t="s">
        <v>1528</v>
      </c>
      <c r="C8" s="1404">
        <v>2</v>
      </c>
    </row>
    <row r="9" spans="1:3">
      <c r="B9" s="1406" t="s">
        <v>1529</v>
      </c>
      <c r="C9" s="1404">
        <v>3</v>
      </c>
    </row>
    <row r="10" spans="1:3">
      <c r="B10" s="1406" t="s">
        <v>1530</v>
      </c>
      <c r="C10" s="1404">
        <v>4</v>
      </c>
    </row>
    <row r="11" spans="1:3">
      <c r="B11" s="1406" t="s">
        <v>1531</v>
      </c>
      <c r="C11" s="1404">
        <v>5</v>
      </c>
    </row>
    <row r="12" spans="1:3">
      <c r="B12" s="1406" t="s">
        <v>1532</v>
      </c>
      <c r="C12" s="1404">
        <v>6</v>
      </c>
    </row>
    <row r="13" spans="1:3">
      <c r="B13" s="1406" t="s">
        <v>1533</v>
      </c>
      <c r="C13" s="1404">
        <v>7</v>
      </c>
    </row>
    <row r="14" spans="1:3">
      <c r="B14" s="1406" t="s">
        <v>1534</v>
      </c>
      <c r="C14" s="1404">
        <v>8</v>
      </c>
    </row>
    <row r="15" spans="1:3">
      <c r="B15" s="1406" t="s">
        <v>1535</v>
      </c>
      <c r="C15" s="1404">
        <v>9</v>
      </c>
    </row>
    <row r="16" spans="1:3">
      <c r="B16" s="1406" t="s">
        <v>1536</v>
      </c>
      <c r="C16" s="1404">
        <v>10</v>
      </c>
    </row>
    <row r="17" spans="2:3">
      <c r="B17" s="1406" t="s">
        <v>1537</v>
      </c>
      <c r="C17" s="1404">
        <v>11</v>
      </c>
    </row>
    <row r="18" spans="2:3">
      <c r="B18" s="1406" t="s">
        <v>1538</v>
      </c>
      <c r="C18" s="1404">
        <v>12</v>
      </c>
    </row>
    <row r="19" spans="2:3">
      <c r="B19" s="1406" t="s">
        <v>1539</v>
      </c>
      <c r="C19" s="1404">
        <v>13</v>
      </c>
    </row>
    <row r="20" spans="2:3">
      <c r="B20" s="1406" t="s">
        <v>1540</v>
      </c>
      <c r="C20" s="1404">
        <v>14</v>
      </c>
    </row>
    <row r="21" spans="2:3">
      <c r="B21" s="1406" t="s">
        <v>1541</v>
      </c>
      <c r="C21" s="1404">
        <v>15</v>
      </c>
    </row>
    <row r="22" spans="2:3">
      <c r="B22" s="1406" t="s">
        <v>1542</v>
      </c>
      <c r="C22" s="1404">
        <v>16</v>
      </c>
    </row>
    <row r="23" spans="2:3">
      <c r="B23" s="1406" t="s">
        <v>1543</v>
      </c>
      <c r="C23" s="1404">
        <v>17</v>
      </c>
    </row>
    <row r="24" spans="2:3">
      <c r="B24" s="1406" t="s">
        <v>1544</v>
      </c>
      <c r="C24" s="1404">
        <v>18</v>
      </c>
    </row>
    <row r="25" spans="2:3">
      <c r="B25" s="1406" t="s">
        <v>1545</v>
      </c>
      <c r="C25" s="1404">
        <v>19</v>
      </c>
    </row>
    <row r="26" spans="2:3">
      <c r="B26" s="1406" t="s">
        <v>1546</v>
      </c>
      <c r="C26" s="1404">
        <v>20</v>
      </c>
    </row>
    <row r="27" spans="2:3">
      <c r="B27" s="1406" t="s">
        <v>1547</v>
      </c>
      <c r="C27" s="1404">
        <v>21</v>
      </c>
    </row>
    <row r="28" spans="2:3">
      <c r="B28" s="1406" t="s">
        <v>1548</v>
      </c>
      <c r="C28" s="1404">
        <v>22</v>
      </c>
    </row>
    <row r="29" spans="2:3">
      <c r="B29" s="1406" t="s">
        <v>1549</v>
      </c>
      <c r="C29" s="1404">
        <v>23</v>
      </c>
    </row>
    <row r="30" spans="2:3">
      <c r="B30" s="1406" t="s">
        <v>1550</v>
      </c>
      <c r="C30" s="1404">
        <v>24</v>
      </c>
    </row>
    <row r="31" spans="2:3">
      <c r="B31" s="1406" t="s">
        <v>1551</v>
      </c>
      <c r="C31" s="1404">
        <v>25</v>
      </c>
    </row>
    <row r="32" spans="2:3">
      <c r="B32" s="1406" t="s">
        <v>1552</v>
      </c>
      <c r="C32" s="1404">
        <v>26</v>
      </c>
    </row>
    <row r="33" spans="2:3">
      <c r="B33" s="1406" t="s">
        <v>1553</v>
      </c>
      <c r="C33" s="1404">
        <v>27</v>
      </c>
    </row>
    <row r="34" spans="2:3">
      <c r="B34" s="1406" t="s">
        <v>1554</v>
      </c>
      <c r="C34" s="1404">
        <v>28</v>
      </c>
    </row>
    <row r="35" spans="2:3">
      <c r="B35" s="1406" t="s">
        <v>1555</v>
      </c>
      <c r="C35" s="1404">
        <v>29</v>
      </c>
    </row>
    <row r="36" spans="2:3">
      <c r="B36" s="1406" t="s">
        <v>1556</v>
      </c>
      <c r="C36" s="1404">
        <v>30</v>
      </c>
    </row>
    <row r="37" spans="2:3">
      <c r="B37" s="1406" t="s">
        <v>1557</v>
      </c>
      <c r="C37" s="1404">
        <v>31</v>
      </c>
    </row>
    <row r="38" spans="2:3">
      <c r="B38" s="1406" t="s">
        <v>1558</v>
      </c>
      <c r="C38" s="1404">
        <v>32</v>
      </c>
    </row>
    <row r="39" spans="2:3">
      <c r="B39" s="1406" t="s">
        <v>1559</v>
      </c>
      <c r="C39" s="1404">
        <v>33</v>
      </c>
    </row>
    <row r="40" spans="2:3">
      <c r="B40" s="1406" t="s">
        <v>1560</v>
      </c>
      <c r="C40" s="1404">
        <v>34</v>
      </c>
    </row>
    <row r="41" spans="2:3">
      <c r="B41" s="1406" t="s">
        <v>1561</v>
      </c>
      <c r="C41" s="1404">
        <v>35</v>
      </c>
    </row>
    <row r="42" spans="2:3">
      <c r="B42" s="1406" t="s">
        <v>1562</v>
      </c>
      <c r="C42" s="1404">
        <v>36</v>
      </c>
    </row>
    <row r="43" spans="2:3">
      <c r="B43" s="1406" t="s">
        <v>1563</v>
      </c>
      <c r="C43" s="1404">
        <v>37</v>
      </c>
    </row>
    <row r="44" spans="2:3">
      <c r="B44" s="1406" t="s">
        <v>1564</v>
      </c>
      <c r="C44" s="1404">
        <v>38</v>
      </c>
    </row>
    <row r="45" spans="2:3">
      <c r="B45" s="1406" t="s">
        <v>1565</v>
      </c>
      <c r="C45" s="1404">
        <v>39</v>
      </c>
    </row>
    <row r="46" spans="2:3">
      <c r="B46" s="1406" t="s">
        <v>1566</v>
      </c>
      <c r="C46" s="1404">
        <v>40</v>
      </c>
    </row>
    <row r="47" spans="2:3">
      <c r="B47" s="1406" t="s">
        <v>1567</v>
      </c>
      <c r="C47" s="1404">
        <v>41</v>
      </c>
    </row>
    <row r="48" spans="2:3">
      <c r="B48" s="1406" t="s">
        <v>1568</v>
      </c>
      <c r="C48" s="1404">
        <v>42</v>
      </c>
    </row>
    <row r="49" spans="2:3">
      <c r="B49" s="1406" t="s">
        <v>1569</v>
      </c>
      <c r="C49" s="1404">
        <v>43</v>
      </c>
    </row>
    <row r="50" spans="2:3">
      <c r="B50" s="1406" t="s">
        <v>1570</v>
      </c>
      <c r="C50" s="1404">
        <v>44</v>
      </c>
    </row>
    <row r="51" spans="2:3">
      <c r="B51" s="1406" t="s">
        <v>1571</v>
      </c>
      <c r="C51" s="1404">
        <v>45</v>
      </c>
    </row>
    <row r="52" spans="2:3">
      <c r="B52" s="1406" t="s">
        <v>1572</v>
      </c>
      <c r="C52" s="1404">
        <v>46</v>
      </c>
    </row>
    <row r="53" spans="2:3">
      <c r="B53" s="1406" t="s">
        <v>1573</v>
      </c>
      <c r="C53" s="1404">
        <v>47</v>
      </c>
    </row>
    <row r="54" spans="2:3">
      <c r="B54" s="1406" t="s">
        <v>1574</v>
      </c>
      <c r="C54" s="1404">
        <v>48</v>
      </c>
    </row>
    <row r="55" spans="2:3">
      <c r="B55" s="1406" t="s">
        <v>1575</v>
      </c>
      <c r="C55" s="1404">
        <v>49</v>
      </c>
    </row>
    <row r="56" spans="2:3">
      <c r="B56" s="1406" t="s">
        <v>1576</v>
      </c>
      <c r="C56" s="1404">
        <v>50</v>
      </c>
    </row>
    <row r="57" spans="2:3">
      <c r="B57" s="1406" t="s">
        <v>1577</v>
      </c>
      <c r="C57" s="1404">
        <v>51</v>
      </c>
    </row>
    <row r="58" spans="2:3">
      <c r="B58" s="1406" t="s">
        <v>1578</v>
      </c>
      <c r="C58" s="1404">
        <v>52</v>
      </c>
    </row>
    <row r="59" spans="2:3">
      <c r="B59" s="1406" t="s">
        <v>1579</v>
      </c>
      <c r="C59" s="1404">
        <v>53</v>
      </c>
    </row>
    <row r="60" spans="2:3">
      <c r="B60" s="1406" t="s">
        <v>1580</v>
      </c>
      <c r="C60" s="1404">
        <v>54</v>
      </c>
    </row>
    <row r="61" spans="2:3">
      <c r="B61" s="1406" t="s">
        <v>1581</v>
      </c>
      <c r="C61" s="1404">
        <v>55</v>
      </c>
    </row>
    <row r="62" spans="2:3">
      <c r="B62" s="1406" t="s">
        <v>1582</v>
      </c>
      <c r="C62" s="1404">
        <v>56</v>
      </c>
    </row>
    <row r="63" spans="2:3">
      <c r="B63" s="1406" t="s">
        <v>1583</v>
      </c>
      <c r="C63" s="1404">
        <v>57</v>
      </c>
    </row>
    <row r="64" spans="2:3">
      <c r="B64" s="1406" t="s">
        <v>1584</v>
      </c>
      <c r="C64" s="1404">
        <v>58</v>
      </c>
    </row>
    <row r="65" spans="2:3">
      <c r="B65" s="1406" t="s">
        <v>1585</v>
      </c>
      <c r="C65" s="1404">
        <v>59</v>
      </c>
    </row>
  </sheetData>
  <mergeCells count="1">
    <mergeCell ref="A4:C4"/>
  </mergeCells>
  <hyperlinks>
    <hyperlink ref="A1" location="Índice!A1" display="Volver al Índice" xr:uid="{0BE81F5D-9378-4BC5-9003-9807ED42440E}"/>
    <hyperlink ref="B6" location="Agregación_EEFF!A5" display="Nota sobre la agregación de los E.E.F.F." xr:uid="{7E62597D-3496-4710-A7F2-A7F46E9394B4}"/>
    <hyperlink ref="B7" location="1!A5" display="Balance General  " xr:uid="{0BDEC1CF-972F-4F7A-95A2-8DBFA15D04AF}"/>
    <hyperlink ref="B8" location="2!A5" display="Estado de Ganancias y Pérdidas  " xr:uid="{CE089C02-E138-4280-A20A-9240C4235312}"/>
    <hyperlink ref="B9" location="3!A5" display="Indicadores Financieros  " xr:uid="{2D7E97D9-E11C-4FA0-B49B-5C20445939C4}"/>
    <hyperlink ref="B10" location="4!A5" display="Créditos Directos por Sector Económico  " xr:uid="{B94FBD1D-E23B-4A5B-BC78-49E1E29EC88D}"/>
    <hyperlink ref="B11" location="5!A5" display="Créditos Directos y Depósitos por Zona Geográfica  " xr:uid="{3AFE1F33-F08A-4E00-B08F-E4A8A87BBE85}"/>
    <hyperlink ref="B12" location="6!A5" display="Depósitos según Escala de Montos  " xr:uid="{45CB839C-EB34-458C-9CAC-52CFA0EA297E}"/>
    <hyperlink ref="B13" location="7!A5" display="Contratos de Arrendamiento Financiero por Sector Económico y Tipo de Bien" xr:uid="{CDB70001-29B3-48AF-87BE-AB2A0E469897}"/>
    <hyperlink ref="B14" location="8!A5" display="Número de Personal  " xr:uid="{3CB5F49A-D2A3-4F02-AB20-99FDE9906C9E}"/>
    <hyperlink ref="B15" location="9!A5" display="Requerimiento de Patrimonio Efectivo y Ratio de Capital Global  " xr:uid="{D6109BF8-762C-43EB-8AE9-3160826288AB}"/>
    <hyperlink ref="B16" location="10!A5" display="Activos y Contingentes Ponderados por Riesgo de Crédito  " xr:uid="{0AF36D50-CF45-4CA7-9286-9885963BEE05}"/>
    <hyperlink ref="B17" location="11!A5" display="Créditos Directos según Situación  " xr:uid="{2C997F55-E137-48FD-BF97-E03DE6453E44}"/>
    <hyperlink ref="B18" location="12!A5" display="Créditos Directos según Tipo de Crédito y Situación  " xr:uid="{125050DB-3E89-4518-A22C-699530B44CE6}"/>
    <hyperlink ref="B19" location="13!A5" display="Estructura de Créditos Directos e Indirectos según Categoría de Riesgo del Deudor  " xr:uid="{77C34DBA-8B15-4090-8F02-E6A99EE15603}"/>
    <hyperlink ref="B20" location="14!A5" display="Estructura de Créditos Directos e Indirectos por Tipo de Crédito y Categoría de Riesgo del Deudor " xr:uid="{98BEF5DD-9560-4518-88D4-E3631A38F2EC}"/>
    <hyperlink ref="B21" location="15!A5" display="Créditos Directos por Tipo, Modalidad y Moneda" xr:uid="{DCDF4603-5605-4151-A13C-C0A83F2BBC9A}"/>
    <hyperlink ref="B22" location="16!A5" display="Morosidad por tipo de crédito y modalidad  " xr:uid="{305627E8-8686-425C-B289-96BE5F654353}"/>
    <hyperlink ref="B23" location="17!A5" display="Ratios de Morosidad según días de incumplimiento  " xr:uid="{33EF8C2F-39E1-41D5-861F-C71F268470DE}"/>
    <hyperlink ref="B24" location="18!A5" display="Créditos por Tipo de Garantía   " xr:uid="{C3926377-F5D5-4820-979F-1066B09DF43B}"/>
    <hyperlink ref="B25" location="19!A5" display="Créditos a Actividades Empresariales por Sector Económico  " xr:uid="{0ECDB37A-C20A-4E47-85A4-54B3C86DD630}"/>
    <hyperlink ref="B26" location="20!A5" display="Flujo de Créditos Castigados por Tipo de Crédito  " xr:uid="{4864E858-664D-4F9F-91EA-6DDA96E7CDF6}"/>
    <hyperlink ref="B27" location="21!A5" display="Ratios de Liquidez  " xr:uid="{E84C6A78-0F75-43EB-8D20-54C8F4A5FB41}"/>
    <hyperlink ref="B28" location="22!A5" display="Movimiento de los Depósitos  (Moneda Nacional)" xr:uid="{13D00B56-0D20-4116-B111-5DE336FB5DD6}"/>
    <hyperlink ref="B29" location="23!A5" display="Movimiento de los Depósitos  (Moneda Extranjera)" xr:uid="{17E06D10-DAE9-43F1-B715-C2B6FF06E3C6}"/>
    <hyperlink ref="B30" location="24!A5" display="Depósitos del Público por Tipo de Depósito y Plazo (Moneda Nacional)" xr:uid="{BC06D1F9-AB26-4214-919C-B56B601574E9}"/>
    <hyperlink ref="B31" location="25!A5" display="Depósitos del Público por Tipo de Depósito y Plazo (Moneda Extranjera)" xr:uid="{0081B2E3-B1B2-475F-B7BB-6991DDF02D34}"/>
    <hyperlink ref="B32" location="26!A5" display="Requerimiento de Patrimonio Efectivo por Riesgo de Mercado  " xr:uid="{C0F2FC70-4666-4E69-89EF-AE759299773F}"/>
    <hyperlink ref="B33" location="27!A5" display="Posición Global en Moneda Extranjera  " xr:uid="{26771811-81BB-482A-B8A3-6DA9B0CF4542}"/>
    <hyperlink ref="B34" location="28!A5" display="Operaciones Forward en Moneda Extranjera" xr:uid="{4A22ABA0-B8D3-471F-B723-E15CF5D036EC}"/>
    <hyperlink ref="B35" location="29!A5" display="Operaciones Swaps" xr:uid="{15DEE01D-4A8C-4CF3-91D7-F313451D237E}"/>
    <hyperlink ref="B36" location="30!A5" display="Requerimiento de Patrimonio Efectivo por Riesgo Operacional  " xr:uid="{BB81B8D6-0054-4EC4-BB35-35D5919E4167}"/>
    <hyperlink ref="B37" location="31!A5" display="Estructura del Activo  " xr:uid="{246EE677-7320-4D90-BB6C-BCE2909A6B43}"/>
    <hyperlink ref="B38" location="32!A5" display="Estructura de los Créditos Directos por Modalidad  " xr:uid="{4E86E334-0370-4A11-9B18-2E7A5828BEB1}"/>
    <hyperlink ref="B39" location="33!A5" display="Estructura de los Créditos Directos por Tipo y Modalidad  " xr:uid="{9CCF2BA5-6D71-4C94-8FF1-B42F804EB768}"/>
    <hyperlink ref="B40" location="34!A5" display="Estructura de los Créditos Indirectos  " xr:uid="{C558126B-CD1D-48FE-987E-1DFB3063D45C}"/>
    <hyperlink ref="B41" location="35!A5" display="Estructura del Pasivo  " xr:uid="{99EC5546-F15B-4E46-AEC0-8CA836CC2C15}"/>
    <hyperlink ref="B42" location="36!A5" display="Estructura de los Depósitos por Tipo  " xr:uid="{DBAC5888-3ADA-4B22-9608-921442FB64E8}"/>
    <hyperlink ref="B43" location="37!A5" display="Estructura de los Adeudos y Obligaciones Financieras  " xr:uid="{04049082-54B2-4047-B289-D4A35C68A566}"/>
    <hyperlink ref="B44" location="38!A5" display="Estructura del Patrimonio Efectivo" xr:uid="{34B105CC-E4FC-40A1-8DB9-1A7B47560637}"/>
    <hyperlink ref="B45" location="39!A5" display="Estructura de los Ingresos Financieros  " xr:uid="{F532CC6A-B138-48F8-9F2A-E5E64E98F356}"/>
    <hyperlink ref="B46" location="40!A5" display="Estructura de los Gastos Financieros  " xr:uid="{CE73C654-B149-44B9-8A3C-102A401BC5E6}"/>
    <hyperlink ref="B47" location="41!A5" display="Estructura de los Gastos de Administración  " xr:uid="{9707AEDB-73E8-4A64-B470-4A3B1E4C9EAF}"/>
    <hyperlink ref="B48" location="42!A5" display="Estructura de Fideicomisos y Comisiones de Confianza  " xr:uid="{3D24E07E-B4B8-483F-BAF2-05556DFFDA08}"/>
    <hyperlink ref="B49" location="43!A5" display="Estructura de Inversiones" xr:uid="{E7E88C1F-F9BC-4E76-A23E-6B1502F37CC1}"/>
    <hyperlink ref="B50" location="44!A5" display="Ranking de Créditos, Depósitos y Patrimonio  " xr:uid="{BC56FA54-76B2-4BB7-A3EB-653BF95473B9}"/>
    <hyperlink ref="B51" location="45!A5" display="Ranking de Créditos Directos por Tipo  " xr:uid="{5FDF1556-BF9F-428A-81C8-72F7A97E66BE}"/>
    <hyperlink ref="B52" location="46!A5" display="Ranking de Créditos Directos por Modalidad de Operación  " xr:uid="{954440A7-81B7-4DC0-BA95-1D9D0769A173}"/>
    <hyperlink ref="B53" location="47!A5" display="Ranking de Depósitos por Tipo  " xr:uid="{69BE2F9B-59B0-40E7-83B9-65457ADC8757}"/>
    <hyperlink ref="B54" location="48!A5" display="Distribución de Oficinas por Zona Geográfica (País)" xr:uid="{FBD115E5-BF13-4F43-A892-85350897C327}"/>
    <hyperlink ref="B55" location="49!A5" display="Distribución de Oficinas por Zona Geográfica (Lima y Callao)" xr:uid="{4FE998E6-1F0E-4149-90E3-A69F885BB7AE}"/>
    <hyperlink ref="B56" location="50!A5" display="Créditos Directos y Depósitos por Oficinas  " xr:uid="{64636986-3C36-4148-800E-818B3DA27438}"/>
    <hyperlink ref="B57" location="51!A5" display="Estructura de los Créditos Directos por Departamento  " xr:uid="{7B5BE906-252F-4C76-9A4D-B10F2A3B21EC}"/>
    <hyperlink ref="B58" location="52!A5" display="Estructura de los Depósitos por Departamento  " xr:uid="{6CAAD84C-44DD-433C-A6E1-836E3C150D35}"/>
    <hyperlink ref="B59" location="53!A5" display="Depósitos por Tipo y Persona  " xr:uid="{FAF2FD8E-1AB0-4CF5-8C2F-37E1BB88CC07}"/>
    <hyperlink ref="B60" location="54!A5" display="Número de Depositantes por Tipo de Depósito  " xr:uid="{025A4EE7-FA3A-4BE1-A20B-F8AF49788DEE}"/>
    <hyperlink ref="B61" location="55!A5" display="Número de Tarjetas de Débito" xr:uid="{7D213216-8E31-45B0-83A3-8BF863D7DBF2}"/>
    <hyperlink ref="B62" location="56!A5" display="Número de Deudores según Tipo de Crédito  " xr:uid="{F0E12E83-AF06-4D7C-B3D6-CC8FCA92DA50}"/>
    <hyperlink ref="B63" location="57!A5" display="Número de Tarjetas de Crédito por Tipo  " xr:uid="{4D591864-2CDC-466C-B328-9C09FAA64F66}"/>
    <hyperlink ref="B64" location="58!A5" display="Nuevos Créditos Hipotecarios para Vivienda  " xr:uid="{D2C19CF7-BAB4-4DCE-BF17-08DEC809B1B3}"/>
    <hyperlink ref="B65" location="59!A5" display="Nuevos Créditos a Principales Sectores Económicos  " xr:uid="{9DA50236-1A50-495C-92E1-768D674D4096}"/>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6E5C-CB1E-4B51-8C03-ABC521879D97}">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413" bestFit="1" customWidth="1"/>
    <col min="2" max="2" width="69.44140625" style="1413" bestFit="1" customWidth="1"/>
    <col min="3" max="3" width="99.6640625" style="1413" customWidth="1"/>
    <col min="4" max="16384" width="12.6640625" style="1413"/>
  </cols>
  <sheetData>
    <row r="1" spans="1:3" ht="13.8">
      <c r="A1" s="1407" t="s">
        <v>1215</v>
      </c>
    </row>
    <row r="2" spans="1:3" ht="13.8">
      <c r="B2" s="1414" t="s">
        <v>1216</v>
      </c>
    </row>
    <row r="3" spans="1:3" ht="6.6" customHeight="1"/>
    <row r="4" spans="1:3" ht="12.75" customHeight="1">
      <c r="B4" s="1415" t="s">
        <v>1217</v>
      </c>
      <c r="C4" s="1416"/>
    </row>
    <row r="5" spans="1:3">
      <c r="B5" s="1417"/>
      <c r="C5" s="1418"/>
    </row>
    <row r="6" spans="1:3">
      <c r="B6" s="1417"/>
      <c r="C6" s="1418"/>
    </row>
    <row r="7" spans="1:3" ht="30.75" customHeight="1">
      <c r="B7" s="1419"/>
      <c r="C7" s="1420"/>
    </row>
    <row r="8" spans="1:3" ht="14.4">
      <c r="B8" s="1421"/>
      <c r="C8" s="1421"/>
    </row>
    <row r="9" spans="1:3">
      <c r="A9" s="1422"/>
      <c r="B9" s="1422"/>
      <c r="C9" s="1422"/>
    </row>
    <row r="10" spans="1:3">
      <c r="A10" s="1423"/>
      <c r="B10" s="1423" t="s">
        <v>1218</v>
      </c>
      <c r="C10" s="1423"/>
    </row>
    <row r="11" spans="1:3" ht="13.8" thickBot="1">
      <c r="A11" s="1424"/>
      <c r="B11" s="1424"/>
      <c r="C11" s="1424"/>
    </row>
    <row r="12" spans="1:3" ht="24" customHeight="1">
      <c r="B12" s="8" t="s">
        <v>1219</v>
      </c>
      <c r="C12" s="1425"/>
    </row>
    <row r="13" spans="1:3" ht="11.4" customHeight="1">
      <c r="B13" s="8"/>
      <c r="C13" s="1425"/>
    </row>
    <row r="14" spans="1:3">
      <c r="A14" s="1426" t="s">
        <v>1220</v>
      </c>
      <c r="B14" s="8" t="s">
        <v>513</v>
      </c>
      <c r="C14" s="1423" t="str">
        <f>A15&amp;"+"&amp;A16&amp;"+"&amp;A17&amp;"+"&amp;A18</f>
        <v>(A.1)+(A.2)+(A.3)+(A.4)</v>
      </c>
    </row>
    <row r="15" spans="1:3">
      <c r="A15" s="1427" t="s">
        <v>1221</v>
      </c>
      <c r="B15" s="1428" t="s">
        <v>1222</v>
      </c>
      <c r="C15" s="806">
        <v>1101</v>
      </c>
    </row>
    <row r="16" spans="1:3">
      <c r="A16" s="1427" t="s">
        <v>1223</v>
      </c>
      <c r="B16" s="1428" t="s">
        <v>1224</v>
      </c>
      <c r="C16" s="7" t="s">
        <v>1225</v>
      </c>
    </row>
    <row r="17" spans="1:3">
      <c r="A17" s="1427" t="s">
        <v>1226</v>
      </c>
      <c r="B17" s="1428" t="s">
        <v>731</v>
      </c>
      <c r="C17" s="7" t="s">
        <v>1227</v>
      </c>
    </row>
    <row r="18" spans="1:3">
      <c r="A18" s="1427" t="s">
        <v>1228</v>
      </c>
      <c r="B18" s="1428" t="s">
        <v>1229</v>
      </c>
      <c r="C18" s="806">
        <v>1105</v>
      </c>
    </row>
    <row r="19" spans="1:3">
      <c r="A19" s="1426" t="s">
        <v>1230</v>
      </c>
      <c r="B19" s="8" t="s">
        <v>518</v>
      </c>
      <c r="C19" s="809">
        <v>1201</v>
      </c>
    </row>
    <row r="20" spans="1:3" ht="18.75" customHeight="1">
      <c r="A20" s="1426" t="s">
        <v>1231</v>
      </c>
      <c r="B20" s="8" t="s">
        <v>1232</v>
      </c>
      <c r="C20" s="1423" t="str">
        <f>A21&amp;"+"&amp;A22&amp;"+"&amp;A23&amp;"+"&amp;A24&amp;"+"&amp;A25&amp;"+"&amp;A26</f>
        <v>(C.1)+(C.2)+(C.3)+(C.4)+(C.5)+(C.6)</v>
      </c>
    </row>
    <row r="21" spans="1:3">
      <c r="A21" s="1427" t="s">
        <v>1233</v>
      </c>
      <c r="B21" s="1428" t="s">
        <v>1234</v>
      </c>
      <c r="C21" s="7" t="s">
        <v>1235</v>
      </c>
    </row>
    <row r="22" spans="1:3">
      <c r="A22" s="1427" t="s">
        <v>1236</v>
      </c>
      <c r="B22" s="1428" t="s">
        <v>774</v>
      </c>
      <c r="C22" s="7" t="s">
        <v>1237</v>
      </c>
    </row>
    <row r="23" spans="1:3">
      <c r="A23" s="1427" t="s">
        <v>1238</v>
      </c>
      <c r="B23" s="1428" t="s">
        <v>775</v>
      </c>
      <c r="C23" s="806">
        <v>1305</v>
      </c>
    </row>
    <row r="24" spans="1:3">
      <c r="A24" s="1427" t="s">
        <v>1239</v>
      </c>
      <c r="B24" s="1428" t="s">
        <v>777</v>
      </c>
      <c r="C24" s="806">
        <v>1306</v>
      </c>
    </row>
    <row r="25" spans="1:3">
      <c r="A25" s="1427" t="s">
        <v>1240</v>
      </c>
      <c r="B25" s="1428" t="s">
        <v>1241</v>
      </c>
      <c r="C25" s="806" t="s">
        <v>1242</v>
      </c>
    </row>
    <row r="26" spans="1:3">
      <c r="A26" s="1427" t="s">
        <v>1243</v>
      </c>
      <c r="B26" s="1428" t="s">
        <v>1244</v>
      </c>
      <c r="C26" s="1429" t="s">
        <v>1245</v>
      </c>
    </row>
    <row r="27" spans="1:3" ht="19.2" customHeight="1">
      <c r="A27" s="1426" t="s">
        <v>1246</v>
      </c>
      <c r="B27" s="8" t="s">
        <v>1247</v>
      </c>
      <c r="C27" s="1423" t="str">
        <f>A28&amp;"+"&amp;A39&amp;"+"&amp;A40&amp;"+"&amp;A43&amp;"+"&amp;A44</f>
        <v>(D.1)+(D.12)+(D.13)+(D.16)+(D.17)</v>
      </c>
    </row>
    <row r="28" spans="1:3">
      <c r="A28" s="1427" t="s">
        <v>1248</v>
      </c>
      <c r="B28" s="1430" t="s">
        <v>1067</v>
      </c>
      <c r="C28" s="1423" t="str">
        <f>A29&amp;"+"&amp;A30&amp;"+"&amp;A31&amp;"+"&amp;A32&amp;"+"&amp;A33&amp;"+"&amp;A34&amp;"+"&amp;A35&amp;"+"&amp;A36&amp;"+"&amp;A37&amp;"+"&amp;A38</f>
        <v>(D.2)+(D.3)+(D.4)+(D.5)+(D.6)+(D.7)+(D.8)+(D.9)+(D.10)+(D.11)</v>
      </c>
    </row>
    <row r="29" spans="1:3" ht="27.6">
      <c r="A29" s="1427" t="s">
        <v>1249</v>
      </c>
      <c r="B29" s="1431" t="s">
        <v>702</v>
      </c>
      <c r="C29" s="1432" t="s">
        <v>1250</v>
      </c>
    </row>
    <row r="30" spans="1:3" ht="26.4">
      <c r="A30" s="1427" t="s">
        <v>1251</v>
      </c>
      <c r="B30" s="1431" t="s">
        <v>132</v>
      </c>
      <c r="C30" s="1433" t="s">
        <v>1252</v>
      </c>
    </row>
    <row r="31" spans="1:3">
      <c r="A31" s="1427" t="s">
        <v>1253</v>
      </c>
      <c r="B31" s="1431" t="s">
        <v>123</v>
      </c>
      <c r="C31" s="1434" t="s">
        <v>1254</v>
      </c>
    </row>
    <row r="32" spans="1:3">
      <c r="A32" s="1427" t="s">
        <v>1255</v>
      </c>
      <c r="B32" s="1431" t="s">
        <v>706</v>
      </c>
      <c r="C32" s="1434" t="s">
        <v>1256</v>
      </c>
    </row>
    <row r="33" spans="1:3" ht="26.4">
      <c r="A33" s="1427" t="s">
        <v>1257</v>
      </c>
      <c r="B33" s="1431" t="s">
        <v>133</v>
      </c>
      <c r="C33" s="1433" t="s">
        <v>1258</v>
      </c>
    </row>
    <row r="34" spans="1:3" ht="26.4">
      <c r="A34" s="1427" t="s">
        <v>1259</v>
      </c>
      <c r="B34" s="1431" t="s">
        <v>1260</v>
      </c>
      <c r="C34" s="1433" t="s">
        <v>1261</v>
      </c>
    </row>
    <row r="35" spans="1:3">
      <c r="A35" s="1427" t="s">
        <v>1262</v>
      </c>
      <c r="B35" s="1431" t="s">
        <v>705</v>
      </c>
      <c r="C35" s="1435">
        <v>1401.04</v>
      </c>
    </row>
    <row r="36" spans="1:3" ht="14.4">
      <c r="A36" s="1427" t="s">
        <v>1263</v>
      </c>
      <c r="B36" s="1431" t="s">
        <v>1264</v>
      </c>
      <c r="C36" s="1436" t="s">
        <v>1265</v>
      </c>
    </row>
    <row r="37" spans="1:3">
      <c r="A37" s="1437" t="s">
        <v>1266</v>
      </c>
      <c r="B37" s="1431" t="s">
        <v>1267</v>
      </c>
      <c r="C37" s="1433" t="s">
        <v>1268</v>
      </c>
    </row>
    <row r="38" spans="1:3" ht="66">
      <c r="A38" s="1437" t="s">
        <v>1269</v>
      </c>
      <c r="B38" s="1431" t="s">
        <v>731</v>
      </c>
      <c r="C38" s="1438" t="s">
        <v>1270</v>
      </c>
    </row>
    <row r="39" spans="1:3">
      <c r="A39" s="1437" t="s">
        <v>1271</v>
      </c>
      <c r="B39" s="1430" t="s">
        <v>1272</v>
      </c>
      <c r="C39" s="1439" t="s">
        <v>1273</v>
      </c>
    </row>
    <row r="40" spans="1:3">
      <c r="A40" s="1427" t="s">
        <v>1274</v>
      </c>
      <c r="B40" s="1430" t="s">
        <v>1084</v>
      </c>
      <c r="C40" s="8" t="str">
        <f>A41&amp;"+"&amp;A42</f>
        <v>(D.14)+(D.15)</v>
      </c>
    </row>
    <row r="41" spans="1:3">
      <c r="A41" s="1427" t="s">
        <v>1275</v>
      </c>
      <c r="B41" s="1440" t="s">
        <v>1070</v>
      </c>
      <c r="C41" s="1429">
        <v>1405</v>
      </c>
    </row>
    <row r="42" spans="1:3">
      <c r="A42" s="1427" t="s">
        <v>1276</v>
      </c>
      <c r="B42" s="1440" t="s">
        <v>1277</v>
      </c>
      <c r="C42" s="1429">
        <v>1406</v>
      </c>
    </row>
    <row r="43" spans="1:3">
      <c r="A43" s="1427" t="s">
        <v>1278</v>
      </c>
      <c r="B43" s="1430" t="s">
        <v>1244</v>
      </c>
      <c r="C43" s="1441" t="s">
        <v>1279</v>
      </c>
    </row>
    <row r="44" spans="1:3" ht="24" customHeight="1">
      <c r="A44" s="1427" t="s">
        <v>1280</v>
      </c>
      <c r="B44" s="1430" t="s">
        <v>1281</v>
      </c>
      <c r="C44" s="1442" t="s">
        <v>1282</v>
      </c>
    </row>
    <row r="45" spans="1:3" ht="19.5" customHeight="1">
      <c r="A45" s="1426" t="s">
        <v>1283</v>
      </c>
      <c r="B45" s="8" t="s">
        <v>543</v>
      </c>
      <c r="C45" s="1442" t="s">
        <v>1284</v>
      </c>
    </row>
    <row r="46" spans="1:3">
      <c r="A46" s="1426" t="s">
        <v>1285</v>
      </c>
      <c r="B46" s="8" t="s">
        <v>1286</v>
      </c>
      <c r="C46" s="8" t="str">
        <f>A47&amp;"+"&amp;A48&amp;"+"&amp;A49&amp;"+"&amp;A50&amp;"+"&amp;A51</f>
        <v>(F.1)+(F.2)+(F.3)+(F.4)+(F.5)</v>
      </c>
    </row>
    <row r="47" spans="1:3">
      <c r="A47" s="1427" t="s">
        <v>1287</v>
      </c>
      <c r="B47" s="1428" t="s">
        <v>545</v>
      </c>
      <c r="C47" s="806">
        <v>1108</v>
      </c>
    </row>
    <row r="48" spans="1:3">
      <c r="A48" s="1427" t="s">
        <v>1288</v>
      </c>
      <c r="B48" s="1428" t="s">
        <v>733</v>
      </c>
      <c r="C48" s="806">
        <v>1208</v>
      </c>
    </row>
    <row r="49" spans="1:3">
      <c r="A49" s="1427" t="s">
        <v>1289</v>
      </c>
      <c r="B49" s="1428" t="s">
        <v>734</v>
      </c>
      <c r="C49" s="806">
        <v>1308</v>
      </c>
    </row>
    <row r="50" spans="1:3">
      <c r="A50" s="1427" t="s">
        <v>1290</v>
      </c>
      <c r="B50" s="1428" t="s">
        <v>735</v>
      </c>
      <c r="C50" s="806">
        <v>1408</v>
      </c>
    </row>
    <row r="51" spans="1:3">
      <c r="A51" s="1427" t="s">
        <v>1291</v>
      </c>
      <c r="B51" s="1428" t="s">
        <v>1292</v>
      </c>
      <c r="C51" s="806">
        <v>1508</v>
      </c>
    </row>
    <row r="52" spans="1:3" ht="18.75" customHeight="1">
      <c r="A52" s="1426" t="s">
        <v>1293</v>
      </c>
      <c r="B52" s="1439" t="s">
        <v>550</v>
      </c>
      <c r="C52" s="1443" t="s">
        <v>1294</v>
      </c>
    </row>
    <row r="53" spans="1:3" ht="21" customHeight="1">
      <c r="A53" s="1426" t="s">
        <v>1295</v>
      </c>
      <c r="B53" s="8" t="s">
        <v>1296</v>
      </c>
      <c r="C53" s="809">
        <v>18</v>
      </c>
    </row>
    <row r="54" spans="1:3" ht="42">
      <c r="A54" s="1444" t="s">
        <v>1297</v>
      </c>
      <c r="B54" s="1445" t="s">
        <v>1298</v>
      </c>
      <c r="C54" s="1446" t="s">
        <v>1299</v>
      </c>
    </row>
    <row r="55" spans="1:3" ht="42">
      <c r="A55" s="1444"/>
      <c r="B55" s="1445"/>
      <c r="C55" s="1446" t="s">
        <v>1300</v>
      </c>
    </row>
    <row r="56" spans="1:3" ht="18.600000000000001" customHeight="1">
      <c r="A56" s="1426" t="s">
        <v>1301</v>
      </c>
      <c r="B56" s="8" t="s">
        <v>1302</v>
      </c>
      <c r="C56" s="1423" t="str">
        <f>A14&amp;"+"&amp;A19&amp;"+"&amp;A20&amp;"+"&amp;A27&amp;"+"&amp;A45&amp;"+"&amp;A46&amp;"+"&amp;A52&amp;"+"&amp;A53&amp;"+"&amp;A54</f>
        <v>(A)+(B)+(C)+(D)+(E)+(F)+(G)+(H)+(I)</v>
      </c>
    </row>
    <row r="57" spans="1:3">
      <c r="B57" s="1447"/>
    </row>
    <row r="58" spans="1:3">
      <c r="B58" s="1447"/>
    </row>
    <row r="59" spans="1:3">
      <c r="B59" s="63" t="s">
        <v>1303</v>
      </c>
    </row>
    <row r="60" spans="1:3">
      <c r="B60" s="63"/>
    </row>
    <row r="61" spans="1:3">
      <c r="A61" s="1426" t="s">
        <v>1304</v>
      </c>
      <c r="B61" s="63" t="s">
        <v>557</v>
      </c>
      <c r="C61" s="1423" t="str">
        <f>A62&amp;"+"&amp;A63&amp;"+"&amp;A64&amp;"+"&amp;A69&amp;"+"&amp;A70</f>
        <v>(K.1)+(K.2)+(K.3)+(K.8)+(K.9)</v>
      </c>
    </row>
    <row r="62" spans="1:3" ht="14.4">
      <c r="A62" s="1427" t="s">
        <v>1305</v>
      </c>
      <c r="B62" s="1428" t="s">
        <v>138</v>
      </c>
      <c r="C62" s="1448" t="s">
        <v>1306</v>
      </c>
    </row>
    <row r="63" spans="1:3">
      <c r="A63" s="1427" t="s">
        <v>1307</v>
      </c>
      <c r="B63" s="1428" t="s">
        <v>474</v>
      </c>
      <c r="C63" s="806">
        <v>2102</v>
      </c>
    </row>
    <row r="64" spans="1:3">
      <c r="A64" s="1427" t="s">
        <v>1308</v>
      </c>
      <c r="B64" s="1428" t="s">
        <v>142</v>
      </c>
      <c r="C64" s="1449" t="str">
        <f>A65&amp;"+"&amp;A66&amp;"+"&amp;A67&amp;"+"&amp;A68</f>
        <v>(K.4)+(K.5)+(K.6)+(K.7)</v>
      </c>
    </row>
    <row r="65" spans="1:3">
      <c r="A65" s="1427" t="s">
        <v>1309</v>
      </c>
      <c r="B65" s="1428" t="s">
        <v>1310</v>
      </c>
      <c r="C65" s="1450" t="s">
        <v>1311</v>
      </c>
    </row>
    <row r="66" spans="1:3">
      <c r="A66" s="1427" t="s">
        <v>1312</v>
      </c>
      <c r="B66" s="1428" t="s">
        <v>1313</v>
      </c>
      <c r="C66" s="1450">
        <v>2103.0300000000002</v>
      </c>
    </row>
    <row r="67" spans="1:3">
      <c r="A67" s="1427" t="s">
        <v>1314</v>
      </c>
      <c r="B67" s="1428" t="s">
        <v>1315</v>
      </c>
      <c r="C67" s="1450">
        <v>2103.0500000000002</v>
      </c>
    </row>
    <row r="68" spans="1:3">
      <c r="A68" s="1427" t="s">
        <v>1316</v>
      </c>
      <c r="B68" s="1428" t="s">
        <v>1317</v>
      </c>
      <c r="C68" s="7" t="s">
        <v>1318</v>
      </c>
    </row>
    <row r="69" spans="1:3">
      <c r="A69" s="1427" t="s">
        <v>1319</v>
      </c>
      <c r="B69" s="1428" t="s">
        <v>1320</v>
      </c>
      <c r="C69" s="1450">
        <v>2107</v>
      </c>
    </row>
    <row r="70" spans="1:3">
      <c r="A70" s="1427" t="s">
        <v>1321</v>
      </c>
      <c r="B70" s="1428" t="s">
        <v>1322</v>
      </c>
      <c r="C70" s="1449" t="str">
        <f>A71&amp;"+"&amp;A72</f>
        <v>(K.10)+(K.11)</v>
      </c>
    </row>
    <row r="71" spans="1:3" ht="28.8">
      <c r="A71" s="1437" t="s">
        <v>1323</v>
      </c>
      <c r="B71" s="1451" t="s">
        <v>1324</v>
      </c>
      <c r="C71" s="1436" t="s">
        <v>1325</v>
      </c>
    </row>
    <row r="72" spans="1:3">
      <c r="A72" s="1437" t="s">
        <v>1326</v>
      </c>
      <c r="B72" s="1451" t="s">
        <v>1327</v>
      </c>
      <c r="C72" s="1450">
        <v>2105</v>
      </c>
    </row>
    <row r="73" spans="1:3">
      <c r="A73" s="1426" t="s">
        <v>1328</v>
      </c>
      <c r="B73" s="63" t="s">
        <v>1329</v>
      </c>
      <c r="C73" s="1449" t="str">
        <f>A74&amp;"+"&amp;A75&amp;"+"&amp;A76</f>
        <v>(L.1)+(L.2)+(L.3)</v>
      </c>
    </row>
    <row r="74" spans="1:3">
      <c r="A74" s="1427" t="s">
        <v>1330</v>
      </c>
      <c r="B74" s="1428" t="s">
        <v>138</v>
      </c>
      <c r="C74" s="806">
        <v>2301</v>
      </c>
    </row>
    <row r="75" spans="1:3">
      <c r="A75" s="1427" t="s">
        <v>1331</v>
      </c>
      <c r="B75" s="1428" t="s">
        <v>474</v>
      </c>
      <c r="C75" s="806">
        <v>2302</v>
      </c>
    </row>
    <row r="76" spans="1:3">
      <c r="A76" s="1427" t="s">
        <v>1332</v>
      </c>
      <c r="B76" s="1428" t="s">
        <v>142</v>
      </c>
      <c r="C76" s="806">
        <v>2303</v>
      </c>
    </row>
    <row r="77" spans="1:3">
      <c r="A77" s="1426" t="s">
        <v>1333</v>
      </c>
      <c r="B77" s="63" t="s">
        <v>518</v>
      </c>
      <c r="C77" s="7" t="s">
        <v>1334</v>
      </c>
    </row>
    <row r="78" spans="1:3">
      <c r="A78" s="1426" t="s">
        <v>1335</v>
      </c>
      <c r="B78" s="63" t="s">
        <v>1336</v>
      </c>
      <c r="C78" s="1449" t="str">
        <f>A79&amp;"+"&amp;A80</f>
        <v>(N.1)+(N.2)</v>
      </c>
    </row>
    <row r="79" spans="1:3">
      <c r="A79" s="1427" t="s">
        <v>1337</v>
      </c>
      <c r="B79" s="806" t="s">
        <v>1338</v>
      </c>
      <c r="C79" s="7" t="s">
        <v>1339</v>
      </c>
    </row>
    <row r="80" spans="1:3">
      <c r="A80" s="1427" t="s">
        <v>1340</v>
      </c>
      <c r="B80" s="806" t="s">
        <v>1341</v>
      </c>
      <c r="C80" s="7" t="s">
        <v>1342</v>
      </c>
    </row>
    <row r="81" spans="1:3">
      <c r="A81" s="1426" t="s">
        <v>1343</v>
      </c>
      <c r="B81" s="63" t="s">
        <v>1344</v>
      </c>
      <c r="C81" s="1449" t="str">
        <f>A82&amp;"+"&amp;A83&amp;"+"&amp;A84</f>
        <v>(Ñ.1)+(Ñ.2)+(Ñ.3)</v>
      </c>
    </row>
    <row r="82" spans="1:3">
      <c r="A82" s="1427" t="s">
        <v>1345</v>
      </c>
      <c r="B82" s="1413" t="s">
        <v>1346</v>
      </c>
      <c r="C82" s="806">
        <v>2804</v>
      </c>
    </row>
    <row r="83" spans="1:3" ht="12.75" customHeight="1">
      <c r="A83" s="1427" t="s">
        <v>1347</v>
      </c>
      <c r="B83" s="1413" t="s">
        <v>1348</v>
      </c>
      <c r="C83" s="806">
        <v>2805</v>
      </c>
    </row>
    <row r="84" spans="1:3">
      <c r="A84" s="1427" t="s">
        <v>1349</v>
      </c>
      <c r="B84" s="806" t="s">
        <v>1350</v>
      </c>
      <c r="C84" s="7" t="s">
        <v>1351</v>
      </c>
    </row>
    <row r="85" spans="1:3">
      <c r="A85" s="1426" t="s">
        <v>1352</v>
      </c>
      <c r="B85" s="63" t="s">
        <v>1353</v>
      </c>
      <c r="C85" s="7" t="s">
        <v>1354</v>
      </c>
    </row>
    <row r="86" spans="1:3">
      <c r="A86" s="1426" t="s">
        <v>1355</v>
      </c>
      <c r="B86" s="63" t="s">
        <v>1356</v>
      </c>
      <c r="C86" s="1423" t="str">
        <f>A87&amp;"+"&amp;A88&amp;"+"&amp;A89&amp;"+"&amp;A90&amp;"+"&amp;A91&amp;"+"&amp;A92</f>
        <v>(P.1)+(P.2)+(P.3)+(P.4)+(P.5)+(P.6)</v>
      </c>
    </row>
    <row r="87" spans="1:3">
      <c r="A87" s="1427" t="s">
        <v>1357</v>
      </c>
      <c r="B87" s="806" t="s">
        <v>1358</v>
      </c>
      <c r="C87" s="7" t="s">
        <v>1359</v>
      </c>
    </row>
    <row r="88" spans="1:3">
      <c r="A88" s="1427" t="s">
        <v>1360</v>
      </c>
      <c r="B88" s="806" t="s">
        <v>1361</v>
      </c>
      <c r="C88" s="806">
        <v>2308</v>
      </c>
    </row>
    <row r="89" spans="1:3">
      <c r="A89" s="1427" t="s">
        <v>1362</v>
      </c>
      <c r="B89" s="806" t="s">
        <v>546</v>
      </c>
      <c r="C89" s="806">
        <v>2208</v>
      </c>
    </row>
    <row r="90" spans="1:3">
      <c r="A90" s="1427" t="s">
        <v>1363</v>
      </c>
      <c r="B90" s="806" t="s">
        <v>1364</v>
      </c>
      <c r="C90" s="7" t="s">
        <v>1365</v>
      </c>
    </row>
    <row r="91" spans="1:3">
      <c r="A91" s="1427" t="s">
        <v>1366</v>
      </c>
      <c r="B91" s="806" t="s">
        <v>1367</v>
      </c>
      <c r="C91" s="7" t="s">
        <v>1368</v>
      </c>
    </row>
    <row r="92" spans="1:3">
      <c r="A92" s="1427" t="s">
        <v>1369</v>
      </c>
      <c r="B92" s="806" t="s">
        <v>1370</v>
      </c>
      <c r="C92" s="806">
        <v>2508</v>
      </c>
    </row>
    <row r="93" spans="1:3" ht="72">
      <c r="A93" s="1444" t="s">
        <v>1371</v>
      </c>
      <c r="B93" s="1445" t="s">
        <v>588</v>
      </c>
      <c r="C93" s="1434" t="s">
        <v>1372</v>
      </c>
    </row>
    <row r="94" spans="1:3" ht="43.2">
      <c r="A94" s="1444"/>
      <c r="B94" s="1445"/>
      <c r="C94" s="1434" t="s">
        <v>1373</v>
      </c>
    </row>
    <row r="95" spans="1:3" ht="8.4" customHeight="1">
      <c r="A95" s="1426"/>
      <c r="B95" s="63"/>
      <c r="C95" s="1434"/>
    </row>
    <row r="96" spans="1:3">
      <c r="A96" s="1426" t="s">
        <v>1374</v>
      </c>
      <c r="B96" s="63" t="s">
        <v>590</v>
      </c>
      <c r="C96" s="1449" t="str">
        <f>A97&amp;"+"&amp;A98</f>
        <v>(R.1)+(R.2)</v>
      </c>
    </row>
    <row r="97" spans="1:3">
      <c r="A97" s="1427" t="s">
        <v>1375</v>
      </c>
      <c r="B97" s="1428" t="s">
        <v>1376</v>
      </c>
      <c r="C97" s="806">
        <v>2701</v>
      </c>
    </row>
    <row r="98" spans="1:3">
      <c r="A98" s="1427" t="s">
        <v>1377</v>
      </c>
      <c r="B98" s="1428" t="s">
        <v>1378</v>
      </c>
      <c r="C98" s="1450" t="s">
        <v>1379</v>
      </c>
    </row>
    <row r="99" spans="1:3">
      <c r="A99" s="1426" t="s">
        <v>1380</v>
      </c>
      <c r="B99" s="63" t="s">
        <v>1381</v>
      </c>
      <c r="C99" s="7" t="s">
        <v>1382</v>
      </c>
    </row>
    <row r="100" spans="1:3" ht="6.6" customHeight="1">
      <c r="A100" s="1426"/>
      <c r="B100" s="63"/>
      <c r="C100" s="7"/>
    </row>
    <row r="101" spans="1:3">
      <c r="A101" s="1426" t="s">
        <v>1383</v>
      </c>
      <c r="B101" s="63" t="s">
        <v>594</v>
      </c>
      <c r="C101" s="8" t="str">
        <f>A61&amp;"+"&amp;A73&amp;"+"&amp;A77&amp;"+"&amp;A78&amp;"+"&amp;A81&amp;"+"&amp;A85&amp;"+"&amp;A86&amp;"+"&amp;A93&amp;"+"&amp;A96&amp;"+"&amp;A99</f>
        <v>(K)+(L)+(M)+(N)+(Ñ)+(O)+(P)+(Q)+(R)+(S)</v>
      </c>
    </row>
    <row r="102" spans="1:3" ht="6" customHeight="1">
      <c r="A102" s="1426"/>
      <c r="B102" s="63"/>
      <c r="C102" s="8"/>
    </row>
    <row r="103" spans="1:3">
      <c r="A103" s="1426" t="s">
        <v>1384</v>
      </c>
      <c r="B103" s="63" t="s">
        <v>595</v>
      </c>
      <c r="C103" s="1423" t="str">
        <f>A104&amp;"+"&amp;A105&amp;"+"&amp;A106&amp;"+"&amp;A107&amp;"+"&amp;A108&amp;"+"&amp;A109</f>
        <v>(U.1)+(U.2)+(U.3)+(U.4)+(U.5)+(U.6)</v>
      </c>
    </row>
    <row r="104" spans="1:3">
      <c r="A104" s="1427" t="s">
        <v>1385</v>
      </c>
      <c r="B104" s="1428" t="s">
        <v>1386</v>
      </c>
      <c r="C104" s="7" t="s">
        <v>1387</v>
      </c>
    </row>
    <row r="105" spans="1:3">
      <c r="A105" s="1427" t="s">
        <v>1388</v>
      </c>
      <c r="B105" s="1428" t="s">
        <v>1389</v>
      </c>
      <c r="C105" s="1450" t="s">
        <v>1390</v>
      </c>
    </row>
    <row r="106" spans="1:3">
      <c r="A106" s="1427" t="s">
        <v>1391</v>
      </c>
      <c r="B106" s="1428" t="s">
        <v>1392</v>
      </c>
      <c r="C106" s="7" t="s">
        <v>1393</v>
      </c>
    </row>
    <row r="107" spans="1:3">
      <c r="A107" s="1427" t="s">
        <v>1394</v>
      </c>
      <c r="B107" s="1428" t="s">
        <v>1395</v>
      </c>
      <c r="C107" s="7" t="s">
        <v>1396</v>
      </c>
    </row>
    <row r="108" spans="1:3">
      <c r="A108" s="1427" t="s">
        <v>1397</v>
      </c>
      <c r="B108" s="1428" t="s">
        <v>1398</v>
      </c>
      <c r="C108" s="7" t="s">
        <v>1399</v>
      </c>
    </row>
    <row r="109" spans="1:3">
      <c r="A109" s="1427" t="s">
        <v>1400</v>
      </c>
      <c r="B109" s="1428" t="s">
        <v>1401</v>
      </c>
      <c r="C109" s="7" t="s">
        <v>1402</v>
      </c>
    </row>
    <row r="110" spans="1:3">
      <c r="A110" s="1426" t="s">
        <v>1403</v>
      </c>
      <c r="B110" s="63" t="s">
        <v>602</v>
      </c>
      <c r="C110" s="8" t="str">
        <f>A101&amp;"+"&amp;A103</f>
        <v>(T)+(U)</v>
      </c>
    </row>
    <row r="111" spans="1:3" ht="9.6" customHeight="1">
      <c r="A111" s="1426"/>
      <c r="B111" s="63"/>
      <c r="C111" s="8"/>
    </row>
    <row r="112" spans="1:3">
      <c r="A112" s="1426" t="s">
        <v>1404</v>
      </c>
      <c r="B112" s="63" t="s">
        <v>1405</v>
      </c>
      <c r="C112" s="1449" t="str">
        <f>A113&amp;"+"&amp;A114&amp;"+"&amp;A115&amp;"+"&amp;A116</f>
        <v>(W.1)+(W.2)+(W.3)+(W.4)</v>
      </c>
    </row>
    <row r="113" spans="1:4">
      <c r="A113" s="1427" t="s">
        <v>1406</v>
      </c>
      <c r="B113" s="1428" t="s">
        <v>1376</v>
      </c>
      <c r="C113" s="7" t="s">
        <v>1407</v>
      </c>
    </row>
    <row r="114" spans="1:4">
      <c r="A114" s="1427" t="s">
        <v>1408</v>
      </c>
      <c r="B114" s="1428" t="s">
        <v>1409</v>
      </c>
      <c r="C114" s="806">
        <v>7205</v>
      </c>
    </row>
    <row r="115" spans="1:4">
      <c r="A115" s="1427" t="s">
        <v>1410</v>
      </c>
      <c r="B115" s="1428" t="s">
        <v>1411</v>
      </c>
      <c r="C115" s="806">
        <v>7206</v>
      </c>
    </row>
    <row r="116" spans="1:4">
      <c r="A116" s="1427" t="s">
        <v>1412</v>
      </c>
      <c r="B116" s="1428" t="s">
        <v>1413</v>
      </c>
      <c r="C116" s="1450" t="s">
        <v>1414</v>
      </c>
    </row>
    <row r="117" spans="1:4">
      <c r="B117" s="1428"/>
      <c r="C117" s="1450"/>
    </row>
    <row r="119" spans="1:4">
      <c r="A119" s="1422"/>
      <c r="B119" s="1422"/>
      <c r="C119" s="1422"/>
      <c r="D119" s="1422"/>
    </row>
    <row r="120" spans="1:4" ht="13.8">
      <c r="A120" s="1449"/>
      <c r="B120" s="1452" t="s">
        <v>1415</v>
      </c>
      <c r="C120" s="1452"/>
      <c r="D120" s="1453"/>
    </row>
    <row r="121" spans="1:4" ht="13.8" thickBot="1">
      <c r="A121" s="1424"/>
      <c r="B121" s="1424"/>
      <c r="C121" s="1424"/>
      <c r="D121" s="1424"/>
    </row>
    <row r="122" spans="1:4" ht="13.8">
      <c r="B122" s="1454"/>
      <c r="C122" s="1455"/>
      <c r="D122" s="1456"/>
    </row>
    <row r="123" spans="1:4">
      <c r="A123" s="1426" t="s">
        <v>1220</v>
      </c>
      <c r="B123" s="63" t="s">
        <v>1416</v>
      </c>
      <c r="C123" s="809" t="s">
        <v>1417</v>
      </c>
    </row>
    <row r="124" spans="1:4">
      <c r="A124" s="1427" t="s">
        <v>1221</v>
      </c>
      <c r="B124" s="1428" t="s">
        <v>545</v>
      </c>
      <c r="C124" s="806">
        <v>5101</v>
      </c>
    </row>
    <row r="125" spans="1:4">
      <c r="A125" s="1427" t="s">
        <v>1223</v>
      </c>
      <c r="B125" s="1428" t="s">
        <v>733</v>
      </c>
      <c r="C125" s="806">
        <v>5102</v>
      </c>
    </row>
    <row r="126" spans="1:4">
      <c r="A126" s="1427" t="s">
        <v>1226</v>
      </c>
      <c r="B126" s="1428" t="s">
        <v>734</v>
      </c>
      <c r="C126" s="806">
        <v>5103</v>
      </c>
    </row>
    <row r="127" spans="1:4" ht="14.4">
      <c r="A127" s="1427" t="s">
        <v>1228</v>
      </c>
      <c r="B127" s="1428" t="s">
        <v>1418</v>
      </c>
      <c r="C127" s="806" t="s">
        <v>1419</v>
      </c>
    </row>
    <row r="128" spans="1:4" ht="14.4">
      <c r="A128" s="1427" t="s">
        <v>1420</v>
      </c>
      <c r="B128" s="1428" t="s">
        <v>1421</v>
      </c>
      <c r="C128" s="806" t="s">
        <v>1422</v>
      </c>
    </row>
    <row r="129" spans="1:3">
      <c r="A129" s="1427" t="s">
        <v>1423</v>
      </c>
      <c r="B129" s="1428" t="s">
        <v>1424</v>
      </c>
      <c r="C129" s="806" t="s">
        <v>1425</v>
      </c>
    </row>
    <row r="130" spans="1:3" ht="14.4">
      <c r="A130" s="1427" t="s">
        <v>1426</v>
      </c>
      <c r="B130" s="1428" t="s">
        <v>1427</v>
      </c>
      <c r="C130" s="806" t="s">
        <v>1428</v>
      </c>
    </row>
    <row r="131" spans="1:3" ht="14.4">
      <c r="A131" s="1427" t="s">
        <v>1429</v>
      </c>
      <c r="B131" s="1428" t="s">
        <v>1430</v>
      </c>
      <c r="C131" s="806" t="s">
        <v>1431</v>
      </c>
    </row>
    <row r="132" spans="1:3">
      <c r="A132" s="1427" t="s">
        <v>1432</v>
      </c>
      <c r="B132" s="1428" t="s">
        <v>731</v>
      </c>
      <c r="C132" s="806" t="s">
        <v>1433</v>
      </c>
    </row>
    <row r="133" spans="1:3" ht="9" customHeight="1">
      <c r="A133" s="1457"/>
      <c r="B133" s="1458"/>
      <c r="C133" s="806"/>
    </row>
    <row r="134" spans="1:3">
      <c r="A134" s="1426" t="s">
        <v>1230</v>
      </c>
      <c r="B134" s="63" t="s">
        <v>1434</v>
      </c>
      <c r="C134" s="809" t="s">
        <v>1435</v>
      </c>
    </row>
    <row r="135" spans="1:3">
      <c r="A135" s="1427" t="s">
        <v>1436</v>
      </c>
      <c r="B135" s="1428" t="s">
        <v>810</v>
      </c>
      <c r="C135" s="806">
        <v>4101</v>
      </c>
    </row>
    <row r="136" spans="1:3">
      <c r="A136" s="1427" t="s">
        <v>1437</v>
      </c>
      <c r="B136" s="1428" t="s">
        <v>733</v>
      </c>
      <c r="C136" s="806">
        <v>4102</v>
      </c>
    </row>
    <row r="137" spans="1:3">
      <c r="A137" s="1427" t="s">
        <v>1438</v>
      </c>
      <c r="B137" s="1428" t="s">
        <v>1439</v>
      </c>
      <c r="C137" s="806">
        <v>4103</v>
      </c>
    </row>
    <row r="138" spans="1:3">
      <c r="A138" s="1427" t="s">
        <v>1440</v>
      </c>
      <c r="B138" s="1428" t="s">
        <v>693</v>
      </c>
      <c r="C138" s="806" t="s">
        <v>1441</v>
      </c>
    </row>
    <row r="139" spans="1:3">
      <c r="A139" s="1427" t="s">
        <v>1442</v>
      </c>
      <c r="B139" s="1428" t="s">
        <v>812</v>
      </c>
      <c r="C139" s="806" t="s">
        <v>1443</v>
      </c>
    </row>
    <row r="140" spans="1:3">
      <c r="A140" s="1427" t="s">
        <v>1444</v>
      </c>
      <c r="B140" s="1428" t="s">
        <v>813</v>
      </c>
      <c r="C140" s="806" t="s">
        <v>1445</v>
      </c>
    </row>
    <row r="141" spans="1:3" ht="14.4">
      <c r="A141" s="1427" t="s">
        <v>1446</v>
      </c>
      <c r="B141" s="1428" t="s">
        <v>1447</v>
      </c>
      <c r="C141" s="806" t="s">
        <v>1448</v>
      </c>
    </row>
    <row r="142" spans="1:3" ht="14.4">
      <c r="A142" s="1427" t="s">
        <v>1449</v>
      </c>
      <c r="B142" s="1428" t="s">
        <v>1450</v>
      </c>
      <c r="C142" s="806" t="s">
        <v>1451</v>
      </c>
    </row>
    <row r="143" spans="1:3">
      <c r="A143" s="1427" t="s">
        <v>1452</v>
      </c>
      <c r="B143" s="1428" t="s">
        <v>1453</v>
      </c>
      <c r="C143" s="806">
        <v>4109.05</v>
      </c>
    </row>
    <row r="144" spans="1:3" ht="14.4">
      <c r="A144" s="1437" t="s">
        <v>1454</v>
      </c>
      <c r="B144" s="1428" t="s">
        <v>1455</v>
      </c>
      <c r="C144" s="806" t="s">
        <v>1456</v>
      </c>
    </row>
    <row r="145" spans="1:3" ht="14.4">
      <c r="A145" s="1437" t="s">
        <v>1457</v>
      </c>
      <c r="B145" s="1428" t="s">
        <v>1458</v>
      </c>
      <c r="C145" s="806" t="s">
        <v>1459</v>
      </c>
    </row>
    <row r="146" spans="1:3" ht="14.4">
      <c r="A146" s="1437" t="s">
        <v>1460</v>
      </c>
      <c r="B146" s="1428" t="s">
        <v>731</v>
      </c>
      <c r="C146" s="806" t="s">
        <v>1461</v>
      </c>
    </row>
    <row r="147" spans="1:3" ht="9" customHeight="1">
      <c r="A147" s="1457"/>
      <c r="B147" s="1454"/>
      <c r="C147" s="806"/>
    </row>
    <row r="148" spans="1:3">
      <c r="A148" s="1459" t="s">
        <v>1231</v>
      </c>
      <c r="B148" s="63" t="s">
        <v>633</v>
      </c>
      <c r="C148" s="809" t="s">
        <v>1462</v>
      </c>
    </row>
    <row r="149" spans="1:3">
      <c r="A149" s="1426" t="s">
        <v>1246</v>
      </c>
      <c r="B149" s="1428" t="s">
        <v>1463</v>
      </c>
      <c r="C149" s="806" t="s">
        <v>1464</v>
      </c>
    </row>
    <row r="150" spans="1:3" ht="9" customHeight="1">
      <c r="A150" s="1427"/>
      <c r="B150" s="1428"/>
      <c r="C150" s="806"/>
    </row>
    <row r="151" spans="1:3">
      <c r="A151" s="1459" t="s">
        <v>1283</v>
      </c>
      <c r="B151" s="63" t="s">
        <v>635</v>
      </c>
      <c r="C151" s="809" t="s">
        <v>1465</v>
      </c>
    </row>
    <row r="152" spans="1:3" ht="9" customHeight="1">
      <c r="A152" s="1460"/>
      <c r="B152" s="63"/>
      <c r="C152" s="806"/>
    </row>
    <row r="153" spans="1:3">
      <c r="A153" s="1426" t="s">
        <v>1285</v>
      </c>
      <c r="B153" s="63" t="s">
        <v>636</v>
      </c>
      <c r="C153" s="809" t="s">
        <v>1466</v>
      </c>
    </row>
    <row r="154" spans="1:3">
      <c r="A154" s="1427" t="s">
        <v>1287</v>
      </c>
      <c r="B154" s="1428" t="s">
        <v>1467</v>
      </c>
      <c r="C154" s="806">
        <v>5105</v>
      </c>
    </row>
    <row r="155" spans="1:3">
      <c r="A155" s="1427" t="s">
        <v>1288</v>
      </c>
      <c r="B155" s="1428" t="s">
        <v>1376</v>
      </c>
      <c r="C155" s="806">
        <v>5201</v>
      </c>
    </row>
    <row r="156" spans="1:3">
      <c r="A156" s="1427" t="s">
        <v>1289</v>
      </c>
      <c r="B156" s="1428" t="s">
        <v>1468</v>
      </c>
      <c r="C156" s="806" t="s">
        <v>1469</v>
      </c>
    </row>
    <row r="157" spans="1:3">
      <c r="A157" s="1427" t="s">
        <v>1290</v>
      </c>
      <c r="B157" s="1428" t="s">
        <v>1470</v>
      </c>
      <c r="C157" s="806" t="s">
        <v>1471</v>
      </c>
    </row>
    <row r="158" spans="1:3" ht="9" customHeight="1">
      <c r="A158" s="1427"/>
      <c r="B158" s="1428"/>
      <c r="C158" s="806"/>
    </row>
    <row r="159" spans="1:3">
      <c r="A159" s="1426" t="s">
        <v>1293</v>
      </c>
      <c r="B159" s="63" t="s">
        <v>641</v>
      </c>
      <c r="C159" s="809" t="s">
        <v>1472</v>
      </c>
    </row>
    <row r="160" spans="1:3">
      <c r="A160" s="1427" t="s">
        <v>1473</v>
      </c>
      <c r="B160" s="1428" t="s">
        <v>1474</v>
      </c>
      <c r="C160" s="806">
        <v>4105</v>
      </c>
    </row>
    <row r="161" spans="1:3">
      <c r="A161" s="1427" t="s">
        <v>1475</v>
      </c>
      <c r="B161" s="1428" t="s">
        <v>1476</v>
      </c>
      <c r="C161" s="806" t="s">
        <v>1477</v>
      </c>
    </row>
    <row r="162" spans="1:3">
      <c r="A162" s="1427" t="s">
        <v>1478</v>
      </c>
      <c r="B162" s="1428" t="s">
        <v>1468</v>
      </c>
      <c r="C162" s="806" t="s">
        <v>1479</v>
      </c>
    </row>
    <row r="163" spans="1:3">
      <c r="A163" s="1427" t="s">
        <v>1480</v>
      </c>
      <c r="B163" s="1428" t="s">
        <v>1481</v>
      </c>
      <c r="C163" s="806" t="s">
        <v>1482</v>
      </c>
    </row>
    <row r="164" spans="1:3" ht="9" customHeight="1">
      <c r="A164" s="1427"/>
      <c r="B164" s="1428"/>
      <c r="C164" s="806"/>
    </row>
    <row r="165" spans="1:3">
      <c r="A165" s="1426" t="s">
        <v>1297</v>
      </c>
      <c r="B165" s="63" t="s">
        <v>1483</v>
      </c>
      <c r="C165" s="806" t="s">
        <v>1484</v>
      </c>
    </row>
    <row r="166" spans="1:3" ht="9" customHeight="1">
      <c r="A166" s="1426"/>
      <c r="B166" s="63"/>
      <c r="C166" s="806"/>
    </row>
    <row r="167" spans="1:3">
      <c r="A167" s="1426" t="s">
        <v>1301</v>
      </c>
      <c r="B167" s="63" t="s">
        <v>645</v>
      </c>
      <c r="C167" s="809" t="s">
        <v>1485</v>
      </c>
    </row>
    <row r="168" spans="1:3" ht="9" customHeight="1">
      <c r="A168" s="1426"/>
      <c r="B168" s="63"/>
      <c r="C168" s="806"/>
    </row>
    <row r="169" spans="1:3">
      <c r="A169" s="1426" t="s">
        <v>1304</v>
      </c>
      <c r="B169" s="63" t="s">
        <v>1486</v>
      </c>
      <c r="C169" s="809" t="s">
        <v>1487</v>
      </c>
    </row>
    <row r="170" spans="1:3">
      <c r="A170" s="1427" t="s">
        <v>1305</v>
      </c>
      <c r="B170" s="1428" t="s">
        <v>1488</v>
      </c>
      <c r="C170" s="806">
        <v>4501</v>
      </c>
    </row>
    <row r="171" spans="1:3">
      <c r="A171" s="1427" t="s">
        <v>1307</v>
      </c>
      <c r="B171" s="1428" t="s">
        <v>1489</v>
      </c>
      <c r="C171" s="806">
        <v>4502</v>
      </c>
    </row>
    <row r="172" spans="1:3">
      <c r="A172" s="1427" t="s">
        <v>1308</v>
      </c>
      <c r="B172" s="1428" t="s">
        <v>1490</v>
      </c>
      <c r="C172" s="806">
        <v>4503</v>
      </c>
    </row>
    <row r="173" spans="1:3">
      <c r="A173" s="1427" t="s">
        <v>1309</v>
      </c>
      <c r="B173" s="1428" t="s">
        <v>1491</v>
      </c>
      <c r="C173" s="806">
        <v>4504</v>
      </c>
    </row>
    <row r="174" spans="1:3" ht="9" customHeight="1">
      <c r="A174" s="1427"/>
      <c r="B174" s="1428"/>
      <c r="C174" s="806"/>
    </row>
    <row r="175" spans="1:3">
      <c r="A175" s="1426" t="s">
        <v>1328</v>
      </c>
      <c r="B175" s="63" t="s">
        <v>651</v>
      </c>
      <c r="C175" s="809" t="s">
        <v>1492</v>
      </c>
    </row>
    <row r="176" spans="1:3" ht="9" customHeight="1">
      <c r="A176" s="1426"/>
      <c r="B176" s="63"/>
      <c r="C176" s="806"/>
    </row>
    <row r="177" spans="1:3">
      <c r="A177" s="1426" t="s">
        <v>1333</v>
      </c>
      <c r="B177" s="63" t="s">
        <v>1493</v>
      </c>
      <c r="C177" s="809" t="s">
        <v>1494</v>
      </c>
    </row>
    <row r="178" spans="1:3">
      <c r="A178" s="1427" t="s">
        <v>1495</v>
      </c>
      <c r="B178" s="1428" t="s">
        <v>1496</v>
      </c>
      <c r="C178" s="806" t="s">
        <v>1497</v>
      </c>
    </row>
    <row r="179" spans="1:3">
      <c r="A179" s="1427" t="s">
        <v>1498</v>
      </c>
      <c r="B179" s="1428" t="s">
        <v>1499</v>
      </c>
      <c r="C179" s="806" t="s">
        <v>1500</v>
      </c>
    </row>
    <row r="180" spans="1:3">
      <c r="A180" s="1427" t="s">
        <v>1501</v>
      </c>
      <c r="B180" s="1428" t="s">
        <v>1502</v>
      </c>
      <c r="C180" s="806" t="s">
        <v>1503</v>
      </c>
    </row>
    <row r="181" spans="1:3">
      <c r="A181" s="1427" t="s">
        <v>1504</v>
      </c>
      <c r="B181" s="1428" t="s">
        <v>1505</v>
      </c>
      <c r="C181" s="806" t="s">
        <v>1506</v>
      </c>
    </row>
    <row r="182" spans="1:3">
      <c r="A182" s="1427" t="s">
        <v>1507</v>
      </c>
      <c r="B182" s="1428" t="s">
        <v>1378</v>
      </c>
      <c r="C182" s="806" t="s">
        <v>1508</v>
      </c>
    </row>
    <row r="183" spans="1:3">
      <c r="A183" s="1427" t="s">
        <v>1509</v>
      </c>
      <c r="B183" s="1428" t="s">
        <v>1510</v>
      </c>
      <c r="C183" s="806" t="s">
        <v>1511</v>
      </c>
    </row>
    <row r="184" spans="1:3">
      <c r="A184" s="1427" t="s">
        <v>1512</v>
      </c>
      <c r="B184" s="1428" t="s">
        <v>1513</v>
      </c>
      <c r="C184" s="806" t="s">
        <v>1514</v>
      </c>
    </row>
    <row r="185" spans="1:3" ht="9" customHeight="1">
      <c r="A185" s="1427"/>
      <c r="B185" s="1428"/>
      <c r="C185" s="806"/>
    </row>
    <row r="186" spans="1:3">
      <c r="A186" s="1426" t="s">
        <v>1335</v>
      </c>
      <c r="B186" s="63" t="s">
        <v>1515</v>
      </c>
      <c r="C186" s="809" t="s">
        <v>1516</v>
      </c>
    </row>
    <row r="187" spans="1:3" ht="9" customHeight="1">
      <c r="A187" s="1426"/>
      <c r="B187" s="63"/>
      <c r="C187" s="806"/>
    </row>
    <row r="188" spans="1:3">
      <c r="A188" s="1426" t="s">
        <v>1352</v>
      </c>
      <c r="B188" s="63" t="s">
        <v>1517</v>
      </c>
      <c r="C188" s="809" t="s">
        <v>1518</v>
      </c>
    </row>
    <row r="189" spans="1:3" ht="9" customHeight="1">
      <c r="A189" s="1426"/>
      <c r="B189" s="63"/>
      <c r="C189" s="806"/>
    </row>
    <row r="190" spans="1:3">
      <c r="A190" s="1459" t="s">
        <v>1355</v>
      </c>
      <c r="B190" s="63" t="s">
        <v>662</v>
      </c>
      <c r="C190" s="809">
        <v>6801</v>
      </c>
    </row>
    <row r="191" spans="1:3" ht="9" customHeight="1">
      <c r="A191" s="1459"/>
      <c r="B191" s="63"/>
      <c r="C191" s="806"/>
    </row>
    <row r="192" spans="1:3">
      <c r="A192" s="1426" t="s">
        <v>1371</v>
      </c>
      <c r="B192" s="63" t="s">
        <v>663</v>
      </c>
      <c r="C192" s="809" t="s">
        <v>1519</v>
      </c>
    </row>
    <row r="193" spans="1:4" ht="13.8">
      <c r="A193" s="1457"/>
      <c r="B193" s="1454"/>
      <c r="C193" s="1454"/>
      <c r="D193" s="1454"/>
    </row>
    <row r="194" spans="1:4" ht="13.8">
      <c r="A194" s="1457" t="s">
        <v>1520</v>
      </c>
      <c r="B194" s="1454"/>
      <c r="C194" s="1454"/>
      <c r="D194" s="1454"/>
    </row>
    <row r="195" spans="1:4" ht="13.8">
      <c r="A195" s="1457"/>
      <c r="B195" s="1454" t="s">
        <v>1521</v>
      </c>
      <c r="C195" s="1454"/>
      <c r="D195" s="1454"/>
    </row>
    <row r="196" spans="1:4" ht="13.8">
      <c r="A196" s="1457"/>
      <c r="B196" s="1454" t="s">
        <v>1522</v>
      </c>
      <c r="D196" s="1454"/>
    </row>
    <row r="197" spans="1:4" ht="13.8">
      <c r="B197" s="1454" t="s">
        <v>1523</v>
      </c>
      <c r="D197" s="1454"/>
    </row>
    <row r="198" spans="1:4" ht="13.8">
      <c r="B198" s="1454" t="s">
        <v>1524</v>
      </c>
      <c r="C198" s="1461"/>
    </row>
    <row r="199" spans="1:4" ht="13.8">
      <c r="B199" s="1462"/>
      <c r="C199" s="1461"/>
    </row>
  </sheetData>
  <mergeCells count="6">
    <mergeCell ref="B4:C7"/>
    <mergeCell ref="A54:A55"/>
    <mergeCell ref="B54:B55"/>
    <mergeCell ref="A93:A94"/>
    <mergeCell ref="B93:B94"/>
    <mergeCell ref="B120:C120"/>
  </mergeCells>
  <hyperlinks>
    <hyperlink ref="A1" location="Índice!A1" display="Volver al Índice" xr:uid="{534410E2-40ED-4C25-A1E1-DFE6FB82A77E}"/>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CD2A-1422-4290-8981-C1E362C87501}">
  <sheetPr>
    <pageSetUpPr autoPageBreaks="0"/>
  </sheetPr>
  <dimension ref="A1:CJ145"/>
  <sheetViews>
    <sheetView showGridLines="0" zoomScaleNormal="100" zoomScaleSheetLayoutView="100" workbookViewId="0"/>
  </sheetViews>
  <sheetFormatPr baseColWidth="10" defaultColWidth="11.44140625" defaultRowHeight="13.2"/>
  <cols>
    <col min="1" max="1" width="52.5546875" style="554" customWidth="1"/>
    <col min="2" max="2" width="12.5546875" style="554" bestFit="1" customWidth="1"/>
    <col min="3" max="3" width="12.5546875" style="554" customWidth="1"/>
    <col min="4" max="4" width="12.44140625" style="554" bestFit="1" customWidth="1"/>
    <col min="5" max="5" width="2.5546875" style="554" customWidth="1"/>
    <col min="6" max="8" width="10.5546875" style="554" customWidth="1"/>
    <col min="9" max="9" width="2.5546875" style="554" customWidth="1"/>
    <col min="10" max="10" width="12.44140625" style="554" customWidth="1"/>
    <col min="11" max="12" width="12.44140625" style="554" bestFit="1" customWidth="1"/>
    <col min="13" max="13" width="52.5546875" style="556" customWidth="1"/>
    <col min="14" max="15" width="10.5546875" style="556" customWidth="1"/>
    <col min="16" max="16" width="11.5546875" style="556" bestFit="1" customWidth="1"/>
    <col min="17" max="17" width="2.5546875" style="556" customWidth="1"/>
    <col min="18" max="19" width="10.5546875" style="556" customWidth="1"/>
    <col min="20" max="20" width="11.5546875" style="556" bestFit="1" customWidth="1"/>
    <col min="21" max="21" width="2.5546875" style="556" customWidth="1"/>
    <col min="22" max="24" width="11.5546875" style="556" bestFit="1" customWidth="1"/>
    <col min="25" max="25" width="52.5546875" style="556" customWidth="1"/>
    <col min="26" max="28" width="11.5546875" style="556" customWidth="1"/>
    <col min="29" max="29" width="2.5546875" style="556" customWidth="1"/>
    <col min="30" max="32" width="11.5546875" style="556" customWidth="1"/>
    <col min="33" max="33" width="2.5546875" style="556" customWidth="1"/>
    <col min="34" max="34" width="11.5546875" style="556" bestFit="1" customWidth="1"/>
    <col min="35" max="36" width="11.5546875" style="556" customWidth="1"/>
    <col min="37" max="37" width="52.5546875" style="556" customWidth="1"/>
    <col min="38" max="39" width="11.5546875" style="556" bestFit="1" customWidth="1"/>
    <col min="40" max="40" width="12.44140625" style="556" bestFit="1" customWidth="1"/>
    <col min="41" max="41" width="2.5546875" style="556" customWidth="1"/>
    <col min="42" max="44" width="11.5546875" style="556" customWidth="1"/>
    <col min="45" max="45" width="2.5546875" style="556" customWidth="1"/>
    <col min="46" max="46" width="11.5546875" style="556" bestFit="1" customWidth="1"/>
    <col min="47" max="48" width="12.44140625" style="556" bestFit="1" customWidth="1"/>
    <col min="49" max="49" width="49.44140625" style="556" customWidth="1"/>
    <col min="50" max="52" width="12.44140625" style="556" bestFit="1" customWidth="1"/>
    <col min="53" max="53" width="0.5546875" style="556" customWidth="1"/>
    <col min="54" max="56" width="12.44140625" style="556" bestFit="1" customWidth="1"/>
    <col min="57" max="57" width="0.5546875" style="556" customWidth="1"/>
    <col min="58" max="60" width="12.44140625" style="556" bestFit="1" customWidth="1"/>
    <col min="61" max="61" width="50.5546875" style="556" customWidth="1"/>
    <col min="62" max="64" width="12.44140625" style="556" bestFit="1" customWidth="1"/>
    <col min="65" max="65" width="0.5546875" style="556" customWidth="1"/>
    <col min="66" max="68" width="12.44140625" style="556" bestFit="1" customWidth="1"/>
    <col min="69" max="69" width="0.5546875" style="556" customWidth="1"/>
    <col min="70" max="72" width="13.5546875" style="556" customWidth="1"/>
    <col min="73" max="73" width="50.5546875" style="556" customWidth="1"/>
    <col min="74" max="76" width="12.5546875" style="556" customWidth="1"/>
    <col min="77" max="77" width="0.5546875" style="556" customWidth="1"/>
    <col min="78" max="80" width="12.44140625" style="556" bestFit="1" customWidth="1"/>
    <col min="81" max="81" width="14.5546875" style="558" bestFit="1" customWidth="1"/>
    <col min="82" max="16384" width="11.44140625" style="558"/>
  </cols>
  <sheetData>
    <row r="1" spans="1:88" s="431" customFormat="1" ht="16.350000000000001" customHeight="1">
      <c r="A1" s="1408" t="s">
        <v>1215</v>
      </c>
      <c r="B1" s="428"/>
      <c r="C1" s="428"/>
      <c r="D1" s="428"/>
      <c r="E1" s="428"/>
      <c r="F1" s="428"/>
      <c r="G1" s="428"/>
      <c r="H1" s="428"/>
      <c r="I1" s="428"/>
      <c r="J1" s="428"/>
      <c r="K1" s="428"/>
      <c r="L1" s="428"/>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30"/>
      <c r="BJ1" s="430"/>
      <c r="BK1" s="430"/>
      <c r="BL1" s="430"/>
      <c r="BM1" s="430"/>
      <c r="BN1" s="430"/>
      <c r="BO1" s="430"/>
      <c r="BP1" s="430"/>
      <c r="BQ1" s="430"/>
      <c r="BR1" s="430"/>
      <c r="BS1" s="430"/>
      <c r="BT1" s="430"/>
      <c r="BV1" s="430"/>
      <c r="BW1" s="430"/>
      <c r="BX1" s="430"/>
      <c r="BY1" s="430"/>
    </row>
    <row r="2" spans="1:88" s="435" customFormat="1" ht="27" customHeight="1">
      <c r="A2" s="432" t="s">
        <v>493</v>
      </c>
      <c r="B2" s="432"/>
      <c r="C2" s="432"/>
      <c r="D2" s="432"/>
      <c r="E2" s="432"/>
      <c r="F2" s="432"/>
      <c r="G2" s="432"/>
      <c r="H2" s="432"/>
      <c r="I2" s="432"/>
      <c r="J2" s="432"/>
      <c r="K2" s="432"/>
      <c r="L2" s="432"/>
      <c r="M2" s="432" t="s">
        <v>493</v>
      </c>
      <c r="N2" s="432"/>
      <c r="O2" s="432"/>
      <c r="P2" s="432"/>
      <c r="Q2" s="432"/>
      <c r="R2" s="432"/>
      <c r="S2" s="432"/>
      <c r="T2" s="432"/>
      <c r="U2" s="432"/>
      <c r="V2" s="432"/>
      <c r="W2" s="432"/>
      <c r="X2" s="432"/>
      <c r="Y2" s="432" t="s">
        <v>493</v>
      </c>
      <c r="Z2" s="432"/>
      <c r="AA2" s="432"/>
      <c r="AB2" s="432"/>
      <c r="AC2" s="432"/>
      <c r="AD2" s="432"/>
      <c r="AE2" s="432"/>
      <c r="AF2" s="432"/>
      <c r="AG2" s="432"/>
      <c r="AH2" s="432"/>
      <c r="AI2" s="432"/>
      <c r="AJ2" s="432"/>
      <c r="AK2" s="432" t="s">
        <v>493</v>
      </c>
      <c r="AL2" s="432"/>
      <c r="AM2" s="432"/>
      <c r="AN2" s="432"/>
      <c r="AO2" s="432"/>
      <c r="AP2" s="432"/>
      <c r="AQ2" s="432"/>
      <c r="AR2" s="432"/>
      <c r="AS2" s="432"/>
      <c r="AT2" s="432"/>
      <c r="AU2" s="432"/>
      <c r="AV2" s="432"/>
      <c r="AW2" s="432" t="s">
        <v>493</v>
      </c>
      <c r="AX2" s="432"/>
      <c r="AY2" s="432"/>
      <c r="AZ2" s="432"/>
      <c r="BA2" s="432"/>
      <c r="BB2" s="432"/>
      <c r="BC2" s="432"/>
      <c r="BD2" s="432"/>
      <c r="BE2" s="432"/>
      <c r="BF2" s="432"/>
      <c r="BG2" s="432"/>
      <c r="BH2" s="432"/>
      <c r="BI2" s="432" t="s">
        <v>493</v>
      </c>
      <c r="BJ2" s="432"/>
      <c r="BK2" s="432"/>
      <c r="BL2" s="432"/>
      <c r="BM2" s="432"/>
      <c r="BN2" s="432"/>
      <c r="BO2" s="432"/>
      <c r="BP2" s="432"/>
      <c r="BQ2" s="432"/>
      <c r="BR2" s="432"/>
      <c r="BS2" s="432"/>
      <c r="BT2" s="432"/>
      <c r="BU2" s="433" t="s">
        <v>493</v>
      </c>
      <c r="BV2" s="433"/>
      <c r="BW2" s="433"/>
      <c r="BX2" s="433"/>
      <c r="BY2" s="433"/>
      <c r="BZ2" s="433"/>
      <c r="CA2" s="433"/>
      <c r="CB2" s="433"/>
      <c r="CC2" s="434"/>
      <c r="CD2" s="434"/>
      <c r="CE2" s="434"/>
      <c r="CF2" s="434"/>
      <c r="CG2" s="434"/>
      <c r="CH2" s="434"/>
      <c r="CI2" s="434"/>
      <c r="CJ2" s="434"/>
    </row>
    <row r="3" spans="1:88" s="439" customFormat="1" ht="18" customHeight="1">
      <c r="A3" s="436">
        <v>45322</v>
      </c>
      <c r="B3" s="436"/>
      <c r="C3" s="436"/>
      <c r="D3" s="436"/>
      <c r="E3" s="436"/>
      <c r="F3" s="436"/>
      <c r="G3" s="436"/>
      <c r="H3" s="436"/>
      <c r="I3" s="436"/>
      <c r="J3" s="436"/>
      <c r="K3" s="436"/>
      <c r="L3" s="436"/>
      <c r="M3" s="436">
        <v>45322</v>
      </c>
      <c r="N3" s="436"/>
      <c r="O3" s="436"/>
      <c r="P3" s="436"/>
      <c r="Q3" s="436"/>
      <c r="R3" s="436"/>
      <c r="S3" s="436"/>
      <c r="T3" s="436"/>
      <c r="U3" s="436"/>
      <c r="V3" s="436"/>
      <c r="W3" s="436"/>
      <c r="X3" s="436"/>
      <c r="Y3" s="436">
        <v>45322</v>
      </c>
      <c r="Z3" s="436"/>
      <c r="AA3" s="436"/>
      <c r="AB3" s="436"/>
      <c r="AC3" s="436"/>
      <c r="AD3" s="436"/>
      <c r="AE3" s="436"/>
      <c r="AF3" s="436"/>
      <c r="AG3" s="436"/>
      <c r="AH3" s="436"/>
      <c r="AI3" s="436"/>
      <c r="AJ3" s="436"/>
      <c r="AK3" s="436">
        <v>45322</v>
      </c>
      <c r="AL3" s="436"/>
      <c r="AM3" s="436"/>
      <c r="AN3" s="436"/>
      <c r="AO3" s="436"/>
      <c r="AP3" s="436"/>
      <c r="AQ3" s="436"/>
      <c r="AR3" s="436"/>
      <c r="AS3" s="436"/>
      <c r="AT3" s="436"/>
      <c r="AU3" s="436"/>
      <c r="AV3" s="436"/>
      <c r="AW3" s="436">
        <v>45322</v>
      </c>
      <c r="AX3" s="436"/>
      <c r="AY3" s="436"/>
      <c r="AZ3" s="436"/>
      <c r="BA3" s="436"/>
      <c r="BB3" s="436"/>
      <c r="BC3" s="436"/>
      <c r="BD3" s="436"/>
      <c r="BE3" s="436"/>
      <c r="BF3" s="436"/>
      <c r="BG3" s="436"/>
      <c r="BH3" s="436"/>
      <c r="BI3" s="436">
        <v>45322</v>
      </c>
      <c r="BJ3" s="436"/>
      <c r="BK3" s="436"/>
      <c r="BL3" s="436"/>
      <c r="BM3" s="436"/>
      <c r="BN3" s="436"/>
      <c r="BO3" s="436"/>
      <c r="BP3" s="436"/>
      <c r="BQ3" s="436"/>
      <c r="BR3" s="436"/>
      <c r="BS3" s="436"/>
      <c r="BT3" s="436"/>
      <c r="BU3" s="437">
        <v>45322</v>
      </c>
      <c r="BV3" s="437"/>
      <c r="BW3" s="437"/>
      <c r="BX3" s="437"/>
      <c r="BY3" s="437"/>
      <c r="BZ3" s="437"/>
      <c r="CA3" s="437"/>
      <c r="CB3" s="437"/>
      <c r="CC3" s="438"/>
      <c r="CD3" s="438"/>
      <c r="CE3" s="438"/>
      <c r="CF3" s="438"/>
      <c r="CG3" s="438"/>
      <c r="CH3" s="438"/>
      <c r="CI3" s="438"/>
      <c r="CJ3" s="438"/>
    </row>
    <row r="4" spans="1:88" s="443" customFormat="1" ht="18" customHeight="1">
      <c r="A4" s="440" t="s">
        <v>494</v>
      </c>
      <c r="B4" s="441"/>
      <c r="C4" s="441"/>
      <c r="D4" s="441"/>
      <c r="E4" s="441"/>
      <c r="F4" s="441"/>
      <c r="G4" s="441"/>
      <c r="H4" s="441"/>
      <c r="I4" s="441"/>
      <c r="J4" s="441"/>
      <c r="K4" s="441"/>
      <c r="L4" s="441"/>
      <c r="M4" s="440" t="s">
        <v>494</v>
      </c>
      <c r="N4" s="441"/>
      <c r="O4" s="441"/>
      <c r="P4" s="441"/>
      <c r="Q4" s="441"/>
      <c r="R4" s="441"/>
      <c r="S4" s="441"/>
      <c r="T4" s="441"/>
      <c r="U4" s="441"/>
      <c r="V4" s="441"/>
      <c r="W4" s="441"/>
      <c r="X4" s="441"/>
      <c r="Y4" s="440" t="s">
        <v>494</v>
      </c>
      <c r="Z4" s="441"/>
      <c r="AA4" s="441"/>
      <c r="AB4" s="441"/>
      <c r="AC4" s="441"/>
      <c r="AD4" s="441"/>
      <c r="AE4" s="441"/>
      <c r="AF4" s="441"/>
      <c r="AG4" s="441"/>
      <c r="AH4" s="441"/>
      <c r="AI4" s="441"/>
      <c r="AJ4" s="441"/>
      <c r="AK4" s="440" t="s">
        <v>494</v>
      </c>
      <c r="AL4" s="441"/>
      <c r="AM4" s="441"/>
      <c r="AN4" s="441"/>
      <c r="AO4" s="441"/>
      <c r="AP4" s="441"/>
      <c r="AQ4" s="441"/>
      <c r="AR4" s="441"/>
      <c r="AS4" s="441"/>
      <c r="AT4" s="441"/>
      <c r="AU4" s="441"/>
      <c r="AV4" s="441"/>
      <c r="AW4" s="440" t="s">
        <v>494</v>
      </c>
      <c r="AX4" s="441"/>
      <c r="AY4" s="441"/>
      <c r="AZ4" s="441"/>
      <c r="BA4" s="441"/>
      <c r="BB4" s="441"/>
      <c r="BC4" s="441"/>
      <c r="BD4" s="441"/>
      <c r="BE4" s="441"/>
      <c r="BF4" s="441"/>
      <c r="BG4" s="441"/>
      <c r="BH4" s="441"/>
      <c r="BI4" s="440" t="s">
        <v>494</v>
      </c>
      <c r="BJ4" s="440"/>
      <c r="BK4" s="440"/>
      <c r="BL4" s="440"/>
      <c r="BM4" s="440"/>
      <c r="BN4" s="440"/>
      <c r="BO4" s="440"/>
      <c r="BP4" s="440"/>
      <c r="BQ4" s="440"/>
      <c r="BR4" s="440"/>
      <c r="BS4" s="440"/>
      <c r="BT4" s="440"/>
      <c r="BU4" s="440" t="s">
        <v>495</v>
      </c>
      <c r="BV4" s="440"/>
      <c r="BW4" s="440"/>
      <c r="BX4" s="440"/>
      <c r="BY4" s="440"/>
      <c r="BZ4" s="440"/>
      <c r="CA4" s="440"/>
      <c r="CB4" s="440"/>
      <c r="CC4" s="442"/>
      <c r="CD4" s="442"/>
      <c r="CE4" s="442"/>
      <c r="CF4" s="442"/>
      <c r="CG4" s="442"/>
      <c r="CH4" s="442"/>
      <c r="CI4" s="442"/>
      <c r="CJ4" s="442"/>
    </row>
    <row r="5" spans="1:88" s="431" customFormat="1" ht="4.3499999999999996" customHeight="1" thickBot="1">
      <c r="A5" s="444"/>
      <c r="B5" s="445"/>
      <c r="C5" s="446"/>
      <c r="D5" s="446"/>
      <c r="E5" s="446"/>
      <c r="F5" s="446"/>
      <c r="G5" s="446"/>
      <c r="H5" s="447"/>
      <c r="I5" s="447"/>
      <c r="J5" s="446"/>
      <c r="K5" s="446"/>
      <c r="L5" s="447"/>
      <c r="M5" s="448"/>
      <c r="N5" s="449"/>
      <c r="O5" s="449"/>
      <c r="P5" s="450"/>
      <c r="Q5" s="450"/>
      <c r="R5" s="449"/>
      <c r="S5" s="449"/>
      <c r="T5" s="449"/>
      <c r="U5" s="449"/>
      <c r="V5" s="449"/>
      <c r="W5" s="449"/>
      <c r="X5" s="449"/>
      <c r="Y5" s="448"/>
      <c r="Z5" s="449"/>
      <c r="AA5" s="449"/>
      <c r="AB5" s="449"/>
      <c r="AC5" s="449"/>
      <c r="AD5" s="449"/>
      <c r="AE5" s="449"/>
      <c r="AF5" s="449"/>
      <c r="AG5" s="449"/>
      <c r="AH5" s="449"/>
      <c r="AI5" s="449"/>
      <c r="AJ5" s="449"/>
      <c r="AK5" s="448"/>
      <c r="AL5" s="451"/>
      <c r="AM5" s="449"/>
      <c r="AN5" s="449"/>
      <c r="AO5" s="449"/>
      <c r="AP5" s="449"/>
      <c r="AQ5" s="449"/>
      <c r="AR5" s="449"/>
      <c r="AS5" s="449"/>
      <c r="AT5" s="449"/>
      <c r="AU5" s="449"/>
      <c r="AV5" s="450"/>
      <c r="AW5" s="448"/>
      <c r="AX5" s="448"/>
      <c r="AY5" s="448"/>
      <c r="AZ5" s="448"/>
      <c r="BA5" s="448"/>
      <c r="BB5" s="451"/>
      <c r="BC5" s="449"/>
      <c r="BD5" s="449"/>
      <c r="BE5" s="449"/>
      <c r="BF5" s="449"/>
      <c r="BG5" s="449"/>
      <c r="BH5" s="450"/>
      <c r="BI5" s="448"/>
      <c r="BJ5" s="449"/>
      <c r="BK5" s="449"/>
      <c r="BL5" s="450"/>
      <c r="BM5" s="450"/>
      <c r="BN5" s="449"/>
      <c r="BO5" s="449"/>
      <c r="BP5" s="450"/>
      <c r="BQ5" s="450"/>
      <c r="BR5" s="448"/>
      <c r="BS5" s="448"/>
      <c r="BT5" s="448"/>
      <c r="BU5" s="448"/>
      <c r="BV5" s="448"/>
      <c r="BW5" s="448"/>
      <c r="BX5" s="448"/>
      <c r="BY5" s="448"/>
      <c r="BZ5" s="448"/>
      <c r="CA5" s="448"/>
      <c r="CB5" s="448"/>
    </row>
    <row r="6" spans="1:88" s="460" customFormat="1" ht="27" customHeight="1" thickTop="1">
      <c r="A6" s="452" t="s">
        <v>496</v>
      </c>
      <c r="B6" s="453" t="s">
        <v>497</v>
      </c>
      <c r="C6" s="453"/>
      <c r="D6" s="453"/>
      <c r="E6" s="454"/>
      <c r="F6" s="453" t="s">
        <v>30</v>
      </c>
      <c r="G6" s="453"/>
      <c r="H6" s="453"/>
      <c r="I6" s="454"/>
      <c r="J6" s="453" t="s">
        <v>498</v>
      </c>
      <c r="K6" s="453"/>
      <c r="L6" s="453"/>
      <c r="M6" s="452" t="s">
        <v>496</v>
      </c>
      <c r="N6" s="455" t="s">
        <v>499</v>
      </c>
      <c r="O6" s="455"/>
      <c r="P6" s="455"/>
      <c r="Q6" s="456"/>
      <c r="R6" s="455" t="s">
        <v>500</v>
      </c>
      <c r="S6" s="455"/>
      <c r="T6" s="455"/>
      <c r="U6" s="456"/>
      <c r="V6" s="455" t="s">
        <v>114</v>
      </c>
      <c r="W6" s="455"/>
      <c r="X6" s="455"/>
      <c r="Y6" s="452" t="s">
        <v>496</v>
      </c>
      <c r="Z6" s="455" t="s">
        <v>35</v>
      </c>
      <c r="AA6" s="455"/>
      <c r="AB6" s="455"/>
      <c r="AC6" s="456"/>
      <c r="AD6" s="455" t="s">
        <v>501</v>
      </c>
      <c r="AE6" s="455"/>
      <c r="AF6" s="455"/>
      <c r="AG6" s="456"/>
      <c r="AH6" s="455" t="s">
        <v>37</v>
      </c>
      <c r="AI6" s="455"/>
      <c r="AJ6" s="455"/>
      <c r="AK6" s="452" t="s">
        <v>496</v>
      </c>
      <c r="AL6" s="455" t="s">
        <v>502</v>
      </c>
      <c r="AM6" s="455"/>
      <c r="AN6" s="455"/>
      <c r="AO6" s="456"/>
      <c r="AP6" s="455" t="s">
        <v>503</v>
      </c>
      <c r="AQ6" s="455"/>
      <c r="AR6" s="455"/>
      <c r="AS6" s="456"/>
      <c r="AT6" s="455" t="s">
        <v>504</v>
      </c>
      <c r="AU6" s="455"/>
      <c r="AV6" s="455"/>
      <c r="AW6" s="452" t="s">
        <v>496</v>
      </c>
      <c r="AX6" s="455" t="s">
        <v>505</v>
      </c>
      <c r="AY6" s="455"/>
      <c r="AZ6" s="455"/>
      <c r="BA6" s="457"/>
      <c r="BB6" s="458" t="s">
        <v>42</v>
      </c>
      <c r="BC6" s="458"/>
      <c r="BD6" s="458"/>
      <c r="BE6" s="456"/>
      <c r="BF6" s="455" t="s">
        <v>506</v>
      </c>
      <c r="BG6" s="455"/>
      <c r="BH6" s="455"/>
      <c r="BI6" s="457" t="s">
        <v>496</v>
      </c>
      <c r="BJ6" s="455" t="s">
        <v>44</v>
      </c>
      <c r="BK6" s="455"/>
      <c r="BL6" s="455"/>
      <c r="BM6" s="459"/>
      <c r="BN6" s="455" t="s">
        <v>45</v>
      </c>
      <c r="BO6" s="455"/>
      <c r="BP6" s="455"/>
      <c r="BQ6" s="459"/>
      <c r="BR6" s="455" t="s">
        <v>507</v>
      </c>
      <c r="BS6" s="455"/>
      <c r="BT6" s="455"/>
      <c r="BU6" s="457" t="s">
        <v>496</v>
      </c>
      <c r="BV6" s="455" t="s">
        <v>508</v>
      </c>
      <c r="BW6" s="455"/>
      <c r="BX6" s="455"/>
      <c r="BY6" s="459"/>
      <c r="BZ6" s="455" t="s">
        <v>509</v>
      </c>
      <c r="CA6" s="455"/>
      <c r="CB6" s="455"/>
    </row>
    <row r="7" spans="1:88" s="460" customFormat="1" ht="13.5" customHeight="1">
      <c r="A7" s="461"/>
      <c r="B7" s="462" t="s">
        <v>510</v>
      </c>
      <c r="C7" s="463" t="s">
        <v>511</v>
      </c>
      <c r="D7" s="463" t="s">
        <v>512</v>
      </c>
      <c r="E7" s="462"/>
      <c r="F7" s="462" t="s">
        <v>510</v>
      </c>
      <c r="G7" s="463" t="s">
        <v>511</v>
      </c>
      <c r="H7" s="462" t="s">
        <v>512</v>
      </c>
      <c r="I7" s="462"/>
      <c r="J7" s="463" t="s">
        <v>510</v>
      </c>
      <c r="K7" s="463" t="s">
        <v>511</v>
      </c>
      <c r="L7" s="463" t="s">
        <v>512</v>
      </c>
      <c r="M7" s="461"/>
      <c r="N7" s="464" t="s">
        <v>510</v>
      </c>
      <c r="O7" s="465" t="s">
        <v>511</v>
      </c>
      <c r="P7" s="464" t="s">
        <v>512</v>
      </c>
      <c r="Q7" s="464"/>
      <c r="R7" s="464" t="s">
        <v>510</v>
      </c>
      <c r="S7" s="465" t="s">
        <v>511</v>
      </c>
      <c r="T7" s="464" t="s">
        <v>512</v>
      </c>
      <c r="U7" s="464"/>
      <c r="V7" s="464" t="s">
        <v>510</v>
      </c>
      <c r="W7" s="465" t="s">
        <v>511</v>
      </c>
      <c r="X7" s="465" t="s">
        <v>512</v>
      </c>
      <c r="Y7" s="461"/>
      <c r="Z7" s="464" t="s">
        <v>510</v>
      </c>
      <c r="AA7" s="465" t="s">
        <v>511</v>
      </c>
      <c r="AB7" s="464" t="s">
        <v>512</v>
      </c>
      <c r="AC7" s="464"/>
      <c r="AD7" s="465" t="s">
        <v>510</v>
      </c>
      <c r="AE7" s="465" t="s">
        <v>511</v>
      </c>
      <c r="AF7" s="465" t="s">
        <v>512</v>
      </c>
      <c r="AG7" s="464"/>
      <c r="AH7" s="464" t="s">
        <v>510</v>
      </c>
      <c r="AI7" s="465" t="s">
        <v>511</v>
      </c>
      <c r="AJ7" s="465" t="s">
        <v>512</v>
      </c>
      <c r="AK7" s="461"/>
      <c r="AL7" s="465" t="s">
        <v>510</v>
      </c>
      <c r="AM7" s="465" t="s">
        <v>511</v>
      </c>
      <c r="AN7" s="465" t="s">
        <v>512</v>
      </c>
      <c r="AO7" s="464"/>
      <c r="AP7" s="464" t="s">
        <v>510</v>
      </c>
      <c r="AQ7" s="465" t="s">
        <v>511</v>
      </c>
      <c r="AR7" s="464" t="s">
        <v>512</v>
      </c>
      <c r="AS7" s="464"/>
      <c r="AT7" s="464" t="s">
        <v>510</v>
      </c>
      <c r="AU7" s="465" t="s">
        <v>511</v>
      </c>
      <c r="AV7" s="465" t="s">
        <v>512</v>
      </c>
      <c r="AW7" s="461"/>
      <c r="AX7" s="464" t="s">
        <v>510</v>
      </c>
      <c r="AY7" s="465" t="s">
        <v>511</v>
      </c>
      <c r="AZ7" s="464" t="s">
        <v>512</v>
      </c>
      <c r="BA7" s="466"/>
      <c r="BB7" s="464" t="s">
        <v>510</v>
      </c>
      <c r="BC7" s="465" t="s">
        <v>511</v>
      </c>
      <c r="BD7" s="464" t="s">
        <v>512</v>
      </c>
      <c r="BE7" s="464"/>
      <c r="BF7" s="464" t="s">
        <v>510</v>
      </c>
      <c r="BG7" s="465" t="s">
        <v>511</v>
      </c>
      <c r="BH7" s="464" t="s">
        <v>512</v>
      </c>
      <c r="BI7" s="466"/>
      <c r="BJ7" s="464" t="s">
        <v>510</v>
      </c>
      <c r="BK7" s="465" t="s">
        <v>511</v>
      </c>
      <c r="BL7" s="464" t="s">
        <v>512</v>
      </c>
      <c r="BM7" s="464"/>
      <c r="BN7" s="464" t="s">
        <v>510</v>
      </c>
      <c r="BO7" s="465" t="s">
        <v>511</v>
      </c>
      <c r="BP7" s="464" t="s">
        <v>512</v>
      </c>
      <c r="BQ7" s="464"/>
      <c r="BR7" s="464" t="s">
        <v>510</v>
      </c>
      <c r="BS7" s="465" t="s">
        <v>511</v>
      </c>
      <c r="BT7" s="465" t="s">
        <v>512</v>
      </c>
      <c r="BU7" s="466"/>
      <c r="BV7" s="464" t="s">
        <v>510</v>
      </c>
      <c r="BW7" s="465" t="s">
        <v>511</v>
      </c>
      <c r="BX7" s="465" t="s">
        <v>512</v>
      </c>
      <c r="BY7" s="464"/>
      <c r="BZ7" s="464" t="s">
        <v>510</v>
      </c>
      <c r="CA7" s="465" t="s">
        <v>511</v>
      </c>
      <c r="CB7" s="464" t="s">
        <v>512</v>
      </c>
    </row>
    <row r="8" spans="1:88" s="431" customFormat="1" ht="4.3499999999999996" customHeight="1">
      <c r="A8" s="467"/>
      <c r="B8" s="468"/>
      <c r="C8" s="468"/>
      <c r="D8" s="468"/>
      <c r="E8" s="468"/>
      <c r="F8" s="468"/>
      <c r="G8" s="468"/>
      <c r="H8" s="468"/>
      <c r="I8" s="468"/>
      <c r="J8" s="468"/>
      <c r="K8" s="468"/>
      <c r="L8" s="468"/>
      <c r="M8" s="469"/>
      <c r="N8" s="468"/>
      <c r="O8" s="468"/>
      <c r="P8" s="468"/>
      <c r="Q8" s="468"/>
      <c r="R8" s="468"/>
      <c r="S8" s="468"/>
      <c r="T8" s="468"/>
      <c r="U8" s="468"/>
      <c r="V8" s="468"/>
      <c r="W8" s="468"/>
      <c r="X8" s="468"/>
      <c r="Y8" s="469"/>
      <c r="Z8" s="468"/>
      <c r="AA8" s="468"/>
      <c r="AB8" s="468"/>
      <c r="AC8" s="468"/>
      <c r="AD8" s="468"/>
      <c r="AE8" s="468"/>
      <c r="AF8" s="468"/>
      <c r="AG8" s="468"/>
      <c r="AH8" s="468"/>
      <c r="AI8" s="468"/>
      <c r="AJ8" s="468"/>
      <c r="AK8" s="469"/>
      <c r="AL8" s="468"/>
      <c r="AM8" s="468"/>
      <c r="AN8" s="468"/>
      <c r="AO8" s="468"/>
      <c r="AP8" s="468"/>
      <c r="AQ8" s="468"/>
      <c r="AR8" s="468"/>
      <c r="AS8" s="468"/>
      <c r="AT8" s="468"/>
      <c r="AU8" s="468"/>
      <c r="AV8" s="468"/>
      <c r="AW8" s="469"/>
      <c r="AX8" s="469"/>
      <c r="AY8" s="469"/>
      <c r="AZ8" s="469"/>
      <c r="BA8" s="469"/>
      <c r="BB8" s="468"/>
      <c r="BC8" s="468"/>
      <c r="BD8" s="468"/>
      <c r="BE8" s="468"/>
      <c r="BF8" s="468"/>
      <c r="BG8" s="468"/>
      <c r="BH8" s="468"/>
      <c r="BI8" s="469"/>
      <c r="BJ8" s="468"/>
      <c r="BK8" s="468"/>
      <c r="BL8" s="468"/>
      <c r="BM8" s="468"/>
      <c r="BN8" s="468"/>
      <c r="BO8" s="468"/>
      <c r="BP8" s="468"/>
      <c r="BQ8" s="468"/>
      <c r="BR8" s="469"/>
      <c r="BS8" s="469"/>
      <c r="BT8" s="469"/>
      <c r="BU8" s="469"/>
      <c r="BV8" s="469"/>
      <c r="BW8" s="469"/>
      <c r="BX8" s="469"/>
      <c r="BY8" s="469"/>
      <c r="BZ8" s="469"/>
      <c r="CA8" s="469"/>
      <c r="CB8" s="469"/>
    </row>
    <row r="9" spans="1:88" s="474" customFormat="1" ht="9" customHeight="1">
      <c r="A9" s="470" t="s">
        <v>513</v>
      </c>
      <c r="B9" s="470">
        <v>4428081.9759999998</v>
      </c>
      <c r="C9" s="470">
        <v>11214700.522</v>
      </c>
      <c r="D9" s="470">
        <v>15642782.498</v>
      </c>
      <c r="E9" s="470"/>
      <c r="F9" s="470">
        <v>237371.93100000001</v>
      </c>
      <c r="G9" s="470">
        <v>207411.85500000001</v>
      </c>
      <c r="H9" s="470">
        <v>444783.78700000001</v>
      </c>
      <c r="I9" s="470"/>
      <c r="J9" s="470">
        <v>2794707.33</v>
      </c>
      <c r="K9" s="470">
        <v>30205554.017999999</v>
      </c>
      <c r="L9" s="470">
        <v>33000261.348000001</v>
      </c>
      <c r="M9" s="470" t="s">
        <v>513</v>
      </c>
      <c r="N9" s="470">
        <v>263966.64899999998</v>
      </c>
      <c r="O9" s="470">
        <v>965777.52300000004</v>
      </c>
      <c r="P9" s="470">
        <v>1229744.173</v>
      </c>
      <c r="Q9" s="471"/>
      <c r="R9" s="470">
        <v>1000963.78</v>
      </c>
      <c r="S9" s="470">
        <v>2930197.56</v>
      </c>
      <c r="T9" s="470">
        <v>3931161.34</v>
      </c>
      <c r="U9" s="471"/>
      <c r="V9" s="470">
        <v>1216918.0390000001</v>
      </c>
      <c r="W9" s="470">
        <v>6093826.074</v>
      </c>
      <c r="X9" s="470">
        <v>7310744.1129999999</v>
      </c>
      <c r="Y9" s="470" t="s">
        <v>513</v>
      </c>
      <c r="Z9" s="470">
        <v>1872191.057</v>
      </c>
      <c r="AA9" s="470">
        <v>1193505.057</v>
      </c>
      <c r="AB9" s="470">
        <v>3065696.1150000002</v>
      </c>
      <c r="AC9" s="471"/>
      <c r="AD9" s="470">
        <v>2964727.1680000001</v>
      </c>
      <c r="AE9" s="470">
        <v>7253319.0609999998</v>
      </c>
      <c r="AF9" s="470">
        <v>10218046.229</v>
      </c>
      <c r="AG9" s="471"/>
      <c r="AH9" s="470">
        <v>543570.32400000002</v>
      </c>
      <c r="AI9" s="470">
        <v>388652.59299999999</v>
      </c>
      <c r="AJ9" s="470">
        <v>932222.91700000002</v>
      </c>
      <c r="AK9" s="470" t="s">
        <v>513</v>
      </c>
      <c r="AL9" s="470">
        <v>95663.236000000004</v>
      </c>
      <c r="AM9" s="470">
        <v>368625.38400000002</v>
      </c>
      <c r="AN9" s="470">
        <v>464288.62099999998</v>
      </c>
      <c r="AO9" s="471"/>
      <c r="AP9" s="470">
        <v>217972.04500000001</v>
      </c>
      <c r="AQ9" s="470">
        <v>156612.125</v>
      </c>
      <c r="AR9" s="470">
        <v>374584.17</v>
      </c>
      <c r="AS9" s="471"/>
      <c r="AT9" s="470">
        <v>441432.89799999999</v>
      </c>
      <c r="AU9" s="470">
        <v>2508051.3489999999</v>
      </c>
      <c r="AV9" s="470">
        <v>2949484.2480000001</v>
      </c>
      <c r="AW9" s="470" t="s">
        <v>513</v>
      </c>
      <c r="AX9" s="470">
        <v>229807.15</v>
      </c>
      <c r="AY9" s="470">
        <v>29063.982</v>
      </c>
      <c r="AZ9" s="470">
        <v>258871.13200000001</v>
      </c>
      <c r="BA9" s="471"/>
      <c r="BB9" s="470">
        <v>167871.74299999999</v>
      </c>
      <c r="BC9" s="470">
        <v>100547.058</v>
      </c>
      <c r="BD9" s="470">
        <v>268418.80099999998</v>
      </c>
      <c r="BE9" s="471"/>
      <c r="BF9" s="470">
        <v>251869.53400000001</v>
      </c>
      <c r="BG9" s="470">
        <v>770380.11100000003</v>
      </c>
      <c r="BH9" s="470">
        <v>1022249.6459999999</v>
      </c>
      <c r="BI9" s="470" t="s">
        <v>513</v>
      </c>
      <c r="BJ9" s="470">
        <v>3908.3119999999999</v>
      </c>
      <c r="BK9" s="470">
        <v>1322742.23</v>
      </c>
      <c r="BL9" s="470">
        <v>1326650.5419999999</v>
      </c>
      <c r="BM9" s="470"/>
      <c r="BN9" s="470">
        <v>17988.134999999998</v>
      </c>
      <c r="BO9" s="470">
        <v>161274.389</v>
      </c>
      <c r="BP9" s="470">
        <v>179262.524</v>
      </c>
      <c r="BQ9" s="470"/>
      <c r="BR9" s="470">
        <v>16749011.307000002</v>
      </c>
      <c r="BS9" s="470">
        <v>65870240.890999995</v>
      </c>
      <c r="BT9" s="470">
        <v>82619252.203999996</v>
      </c>
      <c r="BU9" s="470" t="s">
        <v>513</v>
      </c>
      <c r="BV9" s="470">
        <v>2794707.33</v>
      </c>
      <c r="BW9" s="470">
        <v>30810870.666999999</v>
      </c>
      <c r="BX9" s="470">
        <v>33605577.997000001</v>
      </c>
      <c r="BY9" s="470"/>
      <c r="BZ9" s="470">
        <v>16749011.307000002</v>
      </c>
      <c r="CA9" s="470">
        <v>66475557.539999992</v>
      </c>
      <c r="CB9" s="470">
        <v>83224568.852999985</v>
      </c>
      <c r="CC9" s="472"/>
      <c r="CD9" s="473"/>
      <c r="CE9" s="473"/>
      <c r="CF9" s="473"/>
    </row>
    <row r="10" spans="1:88" s="474" customFormat="1" ht="9" customHeight="1">
      <c r="A10" s="475" t="s">
        <v>514</v>
      </c>
      <c r="B10" s="476">
        <v>1769019.405</v>
      </c>
      <c r="C10" s="476">
        <v>932869.53099999996</v>
      </c>
      <c r="D10" s="476">
        <v>2701888.9360000002</v>
      </c>
      <c r="E10" s="476"/>
      <c r="F10" s="476">
        <v>45292.608</v>
      </c>
      <c r="G10" s="476">
        <v>26081.37</v>
      </c>
      <c r="H10" s="476">
        <v>71373.978000000003</v>
      </c>
      <c r="I10" s="476"/>
      <c r="J10" s="476">
        <v>2175864.6779999998</v>
      </c>
      <c r="K10" s="476">
        <v>1594858.601</v>
      </c>
      <c r="L10" s="476">
        <v>3770723.28</v>
      </c>
      <c r="M10" s="475" t="s">
        <v>514</v>
      </c>
      <c r="N10" s="476">
        <v>104133.37300000001</v>
      </c>
      <c r="O10" s="476">
        <v>161573.90100000001</v>
      </c>
      <c r="P10" s="476">
        <v>265707.27399999998</v>
      </c>
      <c r="Q10" s="477"/>
      <c r="R10" s="476">
        <v>200047.28599999999</v>
      </c>
      <c r="S10" s="476">
        <v>117728.52499999999</v>
      </c>
      <c r="T10" s="476">
        <v>317775.81199999998</v>
      </c>
      <c r="U10" s="477"/>
      <c r="V10" s="476">
        <v>714490.76</v>
      </c>
      <c r="W10" s="476">
        <v>657547.56999999995</v>
      </c>
      <c r="X10" s="476">
        <v>1372038.33</v>
      </c>
      <c r="Y10" s="475" t="s">
        <v>514</v>
      </c>
      <c r="Z10" s="476">
        <v>7790.3239999999996</v>
      </c>
      <c r="AA10" s="476">
        <v>14232.843000000001</v>
      </c>
      <c r="AB10" s="476">
        <v>22023.167000000001</v>
      </c>
      <c r="AC10" s="477"/>
      <c r="AD10" s="476">
        <v>1218223.7709999999</v>
      </c>
      <c r="AE10" s="476">
        <v>943385.03</v>
      </c>
      <c r="AF10" s="476">
        <v>2161608.8020000001</v>
      </c>
      <c r="AG10" s="477"/>
      <c r="AH10" s="476">
        <v>409512.72499999998</v>
      </c>
      <c r="AI10" s="476">
        <v>172052.63</v>
      </c>
      <c r="AJ10" s="476">
        <v>581565.35600000003</v>
      </c>
      <c r="AK10" s="475" t="s">
        <v>514</v>
      </c>
      <c r="AL10" s="476">
        <v>17577.556</v>
      </c>
      <c r="AM10" s="476">
        <v>23568.917000000001</v>
      </c>
      <c r="AN10" s="476">
        <v>41146.472999999998</v>
      </c>
      <c r="AO10" s="477"/>
      <c r="AP10" s="476">
        <v>111782.522</v>
      </c>
      <c r="AQ10" s="476">
        <v>27321.8</v>
      </c>
      <c r="AR10" s="476">
        <v>139104.32199999999</v>
      </c>
      <c r="AS10" s="477"/>
      <c r="AT10" s="476">
        <v>3022.5340000000001</v>
      </c>
      <c r="AU10" s="476">
        <v>12858.807000000001</v>
      </c>
      <c r="AV10" s="476">
        <v>15881.341</v>
      </c>
      <c r="AW10" s="475" t="s">
        <v>514</v>
      </c>
      <c r="AX10" s="476">
        <v>23178.22</v>
      </c>
      <c r="AY10" s="476">
        <v>2477.2820000000002</v>
      </c>
      <c r="AZ10" s="476">
        <v>25655.502</v>
      </c>
      <c r="BA10" s="477"/>
      <c r="BB10" s="476">
        <v>25828.314999999999</v>
      </c>
      <c r="BC10" s="476">
        <v>11269.182000000001</v>
      </c>
      <c r="BD10" s="476">
        <v>37097.498</v>
      </c>
      <c r="BE10" s="477"/>
      <c r="BF10" s="476">
        <v>0</v>
      </c>
      <c r="BG10" s="476">
        <v>0</v>
      </c>
      <c r="BH10" s="476">
        <v>0</v>
      </c>
      <c r="BI10" s="475" t="s">
        <v>514</v>
      </c>
      <c r="BJ10" s="476">
        <v>0</v>
      </c>
      <c r="BK10" s="476">
        <v>0</v>
      </c>
      <c r="BL10" s="476">
        <v>0</v>
      </c>
      <c r="BM10" s="476"/>
      <c r="BN10" s="476">
        <v>0</v>
      </c>
      <c r="BO10" s="476">
        <v>0</v>
      </c>
      <c r="BP10" s="476">
        <v>0</v>
      </c>
      <c r="BQ10" s="476"/>
      <c r="BR10" s="476">
        <v>6825764.0769999987</v>
      </c>
      <c r="BS10" s="476">
        <v>4697825.9889999991</v>
      </c>
      <c r="BT10" s="476">
        <v>11523590.071</v>
      </c>
      <c r="BU10" s="475" t="s">
        <v>514</v>
      </c>
      <c r="BV10" s="476">
        <v>2175864.6779999998</v>
      </c>
      <c r="BW10" s="476">
        <v>1594868.547</v>
      </c>
      <c r="BX10" s="476">
        <v>3770733.2250000001</v>
      </c>
      <c r="BY10" s="476"/>
      <c r="BZ10" s="476">
        <v>6825764.0769999977</v>
      </c>
      <c r="CA10" s="476">
        <v>4697835.9349999996</v>
      </c>
      <c r="CB10" s="476">
        <v>11523600.016000001</v>
      </c>
      <c r="CC10" s="472"/>
      <c r="CD10" s="473"/>
      <c r="CE10" s="473"/>
      <c r="CF10" s="473"/>
    </row>
    <row r="11" spans="1:88" s="474" customFormat="1" ht="9" customHeight="1">
      <c r="A11" s="478" t="s">
        <v>515</v>
      </c>
      <c r="B11" s="476">
        <v>2442069.4950000001</v>
      </c>
      <c r="C11" s="476">
        <v>9812851.7679999992</v>
      </c>
      <c r="D11" s="476">
        <v>12254921.263</v>
      </c>
      <c r="E11" s="476"/>
      <c r="F11" s="476">
        <v>191191.08799999999</v>
      </c>
      <c r="G11" s="476">
        <v>181330.48499999999</v>
      </c>
      <c r="H11" s="476">
        <v>372521.57400000002</v>
      </c>
      <c r="I11" s="476"/>
      <c r="J11" s="476">
        <v>581574.64099999995</v>
      </c>
      <c r="K11" s="476">
        <v>28211091.401000001</v>
      </c>
      <c r="L11" s="476">
        <v>28792666.043000001</v>
      </c>
      <c r="M11" s="478" t="s">
        <v>515</v>
      </c>
      <c r="N11" s="476">
        <v>154347.43</v>
      </c>
      <c r="O11" s="476">
        <v>803222.31599999999</v>
      </c>
      <c r="P11" s="476">
        <v>957569.74699999997</v>
      </c>
      <c r="Q11" s="476"/>
      <c r="R11" s="476">
        <v>791705.77599999995</v>
      </c>
      <c r="S11" s="476">
        <v>2805460.1039999998</v>
      </c>
      <c r="T11" s="476">
        <v>3597165.8810000001</v>
      </c>
      <c r="U11" s="476"/>
      <c r="V11" s="476">
        <v>411865.54800000001</v>
      </c>
      <c r="W11" s="476">
        <v>5403479.8219999997</v>
      </c>
      <c r="X11" s="476">
        <v>5815345.3710000003</v>
      </c>
      <c r="Y11" s="478" t="s">
        <v>515</v>
      </c>
      <c r="Z11" s="476">
        <v>1862235.906</v>
      </c>
      <c r="AA11" s="476">
        <v>1099241.0360000001</v>
      </c>
      <c r="AB11" s="476">
        <v>2961476.9419999998</v>
      </c>
      <c r="AC11" s="476"/>
      <c r="AD11" s="476">
        <v>1563421.8160000001</v>
      </c>
      <c r="AE11" s="476">
        <v>6248316.2199999997</v>
      </c>
      <c r="AF11" s="476">
        <v>7811738.0360000003</v>
      </c>
      <c r="AG11" s="476"/>
      <c r="AH11" s="476">
        <v>124058.773</v>
      </c>
      <c r="AI11" s="476">
        <v>202267.41800000001</v>
      </c>
      <c r="AJ11" s="476">
        <v>326326.19099999999</v>
      </c>
      <c r="AK11" s="478" t="s">
        <v>515</v>
      </c>
      <c r="AL11" s="476">
        <v>77825.964999999997</v>
      </c>
      <c r="AM11" s="476">
        <v>344982.098</v>
      </c>
      <c r="AN11" s="476">
        <v>422808.06300000002</v>
      </c>
      <c r="AO11" s="476"/>
      <c r="AP11" s="476">
        <v>105561.91800000001</v>
      </c>
      <c r="AQ11" s="476">
        <v>129290.325</v>
      </c>
      <c r="AR11" s="476">
        <v>234852.24299999999</v>
      </c>
      <c r="AS11" s="476"/>
      <c r="AT11" s="476">
        <v>438281.12800000003</v>
      </c>
      <c r="AU11" s="476">
        <v>2495192.5419999999</v>
      </c>
      <c r="AV11" s="476">
        <v>2933473.6710000001</v>
      </c>
      <c r="AW11" s="478" t="s">
        <v>515</v>
      </c>
      <c r="AX11" s="476">
        <v>206539.22899999999</v>
      </c>
      <c r="AY11" s="476">
        <v>26586.699000000001</v>
      </c>
      <c r="AZ11" s="476">
        <v>233125.929</v>
      </c>
      <c r="BA11" s="476"/>
      <c r="BB11" s="476">
        <v>140948.902</v>
      </c>
      <c r="BC11" s="476">
        <v>86994.054000000004</v>
      </c>
      <c r="BD11" s="476">
        <v>227942.95600000001</v>
      </c>
      <c r="BE11" s="476"/>
      <c r="BF11" s="476">
        <v>251867.53400000001</v>
      </c>
      <c r="BG11" s="476">
        <v>770380.11100000003</v>
      </c>
      <c r="BH11" s="476">
        <v>1022247.6459999999</v>
      </c>
      <c r="BI11" s="478" t="s">
        <v>515</v>
      </c>
      <c r="BJ11" s="476">
        <v>3908.3119999999999</v>
      </c>
      <c r="BK11" s="476">
        <v>1322742.23</v>
      </c>
      <c r="BL11" s="476">
        <v>1326650.5419999999</v>
      </c>
      <c r="BM11" s="476"/>
      <c r="BN11" s="476">
        <v>17956.382000000001</v>
      </c>
      <c r="BO11" s="476">
        <v>135277.897</v>
      </c>
      <c r="BP11" s="476">
        <v>153234.27900000001</v>
      </c>
      <c r="BQ11" s="476"/>
      <c r="BR11" s="476">
        <v>9365359.8430000003</v>
      </c>
      <c r="BS11" s="476">
        <v>60078706.525999993</v>
      </c>
      <c r="BT11" s="476">
        <v>69444066.377000004</v>
      </c>
      <c r="BU11" s="478" t="s">
        <v>515</v>
      </c>
      <c r="BV11" s="476">
        <v>581574.64099999995</v>
      </c>
      <c r="BW11" s="476">
        <v>28815447.103999998</v>
      </c>
      <c r="BX11" s="476">
        <v>29397021.745999999</v>
      </c>
      <c r="BY11" s="476"/>
      <c r="BZ11" s="476">
        <v>9365359.8430000003</v>
      </c>
      <c r="CA11" s="476">
        <v>60683062.228999987</v>
      </c>
      <c r="CB11" s="476">
        <v>70048422.080000013</v>
      </c>
      <c r="CC11" s="472"/>
      <c r="CD11" s="473"/>
      <c r="CE11" s="473"/>
      <c r="CF11" s="473"/>
    </row>
    <row r="12" spans="1:88" s="474" customFormat="1" ht="9" customHeight="1">
      <c r="A12" s="478" t="s">
        <v>516</v>
      </c>
      <c r="B12" s="476">
        <v>23256.560000000001</v>
      </c>
      <c r="C12" s="476">
        <v>13999.807000000001</v>
      </c>
      <c r="D12" s="476">
        <v>37256.368000000002</v>
      </c>
      <c r="E12" s="476"/>
      <c r="F12" s="476">
        <v>824.625</v>
      </c>
      <c r="G12" s="476">
        <v>0</v>
      </c>
      <c r="H12" s="476">
        <v>824.625</v>
      </c>
      <c r="I12" s="476"/>
      <c r="J12" s="476">
        <v>36811.671000000002</v>
      </c>
      <c r="K12" s="476">
        <v>18792.267</v>
      </c>
      <c r="L12" s="476">
        <v>55603.938000000002</v>
      </c>
      <c r="M12" s="478" t="s">
        <v>516</v>
      </c>
      <c r="N12" s="476">
        <v>4460.4859999999999</v>
      </c>
      <c r="O12" s="476">
        <v>981.30200000000002</v>
      </c>
      <c r="P12" s="476">
        <v>5441.7889999999998</v>
      </c>
      <c r="Q12" s="476"/>
      <c r="R12" s="476">
        <v>2799.0929999999998</v>
      </c>
      <c r="S12" s="476">
        <v>4106.942</v>
      </c>
      <c r="T12" s="476">
        <v>6906.0349999999999</v>
      </c>
      <c r="U12" s="476"/>
      <c r="V12" s="476">
        <v>14910.138000000001</v>
      </c>
      <c r="W12" s="476">
        <v>8787.1560000000009</v>
      </c>
      <c r="X12" s="476">
        <v>23697.294999999998</v>
      </c>
      <c r="Y12" s="478" t="s">
        <v>516</v>
      </c>
      <c r="Z12" s="476">
        <v>576.06399999999996</v>
      </c>
      <c r="AA12" s="476">
        <v>1060.134</v>
      </c>
      <c r="AB12" s="476">
        <v>1636.1990000000001</v>
      </c>
      <c r="AC12" s="476"/>
      <c r="AD12" s="476">
        <v>4135.7299999999996</v>
      </c>
      <c r="AE12" s="476">
        <v>3573.1280000000002</v>
      </c>
      <c r="AF12" s="476">
        <v>7708.8580000000002</v>
      </c>
      <c r="AG12" s="476"/>
      <c r="AH12" s="476">
        <v>713.21100000000001</v>
      </c>
      <c r="AI12" s="476">
        <v>53.89</v>
      </c>
      <c r="AJ12" s="476">
        <v>767.10199999999998</v>
      </c>
      <c r="AK12" s="478" t="s">
        <v>516</v>
      </c>
      <c r="AL12" s="476">
        <v>259.71499999999997</v>
      </c>
      <c r="AM12" s="476">
        <v>74.367999999999995</v>
      </c>
      <c r="AN12" s="476">
        <v>334.08300000000003</v>
      </c>
      <c r="AO12" s="476"/>
      <c r="AP12" s="476">
        <v>390.089</v>
      </c>
      <c r="AQ12" s="476">
        <v>0</v>
      </c>
      <c r="AR12" s="476">
        <v>390.089</v>
      </c>
      <c r="AS12" s="476"/>
      <c r="AT12" s="476">
        <v>121.375</v>
      </c>
      <c r="AU12" s="476">
        <v>0</v>
      </c>
      <c r="AV12" s="476">
        <v>121.375</v>
      </c>
      <c r="AW12" s="478" t="s">
        <v>516</v>
      </c>
      <c r="AX12" s="476">
        <v>0</v>
      </c>
      <c r="AY12" s="476">
        <v>0</v>
      </c>
      <c r="AZ12" s="476">
        <v>0</v>
      </c>
      <c r="BA12" s="476"/>
      <c r="BB12" s="476">
        <v>0</v>
      </c>
      <c r="BC12" s="476">
        <v>0</v>
      </c>
      <c r="BD12" s="476">
        <v>0</v>
      </c>
      <c r="BE12" s="476"/>
      <c r="BF12" s="476">
        <v>0</v>
      </c>
      <c r="BG12" s="476">
        <v>0</v>
      </c>
      <c r="BH12" s="476">
        <v>0</v>
      </c>
      <c r="BI12" s="478" t="s">
        <v>516</v>
      </c>
      <c r="BJ12" s="476">
        <v>0</v>
      </c>
      <c r="BK12" s="476">
        <v>0</v>
      </c>
      <c r="BL12" s="476">
        <v>0</v>
      </c>
      <c r="BM12" s="476"/>
      <c r="BN12" s="476">
        <v>0</v>
      </c>
      <c r="BO12" s="476">
        <v>0</v>
      </c>
      <c r="BP12" s="476">
        <v>0</v>
      </c>
      <c r="BQ12" s="476"/>
      <c r="BR12" s="476">
        <v>89258.756999999998</v>
      </c>
      <c r="BS12" s="476">
        <v>51428.994000000006</v>
      </c>
      <c r="BT12" s="476">
        <v>140687.75600000005</v>
      </c>
      <c r="BU12" s="478" t="s">
        <v>516</v>
      </c>
      <c r="BV12" s="476">
        <v>36811.671000000002</v>
      </c>
      <c r="BW12" s="476">
        <v>18792.267</v>
      </c>
      <c r="BX12" s="476">
        <v>55603.938000000002</v>
      </c>
      <c r="BY12" s="476"/>
      <c r="BZ12" s="476">
        <v>89258.756999999998</v>
      </c>
      <c r="CA12" s="476">
        <v>51428.994000000006</v>
      </c>
      <c r="CB12" s="476">
        <v>140687.75600000005</v>
      </c>
      <c r="CC12" s="472"/>
      <c r="CD12" s="473"/>
      <c r="CE12" s="473"/>
      <c r="CF12" s="473"/>
    </row>
    <row r="13" spans="1:88" s="474" customFormat="1" ht="9" customHeight="1">
      <c r="A13" s="478" t="s">
        <v>517</v>
      </c>
      <c r="B13" s="476">
        <v>193736.51500000001</v>
      </c>
      <c r="C13" s="476">
        <v>454979.413</v>
      </c>
      <c r="D13" s="476">
        <v>648715.929</v>
      </c>
      <c r="E13" s="476"/>
      <c r="F13" s="476">
        <v>63.609000000000002</v>
      </c>
      <c r="G13" s="476">
        <v>0</v>
      </c>
      <c r="H13" s="476">
        <v>63.609000000000002</v>
      </c>
      <c r="I13" s="476"/>
      <c r="J13" s="476">
        <v>456.339</v>
      </c>
      <c r="K13" s="476">
        <v>380811.74699999997</v>
      </c>
      <c r="L13" s="476">
        <v>381268.08600000001</v>
      </c>
      <c r="M13" s="478" t="s">
        <v>517</v>
      </c>
      <c r="N13" s="476">
        <v>1025.3579999999999</v>
      </c>
      <c r="O13" s="476">
        <v>3.0000000000000001E-3</v>
      </c>
      <c r="P13" s="476">
        <v>1025.3620000000001</v>
      </c>
      <c r="Q13" s="476"/>
      <c r="R13" s="476">
        <v>6411.6229999999996</v>
      </c>
      <c r="S13" s="476">
        <v>2901.9879999999998</v>
      </c>
      <c r="T13" s="476">
        <v>9313.6119999999992</v>
      </c>
      <c r="U13" s="476"/>
      <c r="V13" s="476">
        <v>75651.592000000004</v>
      </c>
      <c r="W13" s="476">
        <v>24011.523000000001</v>
      </c>
      <c r="X13" s="476">
        <v>99663.115999999995</v>
      </c>
      <c r="Y13" s="478" t="s">
        <v>517</v>
      </c>
      <c r="Z13" s="476">
        <v>1588.7619999999999</v>
      </c>
      <c r="AA13" s="476">
        <v>78971.043000000005</v>
      </c>
      <c r="AB13" s="476">
        <v>80559.805999999997</v>
      </c>
      <c r="AC13" s="476"/>
      <c r="AD13" s="476">
        <v>178945.85</v>
      </c>
      <c r="AE13" s="476">
        <v>58044.680999999997</v>
      </c>
      <c r="AF13" s="476">
        <v>236990.53099999999</v>
      </c>
      <c r="AG13" s="476"/>
      <c r="AH13" s="476">
        <v>9285.6129999999994</v>
      </c>
      <c r="AI13" s="476">
        <v>14278.653</v>
      </c>
      <c r="AJ13" s="476">
        <v>23564.266</v>
      </c>
      <c r="AK13" s="478" t="s">
        <v>517</v>
      </c>
      <c r="AL13" s="476">
        <v>0</v>
      </c>
      <c r="AM13" s="476">
        <v>0</v>
      </c>
      <c r="AN13" s="476">
        <v>0</v>
      </c>
      <c r="AO13" s="476"/>
      <c r="AP13" s="476">
        <v>237.51499999999999</v>
      </c>
      <c r="AQ13" s="476">
        <v>0</v>
      </c>
      <c r="AR13" s="476">
        <v>237.51499999999999</v>
      </c>
      <c r="AS13" s="476"/>
      <c r="AT13" s="476">
        <v>7.86</v>
      </c>
      <c r="AU13" s="476">
        <v>0</v>
      </c>
      <c r="AV13" s="476">
        <v>7.86</v>
      </c>
      <c r="AW13" s="478" t="s">
        <v>517</v>
      </c>
      <c r="AX13" s="476">
        <v>89.7</v>
      </c>
      <c r="AY13" s="476">
        <v>0</v>
      </c>
      <c r="AZ13" s="476">
        <v>89.7</v>
      </c>
      <c r="BA13" s="476"/>
      <c r="BB13" s="476">
        <v>1094.5250000000001</v>
      </c>
      <c r="BC13" s="476">
        <v>2283.8209999999999</v>
      </c>
      <c r="BD13" s="476">
        <v>3378.346</v>
      </c>
      <c r="BE13" s="476"/>
      <c r="BF13" s="476">
        <v>2</v>
      </c>
      <c r="BG13" s="476">
        <v>0</v>
      </c>
      <c r="BH13" s="476">
        <v>2</v>
      </c>
      <c r="BI13" s="478" t="s">
        <v>517</v>
      </c>
      <c r="BJ13" s="476">
        <v>0</v>
      </c>
      <c r="BK13" s="476">
        <v>0</v>
      </c>
      <c r="BL13" s="476">
        <v>0</v>
      </c>
      <c r="BM13" s="476"/>
      <c r="BN13" s="476">
        <v>31.753</v>
      </c>
      <c r="BO13" s="476">
        <v>25996.491999999998</v>
      </c>
      <c r="BP13" s="476">
        <v>26028.244999999999</v>
      </c>
      <c r="BQ13" s="476"/>
      <c r="BR13" s="476">
        <v>468628.61400000012</v>
      </c>
      <c r="BS13" s="476">
        <v>1042279.3639999999</v>
      </c>
      <c r="BT13" s="476">
        <v>1510907.983</v>
      </c>
      <c r="BU13" s="478" t="s">
        <v>517</v>
      </c>
      <c r="BV13" s="476">
        <v>456.339</v>
      </c>
      <c r="BW13" s="476">
        <v>381762.74699999997</v>
      </c>
      <c r="BX13" s="476">
        <v>382219.08600000001</v>
      </c>
      <c r="BY13" s="476"/>
      <c r="BZ13" s="476">
        <v>468628.61400000012</v>
      </c>
      <c r="CA13" s="476">
        <v>1043230.3639999999</v>
      </c>
      <c r="CB13" s="476">
        <v>1511858.983</v>
      </c>
      <c r="CC13" s="472"/>
      <c r="CD13" s="473"/>
      <c r="CE13" s="473"/>
      <c r="CF13" s="473"/>
    </row>
    <row r="14" spans="1:88" s="480" customFormat="1" ht="4.3499999999999996" customHeight="1">
      <c r="A14" s="478"/>
      <c r="B14" s="476"/>
      <c r="C14" s="476"/>
      <c r="D14" s="476"/>
      <c r="E14" s="476"/>
      <c r="F14" s="476"/>
      <c r="G14" s="476"/>
      <c r="H14" s="476"/>
      <c r="I14" s="476"/>
      <c r="J14" s="476"/>
      <c r="K14" s="476"/>
      <c r="L14" s="476"/>
      <c r="M14" s="478"/>
      <c r="N14" s="476"/>
      <c r="O14" s="476"/>
      <c r="P14" s="476"/>
      <c r="Q14" s="476"/>
      <c r="R14" s="476"/>
      <c r="S14" s="476"/>
      <c r="T14" s="476"/>
      <c r="U14" s="476"/>
      <c r="V14" s="476"/>
      <c r="W14" s="476"/>
      <c r="X14" s="476"/>
      <c r="Y14" s="478"/>
      <c r="Z14" s="476"/>
      <c r="AA14" s="476"/>
      <c r="AB14" s="476"/>
      <c r="AC14" s="476"/>
      <c r="AD14" s="476"/>
      <c r="AE14" s="476"/>
      <c r="AF14" s="476"/>
      <c r="AG14" s="476"/>
      <c r="AH14" s="476"/>
      <c r="AI14" s="476"/>
      <c r="AJ14" s="476"/>
      <c r="AK14" s="478"/>
      <c r="AL14" s="476"/>
      <c r="AM14" s="476"/>
      <c r="AN14" s="476"/>
      <c r="AO14" s="476"/>
      <c r="AP14" s="476"/>
      <c r="AQ14" s="476"/>
      <c r="AR14" s="476"/>
      <c r="AS14" s="476"/>
      <c r="AT14" s="476"/>
      <c r="AU14" s="476"/>
      <c r="AV14" s="476"/>
      <c r="AW14" s="478"/>
      <c r="AX14" s="476"/>
      <c r="AY14" s="476"/>
      <c r="AZ14" s="476"/>
      <c r="BA14" s="476"/>
      <c r="BB14" s="476"/>
      <c r="BC14" s="476"/>
      <c r="BD14" s="476"/>
      <c r="BE14" s="476"/>
      <c r="BF14" s="476"/>
      <c r="BG14" s="476"/>
      <c r="BH14" s="476"/>
      <c r="BI14" s="478"/>
      <c r="BJ14" s="476"/>
      <c r="BK14" s="476"/>
      <c r="BL14" s="476"/>
      <c r="BM14" s="476"/>
      <c r="BN14" s="476"/>
      <c r="BO14" s="476"/>
      <c r="BP14" s="476"/>
      <c r="BQ14" s="476"/>
      <c r="BR14" s="476"/>
      <c r="BS14" s="476"/>
      <c r="BT14" s="476"/>
      <c r="BU14" s="478"/>
      <c r="BV14" s="476"/>
      <c r="BW14" s="476"/>
      <c r="BX14" s="476"/>
      <c r="BY14" s="476"/>
      <c r="BZ14" s="476"/>
      <c r="CA14" s="476"/>
      <c r="CB14" s="476"/>
      <c r="CC14" s="472"/>
      <c r="CD14" s="479"/>
      <c r="CE14" s="479"/>
      <c r="CF14" s="479"/>
    </row>
    <row r="15" spans="1:88" s="474" customFormat="1" ht="9" customHeight="1">
      <c r="A15" s="481" t="s">
        <v>518</v>
      </c>
      <c r="B15" s="482">
        <v>670000</v>
      </c>
      <c r="C15" s="482">
        <v>0</v>
      </c>
      <c r="D15" s="482">
        <v>670000</v>
      </c>
      <c r="E15" s="482"/>
      <c r="F15" s="482">
        <v>0</v>
      </c>
      <c r="G15" s="482">
        <v>0</v>
      </c>
      <c r="H15" s="482">
        <v>0</v>
      </c>
      <c r="I15" s="482"/>
      <c r="J15" s="482">
        <v>33000</v>
      </c>
      <c r="K15" s="482">
        <v>209220</v>
      </c>
      <c r="L15" s="482">
        <v>242220</v>
      </c>
      <c r="M15" s="481" t="s">
        <v>518</v>
      </c>
      <c r="N15" s="482">
        <v>0</v>
      </c>
      <c r="O15" s="482">
        <v>0</v>
      </c>
      <c r="P15" s="482">
        <v>0</v>
      </c>
      <c r="Q15" s="482"/>
      <c r="R15" s="482">
        <v>60000</v>
      </c>
      <c r="S15" s="482">
        <v>26628</v>
      </c>
      <c r="T15" s="482">
        <v>86628</v>
      </c>
      <c r="U15" s="482"/>
      <c r="V15" s="482">
        <v>349000</v>
      </c>
      <c r="W15" s="482">
        <v>110316</v>
      </c>
      <c r="X15" s="482">
        <v>459316</v>
      </c>
      <c r="Y15" s="481" t="s">
        <v>518</v>
      </c>
      <c r="Z15" s="482">
        <v>0</v>
      </c>
      <c r="AA15" s="482">
        <v>0</v>
      </c>
      <c r="AB15" s="482">
        <v>0</v>
      </c>
      <c r="AC15" s="482"/>
      <c r="AD15" s="482">
        <v>35000</v>
      </c>
      <c r="AE15" s="482">
        <v>209220</v>
      </c>
      <c r="AF15" s="482">
        <v>244220</v>
      </c>
      <c r="AG15" s="482"/>
      <c r="AH15" s="482">
        <v>245000</v>
      </c>
      <c r="AI15" s="482">
        <v>0</v>
      </c>
      <c r="AJ15" s="482">
        <v>245000</v>
      </c>
      <c r="AK15" s="481" t="s">
        <v>518</v>
      </c>
      <c r="AL15" s="482">
        <v>85000</v>
      </c>
      <c r="AM15" s="482">
        <v>197808</v>
      </c>
      <c r="AN15" s="482">
        <v>282808</v>
      </c>
      <c r="AO15" s="482"/>
      <c r="AP15" s="482">
        <v>80000</v>
      </c>
      <c r="AQ15" s="482">
        <v>95100</v>
      </c>
      <c r="AR15" s="482">
        <v>175100</v>
      </c>
      <c r="AS15" s="482"/>
      <c r="AT15" s="482">
        <v>0</v>
      </c>
      <c r="AU15" s="482">
        <v>0</v>
      </c>
      <c r="AV15" s="482">
        <v>0</v>
      </c>
      <c r="AW15" s="481" t="s">
        <v>518</v>
      </c>
      <c r="AX15" s="482">
        <v>0</v>
      </c>
      <c r="AY15" s="482">
        <v>0</v>
      </c>
      <c r="AZ15" s="482">
        <v>0</v>
      </c>
      <c r="BA15" s="482"/>
      <c r="BB15" s="482">
        <v>0</v>
      </c>
      <c r="BC15" s="482">
        <v>0</v>
      </c>
      <c r="BD15" s="482">
        <v>0</v>
      </c>
      <c r="BE15" s="482"/>
      <c r="BF15" s="482">
        <v>0</v>
      </c>
      <c r="BG15" s="482">
        <v>0</v>
      </c>
      <c r="BH15" s="482">
        <v>0</v>
      </c>
      <c r="BI15" s="481" t="s">
        <v>518</v>
      </c>
      <c r="BJ15" s="482">
        <v>50000</v>
      </c>
      <c r="BK15" s="482">
        <v>148356</v>
      </c>
      <c r="BL15" s="482">
        <v>198356</v>
      </c>
      <c r="BM15" s="482"/>
      <c r="BN15" s="482">
        <v>26000</v>
      </c>
      <c r="BO15" s="482">
        <v>95100</v>
      </c>
      <c r="BP15" s="482">
        <v>121100</v>
      </c>
      <c r="BQ15" s="482"/>
      <c r="BR15" s="482">
        <v>1633000</v>
      </c>
      <c r="BS15" s="482">
        <v>1091748</v>
      </c>
      <c r="BT15" s="482">
        <v>2724748</v>
      </c>
      <c r="BU15" s="481" t="s">
        <v>518</v>
      </c>
      <c r="BV15" s="482">
        <v>33000</v>
      </c>
      <c r="BW15" s="482">
        <v>209220</v>
      </c>
      <c r="BX15" s="482">
        <v>242220</v>
      </c>
      <c r="BY15" s="482"/>
      <c r="BZ15" s="482">
        <v>1633000</v>
      </c>
      <c r="CA15" s="482">
        <v>1091748</v>
      </c>
      <c r="CB15" s="482">
        <v>2724748</v>
      </c>
      <c r="CC15" s="472"/>
      <c r="CD15" s="473"/>
      <c r="CE15" s="473"/>
      <c r="CF15" s="473"/>
    </row>
    <row r="16" spans="1:88" s="480" customFormat="1" ht="4.3499999999999996" customHeight="1">
      <c r="A16" s="481"/>
      <c r="B16" s="482"/>
      <c r="C16" s="482"/>
      <c r="D16" s="482"/>
      <c r="E16" s="482"/>
      <c r="F16" s="482"/>
      <c r="G16" s="482"/>
      <c r="H16" s="482"/>
      <c r="I16" s="482"/>
      <c r="J16" s="482"/>
      <c r="K16" s="482"/>
      <c r="L16" s="482"/>
      <c r="M16" s="481"/>
      <c r="N16" s="482"/>
      <c r="O16" s="482"/>
      <c r="P16" s="482"/>
      <c r="Q16" s="482"/>
      <c r="R16" s="482"/>
      <c r="S16" s="482"/>
      <c r="T16" s="482"/>
      <c r="U16" s="482"/>
      <c r="V16" s="482"/>
      <c r="W16" s="482"/>
      <c r="X16" s="482"/>
      <c r="Y16" s="481"/>
      <c r="Z16" s="482"/>
      <c r="AA16" s="482"/>
      <c r="AB16" s="482"/>
      <c r="AC16" s="482"/>
      <c r="AD16" s="482"/>
      <c r="AE16" s="482"/>
      <c r="AF16" s="482"/>
      <c r="AG16" s="482"/>
      <c r="AH16" s="482"/>
      <c r="AI16" s="482"/>
      <c r="AJ16" s="482"/>
      <c r="AK16" s="481"/>
      <c r="AL16" s="482"/>
      <c r="AM16" s="482"/>
      <c r="AN16" s="482"/>
      <c r="AO16" s="482"/>
      <c r="AP16" s="482"/>
      <c r="AQ16" s="482"/>
      <c r="AR16" s="482"/>
      <c r="AS16" s="482"/>
      <c r="AT16" s="482"/>
      <c r="AU16" s="482"/>
      <c r="AV16" s="482"/>
      <c r="AW16" s="481"/>
      <c r="AX16" s="482"/>
      <c r="AY16" s="482"/>
      <c r="AZ16" s="482"/>
      <c r="BA16" s="482"/>
      <c r="BB16" s="482"/>
      <c r="BC16" s="482"/>
      <c r="BD16" s="482"/>
      <c r="BE16" s="482"/>
      <c r="BF16" s="482"/>
      <c r="BG16" s="482"/>
      <c r="BH16" s="482"/>
      <c r="BI16" s="481"/>
      <c r="BJ16" s="482"/>
      <c r="BK16" s="482"/>
      <c r="BL16" s="482"/>
      <c r="BM16" s="482"/>
      <c r="BN16" s="482"/>
      <c r="BO16" s="482"/>
      <c r="BP16" s="482"/>
      <c r="BQ16" s="482"/>
      <c r="BR16" s="482"/>
      <c r="BS16" s="482"/>
      <c r="BT16" s="482"/>
      <c r="BU16" s="481"/>
      <c r="BV16" s="482"/>
      <c r="BW16" s="482"/>
      <c r="BX16" s="482"/>
      <c r="BY16" s="482"/>
      <c r="BZ16" s="482"/>
      <c r="CA16" s="482"/>
      <c r="CB16" s="482"/>
      <c r="CC16" s="472"/>
      <c r="CD16" s="479"/>
      <c r="CE16" s="479"/>
      <c r="CF16" s="479"/>
    </row>
    <row r="17" spans="1:84" s="474" customFormat="1" ht="9" customHeight="1">
      <c r="A17" s="470" t="s">
        <v>519</v>
      </c>
      <c r="B17" s="471">
        <v>9031865.591</v>
      </c>
      <c r="C17" s="471">
        <v>779689.92700000003</v>
      </c>
      <c r="D17" s="471">
        <v>9811555.5179999992</v>
      </c>
      <c r="E17" s="471"/>
      <c r="F17" s="471">
        <v>23822.026999999998</v>
      </c>
      <c r="G17" s="471">
        <v>0</v>
      </c>
      <c r="H17" s="471">
        <v>23822.026999999998</v>
      </c>
      <c r="I17" s="471"/>
      <c r="J17" s="471">
        <v>27579571.271000002</v>
      </c>
      <c r="K17" s="471">
        <v>4313839.8020000001</v>
      </c>
      <c r="L17" s="471">
        <v>31893411.072999999</v>
      </c>
      <c r="M17" s="470" t="s">
        <v>519</v>
      </c>
      <c r="N17" s="471">
        <v>1007457.672</v>
      </c>
      <c r="O17" s="471">
        <v>13.009</v>
      </c>
      <c r="P17" s="471">
        <v>1007470.682</v>
      </c>
      <c r="Q17" s="471"/>
      <c r="R17" s="471">
        <v>2929547.6090000002</v>
      </c>
      <c r="S17" s="471">
        <v>318259.11700000003</v>
      </c>
      <c r="T17" s="471">
        <v>3247806.7259999998</v>
      </c>
      <c r="U17" s="471"/>
      <c r="V17" s="471">
        <v>7367187.5060000001</v>
      </c>
      <c r="W17" s="471">
        <v>227228.52100000001</v>
      </c>
      <c r="X17" s="471">
        <v>7594416.0269999998</v>
      </c>
      <c r="Y17" s="470" t="s">
        <v>519</v>
      </c>
      <c r="Z17" s="471">
        <v>2823365.4870000002</v>
      </c>
      <c r="AA17" s="471">
        <v>0</v>
      </c>
      <c r="AB17" s="471">
        <v>2823365.4879999999</v>
      </c>
      <c r="AC17" s="471"/>
      <c r="AD17" s="471">
        <v>11930445.278999999</v>
      </c>
      <c r="AE17" s="471">
        <v>884727.69900000002</v>
      </c>
      <c r="AF17" s="471">
        <v>12815172.979</v>
      </c>
      <c r="AG17" s="471"/>
      <c r="AH17" s="471">
        <v>2464505.142</v>
      </c>
      <c r="AI17" s="471">
        <v>73526.142000000007</v>
      </c>
      <c r="AJ17" s="471">
        <v>2538031.2850000001</v>
      </c>
      <c r="AK17" s="470" t="s">
        <v>519</v>
      </c>
      <c r="AL17" s="471">
        <v>1278001.885</v>
      </c>
      <c r="AM17" s="471">
        <v>0</v>
      </c>
      <c r="AN17" s="471">
        <v>1278001.885</v>
      </c>
      <c r="AO17" s="471"/>
      <c r="AP17" s="471">
        <v>457086.06400000001</v>
      </c>
      <c r="AQ17" s="471">
        <v>0</v>
      </c>
      <c r="AR17" s="471">
        <v>457086.06400000001</v>
      </c>
      <c r="AS17" s="471"/>
      <c r="AT17" s="471">
        <v>1242047.973</v>
      </c>
      <c r="AU17" s="471">
        <v>958.47500000000002</v>
      </c>
      <c r="AV17" s="471">
        <v>1243006.4480000001</v>
      </c>
      <c r="AW17" s="470" t="s">
        <v>519</v>
      </c>
      <c r="AX17" s="471">
        <v>153172.685</v>
      </c>
      <c r="AY17" s="471">
        <v>0</v>
      </c>
      <c r="AZ17" s="471">
        <v>153172.685</v>
      </c>
      <c r="BA17" s="471"/>
      <c r="BB17" s="471">
        <v>79015.362999999998</v>
      </c>
      <c r="BC17" s="471">
        <v>0</v>
      </c>
      <c r="BD17" s="471">
        <v>79015.362999999998</v>
      </c>
      <c r="BE17" s="471"/>
      <c r="BF17" s="471">
        <v>192211.78099999999</v>
      </c>
      <c r="BG17" s="471">
        <v>141091.755</v>
      </c>
      <c r="BH17" s="471">
        <v>333303.53700000001</v>
      </c>
      <c r="BI17" s="470" t="s">
        <v>519</v>
      </c>
      <c r="BJ17" s="471">
        <v>190342.04500000001</v>
      </c>
      <c r="BK17" s="471">
        <v>38094.396999999997</v>
      </c>
      <c r="BL17" s="471">
        <v>228436.44200000001</v>
      </c>
      <c r="BM17" s="471"/>
      <c r="BN17" s="471">
        <v>222001.95199999999</v>
      </c>
      <c r="BO17" s="471">
        <v>0</v>
      </c>
      <c r="BP17" s="471">
        <v>222001.95199999999</v>
      </c>
      <c r="BQ17" s="471"/>
      <c r="BR17" s="471">
        <v>68971647.332000017</v>
      </c>
      <c r="BS17" s="471">
        <v>6777428.8439999986</v>
      </c>
      <c r="BT17" s="471">
        <v>75749076.181000009</v>
      </c>
      <c r="BU17" s="470" t="s">
        <v>519</v>
      </c>
      <c r="BV17" s="471">
        <v>27579571.271000002</v>
      </c>
      <c r="BW17" s="471">
        <v>3892041.443</v>
      </c>
      <c r="BX17" s="471">
        <v>31471612.714000002</v>
      </c>
      <c r="BY17" s="471"/>
      <c r="BZ17" s="471">
        <v>68971647.332000017</v>
      </c>
      <c r="CA17" s="471">
        <v>6355630.4849999985</v>
      </c>
      <c r="CB17" s="471">
        <v>75327277.822000012</v>
      </c>
      <c r="CC17" s="472"/>
      <c r="CD17" s="473"/>
      <c r="CE17" s="473"/>
      <c r="CF17" s="473"/>
    </row>
    <row r="18" spans="1:84" s="474" customFormat="1" ht="9" customHeight="1">
      <c r="A18" s="478" t="s">
        <v>520</v>
      </c>
      <c r="B18" s="476">
        <v>4293860.8810000001</v>
      </c>
      <c r="C18" s="476">
        <v>401.024</v>
      </c>
      <c r="D18" s="476">
        <v>4294261.9050000003</v>
      </c>
      <c r="E18" s="476"/>
      <c r="F18" s="476">
        <v>0</v>
      </c>
      <c r="G18" s="476">
        <v>0</v>
      </c>
      <c r="H18" s="476">
        <v>0</v>
      </c>
      <c r="I18" s="476"/>
      <c r="J18" s="476">
        <v>337146.14799999999</v>
      </c>
      <c r="K18" s="476">
        <v>51112.606</v>
      </c>
      <c r="L18" s="476">
        <v>388258.755</v>
      </c>
      <c r="M18" s="478" t="s">
        <v>520</v>
      </c>
      <c r="N18" s="476">
        <v>0</v>
      </c>
      <c r="O18" s="476">
        <v>0</v>
      </c>
      <c r="P18" s="476">
        <v>0</v>
      </c>
      <c r="Q18" s="476"/>
      <c r="R18" s="476">
        <v>25080.026000000002</v>
      </c>
      <c r="S18" s="476">
        <v>29999.042000000001</v>
      </c>
      <c r="T18" s="476">
        <v>55079.069000000003</v>
      </c>
      <c r="U18" s="476"/>
      <c r="V18" s="476">
        <v>974665.49300000002</v>
      </c>
      <c r="W18" s="476">
        <v>225782.35200000001</v>
      </c>
      <c r="X18" s="476">
        <v>1200447.845</v>
      </c>
      <c r="Y18" s="478" t="s">
        <v>520</v>
      </c>
      <c r="Z18" s="476">
        <v>308842.16600000003</v>
      </c>
      <c r="AA18" s="476">
        <v>0</v>
      </c>
      <c r="AB18" s="476">
        <v>308842.16600000003</v>
      </c>
      <c r="AC18" s="476"/>
      <c r="AD18" s="476">
        <v>0</v>
      </c>
      <c r="AE18" s="476">
        <v>44376.847000000002</v>
      </c>
      <c r="AF18" s="476">
        <v>44376.847000000002</v>
      </c>
      <c r="AG18" s="476"/>
      <c r="AH18" s="476">
        <v>0</v>
      </c>
      <c r="AI18" s="476">
        <v>0</v>
      </c>
      <c r="AJ18" s="476">
        <v>0</v>
      </c>
      <c r="AK18" s="478" t="s">
        <v>520</v>
      </c>
      <c r="AL18" s="476">
        <v>0</v>
      </c>
      <c r="AM18" s="476">
        <v>0</v>
      </c>
      <c r="AN18" s="476">
        <v>0</v>
      </c>
      <c r="AO18" s="476"/>
      <c r="AP18" s="476">
        <v>0</v>
      </c>
      <c r="AQ18" s="476">
        <v>0</v>
      </c>
      <c r="AR18" s="476">
        <v>0</v>
      </c>
      <c r="AS18" s="476"/>
      <c r="AT18" s="476">
        <v>453343.95799999998</v>
      </c>
      <c r="AU18" s="476">
        <v>0</v>
      </c>
      <c r="AV18" s="476">
        <v>453343.95799999998</v>
      </c>
      <c r="AW18" s="478" t="s">
        <v>520</v>
      </c>
      <c r="AX18" s="476">
        <v>0</v>
      </c>
      <c r="AY18" s="476">
        <v>0</v>
      </c>
      <c r="AZ18" s="476">
        <v>0</v>
      </c>
      <c r="BA18" s="476"/>
      <c r="BB18" s="476">
        <v>0</v>
      </c>
      <c r="BC18" s="476">
        <v>0</v>
      </c>
      <c r="BD18" s="476">
        <v>0</v>
      </c>
      <c r="BE18" s="476"/>
      <c r="BF18" s="476">
        <v>0</v>
      </c>
      <c r="BG18" s="476">
        <v>0</v>
      </c>
      <c r="BH18" s="476">
        <v>0</v>
      </c>
      <c r="BI18" s="478" t="s">
        <v>520</v>
      </c>
      <c r="BJ18" s="476">
        <v>0</v>
      </c>
      <c r="BK18" s="476">
        <v>0</v>
      </c>
      <c r="BL18" s="476">
        <v>0</v>
      </c>
      <c r="BM18" s="476"/>
      <c r="BN18" s="476">
        <v>0</v>
      </c>
      <c r="BO18" s="476">
        <v>0</v>
      </c>
      <c r="BP18" s="476">
        <v>0</v>
      </c>
      <c r="BQ18" s="476"/>
      <c r="BR18" s="476">
        <v>6392938.6719999993</v>
      </c>
      <c r="BS18" s="476">
        <v>351671.87099999998</v>
      </c>
      <c r="BT18" s="476">
        <v>6744610.5449999999</v>
      </c>
      <c r="BU18" s="478" t="s">
        <v>520</v>
      </c>
      <c r="BV18" s="476">
        <v>337146.14799999999</v>
      </c>
      <c r="BW18" s="476">
        <v>51112.607000000004</v>
      </c>
      <c r="BX18" s="476">
        <v>388258.755</v>
      </c>
      <c r="BY18" s="476"/>
      <c r="BZ18" s="476">
        <v>6392938.6719999993</v>
      </c>
      <c r="CA18" s="476">
        <v>351671.87200000003</v>
      </c>
      <c r="CB18" s="476">
        <v>6744610.5449999999</v>
      </c>
      <c r="CC18" s="472"/>
      <c r="CD18" s="473"/>
      <c r="CE18" s="473"/>
      <c r="CF18" s="473"/>
    </row>
    <row r="19" spans="1:84" s="474" customFormat="1" ht="9" customHeight="1">
      <c r="A19" s="478" t="s">
        <v>521</v>
      </c>
      <c r="B19" s="476">
        <v>4483153.2439999999</v>
      </c>
      <c r="C19" s="476">
        <v>779288.90300000005</v>
      </c>
      <c r="D19" s="476">
        <v>5262442.1469999999</v>
      </c>
      <c r="E19" s="476"/>
      <c r="F19" s="476">
        <v>934.73500000000001</v>
      </c>
      <c r="G19" s="476">
        <v>0</v>
      </c>
      <c r="H19" s="476">
        <v>934.73500000000001</v>
      </c>
      <c r="I19" s="476"/>
      <c r="J19" s="476">
        <v>15527878.73</v>
      </c>
      <c r="K19" s="476">
        <v>3827026.352</v>
      </c>
      <c r="L19" s="476">
        <v>19354905.081999999</v>
      </c>
      <c r="M19" s="478" t="s">
        <v>521</v>
      </c>
      <c r="N19" s="476">
        <v>492808.33899999998</v>
      </c>
      <c r="O19" s="476">
        <v>0</v>
      </c>
      <c r="P19" s="476">
        <v>492808.33899999998</v>
      </c>
      <c r="Q19" s="476"/>
      <c r="R19" s="476">
        <v>2367530.304</v>
      </c>
      <c r="S19" s="476">
        <v>0</v>
      </c>
      <c r="T19" s="476">
        <v>2367530.304</v>
      </c>
      <c r="U19" s="476"/>
      <c r="V19" s="476">
        <v>5107581.3229999999</v>
      </c>
      <c r="W19" s="476">
        <v>1446.1679999999999</v>
      </c>
      <c r="X19" s="476">
        <v>5109027.4919999996</v>
      </c>
      <c r="Y19" s="478" t="s">
        <v>521</v>
      </c>
      <c r="Z19" s="476">
        <v>2514523.321</v>
      </c>
      <c r="AA19" s="476">
        <v>0</v>
      </c>
      <c r="AB19" s="476">
        <v>2514523.321</v>
      </c>
      <c r="AC19" s="476"/>
      <c r="AD19" s="476">
        <v>8238876.3909999998</v>
      </c>
      <c r="AE19" s="476">
        <v>841240.2</v>
      </c>
      <c r="AF19" s="476">
        <v>9080116.591</v>
      </c>
      <c r="AG19" s="476"/>
      <c r="AH19" s="476">
        <v>2322348.3990000002</v>
      </c>
      <c r="AI19" s="476">
        <v>73526.142000000007</v>
      </c>
      <c r="AJ19" s="476">
        <v>2395874.5419999999</v>
      </c>
      <c r="AK19" s="478" t="s">
        <v>521</v>
      </c>
      <c r="AL19" s="476">
        <v>958614.73100000003</v>
      </c>
      <c r="AM19" s="476">
        <v>0</v>
      </c>
      <c r="AN19" s="476">
        <v>958614.73100000003</v>
      </c>
      <c r="AO19" s="476"/>
      <c r="AP19" s="476">
        <v>418985.49900000001</v>
      </c>
      <c r="AQ19" s="476">
        <v>0</v>
      </c>
      <c r="AR19" s="476">
        <v>418985.49900000001</v>
      </c>
      <c r="AS19" s="476"/>
      <c r="AT19" s="476">
        <v>788704.01500000001</v>
      </c>
      <c r="AU19" s="476">
        <v>958.47500000000002</v>
      </c>
      <c r="AV19" s="476">
        <v>789662.49</v>
      </c>
      <c r="AW19" s="478" t="s">
        <v>521</v>
      </c>
      <c r="AX19" s="476">
        <v>153172.685</v>
      </c>
      <c r="AY19" s="476">
        <v>0</v>
      </c>
      <c r="AZ19" s="476">
        <v>153172.685</v>
      </c>
      <c r="BA19" s="476"/>
      <c r="BB19" s="476">
        <v>79975.641000000003</v>
      </c>
      <c r="BC19" s="476">
        <v>0</v>
      </c>
      <c r="BD19" s="476">
        <v>79975.641000000003</v>
      </c>
      <c r="BE19" s="476"/>
      <c r="BF19" s="476">
        <v>153325.74400000001</v>
      </c>
      <c r="BG19" s="476">
        <v>0</v>
      </c>
      <c r="BH19" s="476">
        <v>153325.74400000001</v>
      </c>
      <c r="BI19" s="478" t="s">
        <v>521</v>
      </c>
      <c r="BJ19" s="476">
        <v>138656.65700000001</v>
      </c>
      <c r="BK19" s="476">
        <v>38094.396999999997</v>
      </c>
      <c r="BL19" s="476">
        <v>176751.05499999999</v>
      </c>
      <c r="BM19" s="476"/>
      <c r="BN19" s="476">
        <v>222001.95199999999</v>
      </c>
      <c r="BO19" s="476">
        <v>0</v>
      </c>
      <c r="BP19" s="476">
        <v>222001.95199999999</v>
      </c>
      <c r="BQ19" s="476"/>
      <c r="BR19" s="476">
        <v>43969071.710000001</v>
      </c>
      <c r="BS19" s="476">
        <v>5561580.6369999992</v>
      </c>
      <c r="BT19" s="476">
        <v>49530652.350000009</v>
      </c>
      <c r="BU19" s="478" t="s">
        <v>521</v>
      </c>
      <c r="BV19" s="476">
        <v>15527878.73</v>
      </c>
      <c r="BW19" s="476">
        <v>3827026.352</v>
      </c>
      <c r="BX19" s="476">
        <v>19354905.081999999</v>
      </c>
      <c r="BY19" s="476"/>
      <c r="BZ19" s="476">
        <v>43969071.710000001</v>
      </c>
      <c r="CA19" s="476">
        <v>5561580.6369999992</v>
      </c>
      <c r="CB19" s="476">
        <v>49530652.350000009</v>
      </c>
      <c r="CC19" s="473"/>
      <c r="CD19" s="473"/>
      <c r="CE19" s="473"/>
      <c r="CF19" s="473"/>
    </row>
    <row r="20" spans="1:84" s="474" customFormat="1" ht="9" customHeight="1">
      <c r="A20" s="478" t="s">
        <v>522</v>
      </c>
      <c r="B20" s="476">
        <v>0</v>
      </c>
      <c r="C20" s="476">
        <v>0</v>
      </c>
      <c r="D20" s="476">
        <v>0</v>
      </c>
      <c r="E20" s="476"/>
      <c r="F20" s="476">
        <v>0</v>
      </c>
      <c r="G20" s="476">
        <v>0</v>
      </c>
      <c r="H20" s="476">
        <v>0</v>
      </c>
      <c r="I20" s="476"/>
      <c r="J20" s="476">
        <v>8902142.9920000006</v>
      </c>
      <c r="K20" s="476">
        <v>18168.698</v>
      </c>
      <c r="L20" s="476">
        <v>8920311.6899999995</v>
      </c>
      <c r="M20" s="478" t="s">
        <v>522</v>
      </c>
      <c r="N20" s="476">
        <v>520115.217</v>
      </c>
      <c r="O20" s="476">
        <v>0</v>
      </c>
      <c r="P20" s="476">
        <v>520115.217</v>
      </c>
      <c r="Q20" s="476"/>
      <c r="R20" s="476">
        <v>537874.13399999996</v>
      </c>
      <c r="S20" s="476">
        <v>288260.07400000002</v>
      </c>
      <c r="T20" s="476">
        <v>826134.20799999998</v>
      </c>
      <c r="U20" s="476"/>
      <c r="V20" s="476">
        <v>0</v>
      </c>
      <c r="W20" s="476">
        <v>0</v>
      </c>
      <c r="X20" s="476">
        <v>0</v>
      </c>
      <c r="Y20" s="478" t="s">
        <v>522</v>
      </c>
      <c r="Z20" s="476">
        <v>0</v>
      </c>
      <c r="AA20" s="476">
        <v>0</v>
      </c>
      <c r="AB20" s="476">
        <v>0</v>
      </c>
      <c r="AC20" s="476"/>
      <c r="AD20" s="476">
        <v>3527997.3169999998</v>
      </c>
      <c r="AE20" s="476">
        <v>0</v>
      </c>
      <c r="AF20" s="476">
        <v>3527997.3169999998</v>
      </c>
      <c r="AG20" s="476"/>
      <c r="AH20" s="476">
        <v>142864.16399999999</v>
      </c>
      <c r="AI20" s="476">
        <v>0</v>
      </c>
      <c r="AJ20" s="476">
        <v>142864.16399999999</v>
      </c>
      <c r="AK20" s="478" t="s">
        <v>522</v>
      </c>
      <c r="AL20" s="476">
        <v>320386.48800000001</v>
      </c>
      <c r="AM20" s="476">
        <v>0</v>
      </c>
      <c r="AN20" s="476">
        <v>320386.48800000001</v>
      </c>
      <c r="AO20" s="476"/>
      <c r="AP20" s="476">
        <v>0</v>
      </c>
      <c r="AQ20" s="476">
        <v>0</v>
      </c>
      <c r="AR20" s="476">
        <v>0</v>
      </c>
      <c r="AS20" s="476"/>
      <c r="AT20" s="476">
        <v>0</v>
      </c>
      <c r="AU20" s="476">
        <v>0</v>
      </c>
      <c r="AV20" s="476">
        <v>0</v>
      </c>
      <c r="AW20" s="478" t="s">
        <v>522</v>
      </c>
      <c r="AX20" s="476">
        <v>0</v>
      </c>
      <c r="AY20" s="476">
        <v>0</v>
      </c>
      <c r="AZ20" s="476">
        <v>0</v>
      </c>
      <c r="BA20" s="476"/>
      <c r="BB20" s="476">
        <v>0</v>
      </c>
      <c r="BC20" s="476">
        <v>0</v>
      </c>
      <c r="BD20" s="476">
        <v>0</v>
      </c>
      <c r="BE20" s="476"/>
      <c r="BF20" s="476">
        <v>38886.036999999997</v>
      </c>
      <c r="BG20" s="476">
        <v>141091.755</v>
      </c>
      <c r="BH20" s="476">
        <v>179977.79300000001</v>
      </c>
      <c r="BI20" s="478" t="s">
        <v>522</v>
      </c>
      <c r="BJ20" s="476">
        <v>51685.387000000002</v>
      </c>
      <c r="BK20" s="476">
        <v>0</v>
      </c>
      <c r="BL20" s="476">
        <v>51685.387000000002</v>
      </c>
      <c r="BM20" s="476"/>
      <c r="BN20" s="476">
        <v>0</v>
      </c>
      <c r="BO20" s="476">
        <v>0</v>
      </c>
      <c r="BP20" s="476">
        <v>0</v>
      </c>
      <c r="BQ20" s="476"/>
      <c r="BR20" s="476">
        <v>14041951.736000001</v>
      </c>
      <c r="BS20" s="476">
        <v>447520.527</v>
      </c>
      <c r="BT20" s="476">
        <v>14489472.264</v>
      </c>
      <c r="BU20" s="478" t="s">
        <v>522</v>
      </c>
      <c r="BV20" s="476">
        <v>8902142.9920000006</v>
      </c>
      <c r="BW20" s="476">
        <v>18168.698</v>
      </c>
      <c r="BX20" s="476">
        <v>8920311.6899999995</v>
      </c>
      <c r="BY20" s="476"/>
      <c r="BZ20" s="476">
        <v>14041951.736000001</v>
      </c>
      <c r="CA20" s="476">
        <v>447520.527</v>
      </c>
      <c r="CB20" s="476">
        <v>14489472.264</v>
      </c>
      <c r="CC20" s="473"/>
      <c r="CD20" s="473"/>
      <c r="CE20" s="473"/>
      <c r="CF20" s="473"/>
    </row>
    <row r="21" spans="1:84" s="474" customFormat="1" ht="9" customHeight="1">
      <c r="A21" s="478" t="s">
        <v>523</v>
      </c>
      <c r="B21" s="476">
        <v>258625.932</v>
      </c>
      <c r="C21" s="476">
        <v>0</v>
      </c>
      <c r="D21" s="476">
        <v>258625.932</v>
      </c>
      <c r="E21" s="476"/>
      <c r="F21" s="476">
        <v>22887.292000000001</v>
      </c>
      <c r="G21" s="476">
        <v>0</v>
      </c>
      <c r="H21" s="476">
        <v>22887.292000000001</v>
      </c>
      <c r="I21" s="476"/>
      <c r="J21" s="476">
        <v>2817701.44</v>
      </c>
      <c r="K21" s="476">
        <v>421798.37</v>
      </c>
      <c r="L21" s="476">
        <v>3239499.81</v>
      </c>
      <c r="M21" s="478" t="s">
        <v>523</v>
      </c>
      <c r="N21" s="476">
        <v>63.183999999999997</v>
      </c>
      <c r="O21" s="476">
        <v>13.009</v>
      </c>
      <c r="P21" s="476">
        <v>76.192999999999998</v>
      </c>
      <c r="Q21" s="476"/>
      <c r="R21" s="476">
        <v>0</v>
      </c>
      <c r="S21" s="476">
        <v>0</v>
      </c>
      <c r="T21" s="476">
        <v>0</v>
      </c>
      <c r="U21" s="476"/>
      <c r="V21" s="476">
        <v>1284940.689</v>
      </c>
      <c r="W21" s="476">
        <v>0</v>
      </c>
      <c r="X21" s="476">
        <v>1284940.689</v>
      </c>
      <c r="Y21" s="478" t="s">
        <v>523</v>
      </c>
      <c r="Z21" s="476">
        <v>0</v>
      </c>
      <c r="AA21" s="476">
        <v>0</v>
      </c>
      <c r="AB21" s="476">
        <v>0</v>
      </c>
      <c r="AC21" s="476"/>
      <c r="AD21" s="476">
        <v>170005.92</v>
      </c>
      <c r="AE21" s="476">
        <v>135.94399999999999</v>
      </c>
      <c r="AF21" s="476">
        <v>170141.864</v>
      </c>
      <c r="AG21" s="476"/>
      <c r="AH21" s="476">
        <v>280.80700000000002</v>
      </c>
      <c r="AI21" s="476">
        <v>0</v>
      </c>
      <c r="AJ21" s="476">
        <v>280.80700000000002</v>
      </c>
      <c r="AK21" s="478" t="s">
        <v>523</v>
      </c>
      <c r="AL21" s="476">
        <v>0</v>
      </c>
      <c r="AM21" s="476">
        <v>0</v>
      </c>
      <c r="AN21" s="476">
        <v>0</v>
      </c>
      <c r="AO21" s="476"/>
      <c r="AP21" s="476">
        <v>38100.565000000002</v>
      </c>
      <c r="AQ21" s="476">
        <v>0</v>
      </c>
      <c r="AR21" s="476">
        <v>38100.565000000002</v>
      </c>
      <c r="AS21" s="476"/>
      <c r="AT21" s="476">
        <v>0</v>
      </c>
      <c r="AU21" s="476">
        <v>0</v>
      </c>
      <c r="AV21" s="476">
        <v>0</v>
      </c>
      <c r="AW21" s="478" t="s">
        <v>523</v>
      </c>
      <c r="AX21" s="476">
        <v>0</v>
      </c>
      <c r="AY21" s="476">
        <v>0</v>
      </c>
      <c r="AZ21" s="476">
        <v>0</v>
      </c>
      <c r="BA21" s="476"/>
      <c r="BB21" s="476">
        <v>0</v>
      </c>
      <c r="BC21" s="476">
        <v>0</v>
      </c>
      <c r="BD21" s="476">
        <v>0</v>
      </c>
      <c r="BE21" s="476"/>
      <c r="BF21" s="476">
        <v>0</v>
      </c>
      <c r="BG21" s="476">
        <v>0</v>
      </c>
      <c r="BH21" s="476">
        <v>0</v>
      </c>
      <c r="BI21" s="478" t="s">
        <v>523</v>
      </c>
      <c r="BJ21" s="476">
        <v>0</v>
      </c>
      <c r="BK21" s="476">
        <v>0</v>
      </c>
      <c r="BL21" s="476">
        <v>0</v>
      </c>
      <c r="BM21" s="476"/>
      <c r="BN21" s="476">
        <v>0</v>
      </c>
      <c r="BO21" s="476">
        <v>0</v>
      </c>
      <c r="BP21" s="476">
        <v>0</v>
      </c>
      <c r="BQ21" s="476"/>
      <c r="BR21" s="476">
        <v>4592605.8289999999</v>
      </c>
      <c r="BS21" s="476">
        <v>421947.32300000003</v>
      </c>
      <c r="BT21" s="476">
        <v>5014553.1520000007</v>
      </c>
      <c r="BU21" s="478" t="s">
        <v>523</v>
      </c>
      <c r="BV21" s="476">
        <v>2817701.44</v>
      </c>
      <c r="BW21" s="476">
        <v>1.0999999999999999E-2</v>
      </c>
      <c r="BX21" s="476">
        <v>2817701.4509999999</v>
      </c>
      <c r="BY21" s="476"/>
      <c r="BZ21" s="476">
        <v>4592605.8289999999</v>
      </c>
      <c r="CA21" s="476">
        <v>148.96400000003771</v>
      </c>
      <c r="CB21" s="476">
        <v>4592754.7930000005</v>
      </c>
      <c r="CC21" s="472"/>
      <c r="CD21" s="473"/>
      <c r="CE21" s="473"/>
      <c r="CF21" s="473"/>
    </row>
    <row r="22" spans="1:84" s="474" customFormat="1" ht="9" customHeight="1">
      <c r="A22" s="478" t="s">
        <v>524</v>
      </c>
      <c r="B22" s="476">
        <v>0</v>
      </c>
      <c r="C22" s="476">
        <v>0</v>
      </c>
      <c r="D22" s="476">
        <v>0</v>
      </c>
      <c r="E22" s="476"/>
      <c r="F22" s="476">
        <v>0</v>
      </c>
      <c r="G22" s="476">
        <v>0</v>
      </c>
      <c r="H22" s="476">
        <v>0</v>
      </c>
      <c r="I22" s="476"/>
      <c r="J22" s="476">
        <v>0</v>
      </c>
      <c r="K22" s="476">
        <v>0</v>
      </c>
      <c r="L22" s="476">
        <v>0</v>
      </c>
      <c r="M22" s="478" t="s">
        <v>524</v>
      </c>
      <c r="N22" s="476">
        <v>0</v>
      </c>
      <c r="O22" s="476">
        <v>0</v>
      </c>
      <c r="P22" s="476">
        <v>0</v>
      </c>
      <c r="Q22" s="476"/>
      <c r="R22" s="476">
        <v>0</v>
      </c>
      <c r="S22" s="476">
        <v>0</v>
      </c>
      <c r="T22" s="476">
        <v>0</v>
      </c>
      <c r="U22" s="476"/>
      <c r="V22" s="476">
        <v>0</v>
      </c>
      <c r="W22" s="476">
        <v>0</v>
      </c>
      <c r="X22" s="476">
        <v>0</v>
      </c>
      <c r="Y22" s="478" t="s">
        <v>524</v>
      </c>
      <c r="Z22" s="476">
        <v>0</v>
      </c>
      <c r="AA22" s="476">
        <v>0</v>
      </c>
      <c r="AB22" s="476">
        <v>0</v>
      </c>
      <c r="AC22" s="476"/>
      <c r="AD22" s="476">
        <v>0</v>
      </c>
      <c r="AE22" s="476">
        <v>0</v>
      </c>
      <c r="AF22" s="476">
        <v>0</v>
      </c>
      <c r="AG22" s="476"/>
      <c r="AH22" s="476">
        <v>0</v>
      </c>
      <c r="AI22" s="476">
        <v>0</v>
      </c>
      <c r="AJ22" s="476">
        <v>0</v>
      </c>
      <c r="AK22" s="478" t="s">
        <v>524</v>
      </c>
      <c r="AL22" s="476">
        <v>0</v>
      </c>
      <c r="AM22" s="476">
        <v>0</v>
      </c>
      <c r="AN22" s="476">
        <v>0</v>
      </c>
      <c r="AO22" s="476"/>
      <c r="AP22" s="476">
        <v>0</v>
      </c>
      <c r="AQ22" s="476">
        <v>0</v>
      </c>
      <c r="AR22" s="476">
        <v>0</v>
      </c>
      <c r="AS22" s="476"/>
      <c r="AT22" s="476">
        <v>0</v>
      </c>
      <c r="AU22" s="476">
        <v>0</v>
      </c>
      <c r="AV22" s="476">
        <v>0</v>
      </c>
      <c r="AW22" s="478" t="s">
        <v>524</v>
      </c>
      <c r="AX22" s="476">
        <v>0</v>
      </c>
      <c r="AY22" s="476">
        <v>0</v>
      </c>
      <c r="AZ22" s="476">
        <v>0</v>
      </c>
      <c r="BA22" s="476"/>
      <c r="BB22" s="476">
        <v>0</v>
      </c>
      <c r="BC22" s="476">
        <v>0</v>
      </c>
      <c r="BD22" s="476">
        <v>0</v>
      </c>
      <c r="BE22" s="476"/>
      <c r="BF22" s="476">
        <v>0</v>
      </c>
      <c r="BG22" s="476">
        <v>0</v>
      </c>
      <c r="BH22" s="476">
        <v>0</v>
      </c>
      <c r="BI22" s="478" t="s">
        <v>524</v>
      </c>
      <c r="BJ22" s="476">
        <v>0</v>
      </c>
      <c r="BK22" s="476">
        <v>0</v>
      </c>
      <c r="BL22" s="476">
        <v>0</v>
      </c>
      <c r="BM22" s="476"/>
      <c r="BN22" s="476">
        <v>0</v>
      </c>
      <c r="BO22" s="476">
        <v>0</v>
      </c>
      <c r="BP22" s="476">
        <v>0</v>
      </c>
      <c r="BQ22" s="476"/>
      <c r="BR22" s="476">
        <v>0</v>
      </c>
      <c r="BS22" s="476">
        <v>0</v>
      </c>
      <c r="BT22" s="476">
        <v>0</v>
      </c>
      <c r="BU22" s="478" t="s">
        <v>524</v>
      </c>
      <c r="BV22" s="476">
        <v>0</v>
      </c>
      <c r="BW22" s="476">
        <v>0</v>
      </c>
      <c r="BX22" s="476">
        <v>0</v>
      </c>
      <c r="BY22" s="476"/>
      <c r="BZ22" s="476">
        <v>0</v>
      </c>
      <c r="CA22" s="476">
        <v>0</v>
      </c>
      <c r="CB22" s="476">
        <v>0</v>
      </c>
      <c r="CC22" s="472"/>
      <c r="CD22" s="473"/>
      <c r="CE22" s="473"/>
      <c r="CF22" s="473"/>
    </row>
    <row r="23" spans="1:84" s="474" customFormat="1" ht="9" customHeight="1">
      <c r="A23" s="478" t="s">
        <v>525</v>
      </c>
      <c r="B23" s="476">
        <v>-3774.4670000000001</v>
      </c>
      <c r="C23" s="476">
        <v>0</v>
      </c>
      <c r="D23" s="476">
        <v>-3774.4670000000001</v>
      </c>
      <c r="E23" s="476"/>
      <c r="F23" s="476">
        <v>0</v>
      </c>
      <c r="G23" s="476">
        <v>0</v>
      </c>
      <c r="H23" s="476">
        <v>0</v>
      </c>
      <c r="I23" s="476"/>
      <c r="J23" s="476">
        <v>-5298.04</v>
      </c>
      <c r="K23" s="476">
        <v>-4266.2250000000004</v>
      </c>
      <c r="L23" s="476">
        <v>-9564.2659999999996</v>
      </c>
      <c r="M23" s="478" t="s">
        <v>525</v>
      </c>
      <c r="N23" s="476">
        <v>-5529.0680000000002</v>
      </c>
      <c r="O23" s="476">
        <v>0</v>
      </c>
      <c r="P23" s="476">
        <v>-5529.0680000000002</v>
      </c>
      <c r="Q23" s="476"/>
      <c r="R23" s="476">
        <v>-936.85599999999999</v>
      </c>
      <c r="S23" s="476">
        <v>0</v>
      </c>
      <c r="T23" s="476">
        <v>-936.85599999999999</v>
      </c>
      <c r="U23" s="476"/>
      <c r="V23" s="476">
        <v>0</v>
      </c>
      <c r="W23" s="476">
        <v>0</v>
      </c>
      <c r="X23" s="476">
        <v>0</v>
      </c>
      <c r="Y23" s="478" t="s">
        <v>525</v>
      </c>
      <c r="Z23" s="476">
        <v>0</v>
      </c>
      <c r="AA23" s="476">
        <v>0</v>
      </c>
      <c r="AB23" s="476">
        <v>0</v>
      </c>
      <c r="AC23" s="476"/>
      <c r="AD23" s="476">
        <v>-6434.348</v>
      </c>
      <c r="AE23" s="476">
        <v>-1025.2909999999999</v>
      </c>
      <c r="AF23" s="476">
        <v>-7459.64</v>
      </c>
      <c r="AG23" s="476"/>
      <c r="AH23" s="476">
        <v>-988.22900000000004</v>
      </c>
      <c r="AI23" s="476">
        <v>0</v>
      </c>
      <c r="AJ23" s="476">
        <v>-988.22900000000004</v>
      </c>
      <c r="AK23" s="478" t="s">
        <v>525</v>
      </c>
      <c r="AL23" s="476">
        <v>-999.33399999999995</v>
      </c>
      <c r="AM23" s="476">
        <v>0</v>
      </c>
      <c r="AN23" s="476">
        <v>-999.33399999999995</v>
      </c>
      <c r="AO23" s="476"/>
      <c r="AP23" s="476">
        <v>0</v>
      </c>
      <c r="AQ23" s="476">
        <v>0</v>
      </c>
      <c r="AR23" s="476">
        <v>0</v>
      </c>
      <c r="AS23" s="476"/>
      <c r="AT23" s="476">
        <v>0</v>
      </c>
      <c r="AU23" s="476">
        <v>0</v>
      </c>
      <c r="AV23" s="476">
        <v>0</v>
      </c>
      <c r="AW23" s="478" t="s">
        <v>525</v>
      </c>
      <c r="AX23" s="476">
        <v>0</v>
      </c>
      <c r="AY23" s="476">
        <v>0</v>
      </c>
      <c r="AZ23" s="476">
        <v>0</v>
      </c>
      <c r="BA23" s="476"/>
      <c r="BB23" s="476">
        <v>-960.27800000000002</v>
      </c>
      <c r="BC23" s="476">
        <v>0</v>
      </c>
      <c r="BD23" s="476">
        <v>-960.27800000000002</v>
      </c>
      <c r="BE23" s="476"/>
      <c r="BF23" s="476">
        <v>0</v>
      </c>
      <c r="BG23" s="476">
        <v>0</v>
      </c>
      <c r="BH23" s="476">
        <v>0</v>
      </c>
      <c r="BI23" s="478" t="s">
        <v>525</v>
      </c>
      <c r="BJ23" s="476">
        <v>0</v>
      </c>
      <c r="BK23" s="476">
        <v>0</v>
      </c>
      <c r="BL23" s="476">
        <v>0</v>
      </c>
      <c r="BM23" s="476"/>
      <c r="BN23" s="476">
        <v>0</v>
      </c>
      <c r="BO23" s="476">
        <v>0</v>
      </c>
      <c r="BP23" s="476">
        <v>0</v>
      </c>
      <c r="BQ23" s="476"/>
      <c r="BR23" s="476">
        <v>-24920.62</v>
      </c>
      <c r="BS23" s="476">
        <v>-5291.5160000000005</v>
      </c>
      <c r="BT23" s="476">
        <v>-30212.137999999995</v>
      </c>
      <c r="BU23" s="478" t="s">
        <v>525</v>
      </c>
      <c r="BV23" s="476">
        <v>-5298.04</v>
      </c>
      <c r="BW23" s="476">
        <v>-4266.2250000000004</v>
      </c>
      <c r="BX23" s="476">
        <v>-9564.2659999999996</v>
      </c>
      <c r="BY23" s="476"/>
      <c r="BZ23" s="476">
        <v>-24920.62</v>
      </c>
      <c r="CA23" s="476">
        <v>-5291.5160000000005</v>
      </c>
      <c r="CB23" s="476">
        <v>-30212.137999999995</v>
      </c>
      <c r="CC23" s="472"/>
      <c r="CD23" s="473"/>
      <c r="CE23" s="473"/>
      <c r="CF23" s="473"/>
    </row>
    <row r="24" spans="1:84" s="480" customFormat="1" ht="4.3499999999999996" customHeight="1">
      <c r="A24" s="478"/>
      <c r="B24" s="476"/>
      <c r="C24" s="476"/>
      <c r="D24" s="476"/>
      <c r="E24" s="476"/>
      <c r="F24" s="476"/>
      <c r="G24" s="476"/>
      <c r="H24" s="476"/>
      <c r="I24" s="476"/>
      <c r="J24" s="476"/>
      <c r="K24" s="476"/>
      <c r="L24" s="476"/>
      <c r="M24" s="478"/>
      <c r="N24" s="476"/>
      <c r="O24" s="476"/>
      <c r="P24" s="476"/>
      <c r="Q24" s="476"/>
      <c r="R24" s="476"/>
      <c r="S24" s="476"/>
      <c r="T24" s="476"/>
      <c r="U24" s="476"/>
      <c r="V24" s="476"/>
      <c r="W24" s="476"/>
      <c r="X24" s="476"/>
      <c r="Y24" s="478"/>
      <c r="Z24" s="476"/>
      <c r="AA24" s="476"/>
      <c r="AB24" s="476"/>
      <c r="AC24" s="476"/>
      <c r="AD24" s="476"/>
      <c r="AE24" s="476"/>
      <c r="AF24" s="476"/>
      <c r="AG24" s="476"/>
      <c r="AH24" s="476"/>
      <c r="AI24" s="476"/>
      <c r="AJ24" s="476"/>
      <c r="AK24" s="478"/>
      <c r="AL24" s="476"/>
      <c r="AM24" s="476"/>
      <c r="AN24" s="476"/>
      <c r="AO24" s="476"/>
      <c r="AP24" s="476"/>
      <c r="AQ24" s="476"/>
      <c r="AR24" s="476"/>
      <c r="AS24" s="476"/>
      <c r="AT24" s="476"/>
      <c r="AU24" s="476"/>
      <c r="AV24" s="476"/>
      <c r="AW24" s="478"/>
      <c r="AX24" s="476"/>
      <c r="AY24" s="476"/>
      <c r="AZ24" s="476"/>
      <c r="BA24" s="476"/>
      <c r="BB24" s="476"/>
      <c r="BC24" s="476"/>
      <c r="BD24" s="476"/>
      <c r="BE24" s="476"/>
      <c r="BF24" s="476"/>
      <c r="BG24" s="476"/>
      <c r="BH24" s="476"/>
      <c r="BI24" s="478"/>
      <c r="BJ24" s="476"/>
      <c r="BK24" s="476"/>
      <c r="BL24" s="476"/>
      <c r="BM24" s="476"/>
      <c r="BN24" s="476"/>
      <c r="BO24" s="476"/>
      <c r="BP24" s="476"/>
      <c r="BQ24" s="476"/>
      <c r="BR24" s="476"/>
      <c r="BS24" s="476"/>
      <c r="BT24" s="476"/>
      <c r="BU24" s="478"/>
      <c r="BV24" s="476"/>
      <c r="BW24" s="476"/>
      <c r="BX24" s="476"/>
      <c r="BY24" s="476"/>
      <c r="BZ24" s="476"/>
      <c r="CA24" s="476"/>
      <c r="CB24" s="476"/>
      <c r="CC24" s="472"/>
      <c r="CD24" s="479"/>
      <c r="CE24" s="479"/>
      <c r="CF24" s="479"/>
    </row>
    <row r="25" spans="1:84" s="474" customFormat="1" ht="9" customHeight="1">
      <c r="A25" s="470" t="s">
        <v>526</v>
      </c>
      <c r="B25" s="470">
        <v>49696950.490000002</v>
      </c>
      <c r="C25" s="470">
        <v>19549366.945999999</v>
      </c>
      <c r="D25" s="470">
        <v>69246317.436000004</v>
      </c>
      <c r="E25" s="470"/>
      <c r="F25" s="470">
        <v>1633172.561</v>
      </c>
      <c r="G25" s="470">
        <v>135368.55900000001</v>
      </c>
      <c r="H25" s="470">
        <v>1768541.121</v>
      </c>
      <c r="I25" s="470"/>
      <c r="J25" s="470">
        <v>72530795.475999996</v>
      </c>
      <c r="K25" s="470">
        <v>35833181.68</v>
      </c>
      <c r="L25" s="470">
        <v>108363977.15700001</v>
      </c>
      <c r="M25" s="470" t="s">
        <v>526</v>
      </c>
      <c r="N25" s="470">
        <v>6495210.6629999997</v>
      </c>
      <c r="O25" s="470">
        <v>1522855.3019999999</v>
      </c>
      <c r="P25" s="470">
        <v>8018065.9649999999</v>
      </c>
      <c r="Q25" s="471"/>
      <c r="R25" s="470">
        <v>8634651.7579999994</v>
      </c>
      <c r="S25" s="470">
        <v>4673229.3250000002</v>
      </c>
      <c r="T25" s="470">
        <v>13307881.084000001</v>
      </c>
      <c r="U25" s="471"/>
      <c r="V25" s="470">
        <v>36105962.287</v>
      </c>
      <c r="W25" s="470">
        <v>12707462.540999999</v>
      </c>
      <c r="X25" s="470">
        <v>48813424.829000004</v>
      </c>
      <c r="Y25" s="470" t="s">
        <v>526</v>
      </c>
      <c r="Z25" s="470">
        <v>1387324.8670000001</v>
      </c>
      <c r="AA25" s="470">
        <v>520822.14199999999</v>
      </c>
      <c r="AB25" s="470">
        <v>1908147.0090000001</v>
      </c>
      <c r="AC25" s="471"/>
      <c r="AD25" s="470">
        <v>31844736.853</v>
      </c>
      <c r="AE25" s="470">
        <v>12137779.651000001</v>
      </c>
      <c r="AF25" s="470">
        <v>43982516.505000003</v>
      </c>
      <c r="AG25" s="471"/>
      <c r="AH25" s="470">
        <v>11897342.821</v>
      </c>
      <c r="AI25" s="470">
        <v>9006.7219999999998</v>
      </c>
      <c r="AJ25" s="470">
        <v>11906349.544</v>
      </c>
      <c r="AK25" s="470" t="s">
        <v>526</v>
      </c>
      <c r="AL25" s="470">
        <v>2706310.1570000001</v>
      </c>
      <c r="AM25" s="470">
        <v>681926.68599999999</v>
      </c>
      <c r="AN25" s="470">
        <v>3388236.8429999999</v>
      </c>
      <c r="AO25" s="471"/>
      <c r="AP25" s="470">
        <v>3240881.017</v>
      </c>
      <c r="AQ25" s="470">
        <v>76.076999999999998</v>
      </c>
      <c r="AR25" s="470">
        <v>3240957.0950000002</v>
      </c>
      <c r="AS25" s="471"/>
      <c r="AT25" s="470">
        <v>2055467.7050000001</v>
      </c>
      <c r="AU25" s="470">
        <v>4366561.926</v>
      </c>
      <c r="AV25" s="470">
        <v>6422029.6320000002</v>
      </c>
      <c r="AW25" s="470" t="s">
        <v>526</v>
      </c>
      <c r="AX25" s="470">
        <v>1400520.102</v>
      </c>
      <c r="AY25" s="470">
        <v>0</v>
      </c>
      <c r="AZ25" s="470">
        <v>1400520.102</v>
      </c>
      <c r="BA25" s="471"/>
      <c r="BB25" s="470">
        <v>620642.13699999999</v>
      </c>
      <c r="BC25" s="470">
        <v>61971.968999999997</v>
      </c>
      <c r="BD25" s="470">
        <v>682614.10699999996</v>
      </c>
      <c r="BE25" s="471"/>
      <c r="BF25" s="470">
        <v>230203.41800000001</v>
      </c>
      <c r="BG25" s="470">
        <v>798122.37899999996</v>
      </c>
      <c r="BH25" s="470">
        <v>1028325.797</v>
      </c>
      <c r="BI25" s="470" t="s">
        <v>526</v>
      </c>
      <c r="BJ25" s="470">
        <v>59552</v>
      </c>
      <c r="BK25" s="470">
        <v>143485.552</v>
      </c>
      <c r="BL25" s="470">
        <v>203037.552</v>
      </c>
      <c r="BM25" s="470"/>
      <c r="BN25" s="470">
        <v>366945.05</v>
      </c>
      <c r="BO25" s="470">
        <v>490323.09499999997</v>
      </c>
      <c r="BP25" s="470">
        <v>857268.14500000002</v>
      </c>
      <c r="BQ25" s="470"/>
      <c r="BR25" s="470">
        <v>230906669.36200002</v>
      </c>
      <c r="BS25" s="470">
        <v>93631540.552000001</v>
      </c>
      <c r="BT25" s="470">
        <v>324538209.92299998</v>
      </c>
      <c r="BU25" s="470" t="s">
        <v>526</v>
      </c>
      <c r="BV25" s="470">
        <v>72530795.476999998</v>
      </c>
      <c r="BW25" s="470">
        <v>36898697.788999997</v>
      </c>
      <c r="BX25" s="470">
        <v>109429493.266</v>
      </c>
      <c r="BY25" s="470"/>
      <c r="BZ25" s="470">
        <v>230906669.36300004</v>
      </c>
      <c r="CA25" s="470">
        <v>94697056.660999998</v>
      </c>
      <c r="CB25" s="470">
        <v>325603726.03199995</v>
      </c>
      <c r="CC25" s="472"/>
      <c r="CD25" s="483"/>
      <c r="CE25" s="473"/>
      <c r="CF25" s="473"/>
    </row>
    <row r="26" spans="1:84" s="474" customFormat="1" ht="9" customHeight="1">
      <c r="A26" s="481" t="s">
        <v>527</v>
      </c>
      <c r="B26" s="481">
        <v>49426072.424000002</v>
      </c>
      <c r="C26" s="481">
        <v>19376710.877999999</v>
      </c>
      <c r="D26" s="481">
        <v>68802783.302000001</v>
      </c>
      <c r="E26" s="481"/>
      <c r="F26" s="481">
        <v>1629596.2309999999</v>
      </c>
      <c r="G26" s="481">
        <v>132269.962</v>
      </c>
      <c r="H26" s="481">
        <v>1761866.193</v>
      </c>
      <c r="I26" s="481"/>
      <c r="J26" s="481">
        <v>72680341.053000003</v>
      </c>
      <c r="K26" s="481">
        <v>35432177.012000002</v>
      </c>
      <c r="L26" s="481">
        <v>108112518.066</v>
      </c>
      <c r="M26" s="481" t="s">
        <v>527</v>
      </c>
      <c r="N26" s="481">
        <v>6409355.0760000004</v>
      </c>
      <c r="O26" s="481">
        <v>1486151.9509999999</v>
      </c>
      <c r="P26" s="481">
        <v>7895507.0279999999</v>
      </c>
      <c r="Q26" s="482"/>
      <c r="R26" s="481">
        <v>8648397.1270000003</v>
      </c>
      <c r="S26" s="481">
        <v>4768468.5710000005</v>
      </c>
      <c r="T26" s="481">
        <v>13416865.698000001</v>
      </c>
      <c r="U26" s="482"/>
      <c r="V26" s="481">
        <v>35921208.976999998</v>
      </c>
      <c r="W26" s="481">
        <v>12579430.016000001</v>
      </c>
      <c r="X26" s="481">
        <v>48500638.993000001</v>
      </c>
      <c r="Y26" s="481" t="s">
        <v>527</v>
      </c>
      <c r="Z26" s="481">
        <v>1410773.591</v>
      </c>
      <c r="AA26" s="481">
        <v>525133.89</v>
      </c>
      <c r="AB26" s="481">
        <v>1935907.4809999999</v>
      </c>
      <c r="AC26" s="482"/>
      <c r="AD26" s="481">
        <v>32087068.094999999</v>
      </c>
      <c r="AE26" s="481">
        <v>12225046.232000001</v>
      </c>
      <c r="AF26" s="481">
        <v>44312114.328000002</v>
      </c>
      <c r="AG26" s="482"/>
      <c r="AH26" s="481">
        <v>12081719.93</v>
      </c>
      <c r="AI26" s="481">
        <v>12493.239</v>
      </c>
      <c r="AJ26" s="481">
        <v>12094213.169</v>
      </c>
      <c r="AK26" s="481" t="s">
        <v>527</v>
      </c>
      <c r="AL26" s="481">
        <v>2735502.824</v>
      </c>
      <c r="AM26" s="481">
        <v>685866.65599999996</v>
      </c>
      <c r="AN26" s="481">
        <v>3421369.48</v>
      </c>
      <c r="AO26" s="482"/>
      <c r="AP26" s="481">
        <v>3313815.355</v>
      </c>
      <c r="AQ26" s="481">
        <v>76.438999999999993</v>
      </c>
      <c r="AR26" s="481">
        <v>3313891.7949999999</v>
      </c>
      <c r="AS26" s="482"/>
      <c r="AT26" s="481">
        <v>2225145.2820000001</v>
      </c>
      <c r="AU26" s="481">
        <v>4196551.8739999998</v>
      </c>
      <c r="AV26" s="481">
        <v>6421697.1560000004</v>
      </c>
      <c r="AW26" s="481" t="s">
        <v>527</v>
      </c>
      <c r="AX26" s="481">
        <v>1430178.621</v>
      </c>
      <c r="AY26" s="481">
        <v>0</v>
      </c>
      <c r="AZ26" s="481">
        <v>1430178.621</v>
      </c>
      <c r="BA26" s="482"/>
      <c r="BB26" s="481">
        <v>605391.38300000003</v>
      </c>
      <c r="BC26" s="481">
        <v>62542.546999999999</v>
      </c>
      <c r="BD26" s="481">
        <v>667933.93099999998</v>
      </c>
      <c r="BE26" s="482"/>
      <c r="BF26" s="481">
        <v>231882.68100000001</v>
      </c>
      <c r="BG26" s="481">
        <v>806722.56700000004</v>
      </c>
      <c r="BH26" s="481">
        <v>1038605.248</v>
      </c>
      <c r="BI26" s="481" t="s">
        <v>527</v>
      </c>
      <c r="BJ26" s="481">
        <v>64000</v>
      </c>
      <c r="BK26" s="481">
        <v>144552</v>
      </c>
      <c r="BL26" s="481">
        <v>208552</v>
      </c>
      <c r="BM26" s="481"/>
      <c r="BN26" s="481">
        <v>370204.72</v>
      </c>
      <c r="BO26" s="481">
        <v>486133.875</v>
      </c>
      <c r="BP26" s="481">
        <v>856338.59499999997</v>
      </c>
      <c r="BQ26" s="481"/>
      <c r="BR26" s="481">
        <v>231270653.36999997</v>
      </c>
      <c r="BS26" s="481">
        <v>92920327.708999991</v>
      </c>
      <c r="BT26" s="481">
        <v>324190981.08400011</v>
      </c>
      <c r="BU26" s="481" t="s">
        <v>527</v>
      </c>
      <c r="BV26" s="481">
        <v>72680341.054000005</v>
      </c>
      <c r="BW26" s="481">
        <v>36507425.368000001</v>
      </c>
      <c r="BX26" s="481">
        <v>109187766.42200001</v>
      </c>
      <c r="BY26" s="481"/>
      <c r="BZ26" s="481">
        <v>231270653.37099999</v>
      </c>
      <c r="CA26" s="481">
        <v>93995576.064999998</v>
      </c>
      <c r="CB26" s="481">
        <v>325266229.44000012</v>
      </c>
      <c r="CC26" s="472"/>
      <c r="CD26" s="473"/>
      <c r="CE26" s="473"/>
      <c r="CF26" s="473"/>
    </row>
    <row r="27" spans="1:84" s="474" customFormat="1" ht="9" customHeight="1">
      <c r="A27" s="478" t="s">
        <v>528</v>
      </c>
      <c r="B27" s="476">
        <v>4266.7449999999999</v>
      </c>
      <c r="C27" s="476">
        <v>1016.644</v>
      </c>
      <c r="D27" s="476">
        <v>5283.3890000000001</v>
      </c>
      <c r="E27" s="476"/>
      <c r="F27" s="476">
        <v>0.90900000000000003</v>
      </c>
      <c r="G27" s="476">
        <v>0.80600000000000005</v>
      </c>
      <c r="H27" s="476">
        <v>1.716</v>
      </c>
      <c r="I27" s="476"/>
      <c r="J27" s="476">
        <v>183227.318</v>
      </c>
      <c r="K27" s="476">
        <v>68386.812999999995</v>
      </c>
      <c r="L27" s="476">
        <v>251614.13099999999</v>
      </c>
      <c r="M27" s="478" t="s">
        <v>528</v>
      </c>
      <c r="N27" s="476">
        <v>1680.8689999999999</v>
      </c>
      <c r="O27" s="476">
        <v>42.247999999999998</v>
      </c>
      <c r="P27" s="476">
        <v>1723.1179999999999</v>
      </c>
      <c r="Q27" s="476"/>
      <c r="R27" s="476">
        <v>1459.413</v>
      </c>
      <c r="S27" s="476">
        <v>20721.16</v>
      </c>
      <c r="T27" s="476">
        <v>22180.574000000001</v>
      </c>
      <c r="U27" s="476"/>
      <c r="V27" s="476">
        <v>62803.77</v>
      </c>
      <c r="W27" s="476">
        <v>598.529</v>
      </c>
      <c r="X27" s="476">
        <v>63402.298999999999</v>
      </c>
      <c r="Y27" s="478" t="s">
        <v>528</v>
      </c>
      <c r="Z27" s="476">
        <v>1454.491</v>
      </c>
      <c r="AA27" s="476">
        <v>4356.4309999999996</v>
      </c>
      <c r="AB27" s="476">
        <v>5810.9229999999998</v>
      </c>
      <c r="AC27" s="476"/>
      <c r="AD27" s="476">
        <v>4171.1930000000002</v>
      </c>
      <c r="AE27" s="476">
        <v>5117.6670000000004</v>
      </c>
      <c r="AF27" s="476">
        <v>9288.8610000000008</v>
      </c>
      <c r="AG27" s="476"/>
      <c r="AH27" s="476">
        <v>0</v>
      </c>
      <c r="AI27" s="476">
        <v>0</v>
      </c>
      <c r="AJ27" s="476">
        <v>0</v>
      </c>
      <c r="AK27" s="478" t="s">
        <v>528</v>
      </c>
      <c r="AL27" s="476">
        <v>0</v>
      </c>
      <c r="AM27" s="476">
        <v>0</v>
      </c>
      <c r="AN27" s="476">
        <v>0</v>
      </c>
      <c r="AO27" s="476"/>
      <c r="AP27" s="476">
        <v>0</v>
      </c>
      <c r="AQ27" s="476">
        <v>0</v>
      </c>
      <c r="AR27" s="476">
        <v>0</v>
      </c>
      <c r="AS27" s="476"/>
      <c r="AT27" s="476">
        <v>325.10399999999998</v>
      </c>
      <c r="AU27" s="476">
        <v>307.24900000000002</v>
      </c>
      <c r="AV27" s="476">
        <v>632.35400000000004</v>
      </c>
      <c r="AW27" s="478" t="s">
        <v>528</v>
      </c>
      <c r="AX27" s="476">
        <v>0</v>
      </c>
      <c r="AY27" s="476">
        <v>0</v>
      </c>
      <c r="AZ27" s="476">
        <v>0</v>
      </c>
      <c r="BA27" s="476"/>
      <c r="BB27" s="476">
        <v>0</v>
      </c>
      <c r="BC27" s="476">
        <v>0</v>
      </c>
      <c r="BD27" s="476">
        <v>0</v>
      </c>
      <c r="BE27" s="476"/>
      <c r="BF27" s="476">
        <v>0</v>
      </c>
      <c r="BG27" s="476">
        <v>0</v>
      </c>
      <c r="BH27" s="476">
        <v>0</v>
      </c>
      <c r="BI27" s="478" t="s">
        <v>528</v>
      </c>
      <c r="BJ27" s="476">
        <v>0</v>
      </c>
      <c r="BK27" s="476">
        <v>0</v>
      </c>
      <c r="BL27" s="476">
        <v>0</v>
      </c>
      <c r="BM27" s="476"/>
      <c r="BN27" s="476">
        <v>0</v>
      </c>
      <c r="BO27" s="476">
        <v>0</v>
      </c>
      <c r="BP27" s="476">
        <v>0</v>
      </c>
      <c r="BQ27" s="476"/>
      <c r="BR27" s="476">
        <v>259389.81200000001</v>
      </c>
      <c r="BS27" s="476">
        <v>100547.54699999999</v>
      </c>
      <c r="BT27" s="476">
        <v>359937.36499999999</v>
      </c>
      <c r="BU27" s="478" t="s">
        <v>528</v>
      </c>
      <c r="BV27" s="476">
        <v>183227.318</v>
      </c>
      <c r="BW27" s="476">
        <v>68391.866999999998</v>
      </c>
      <c r="BX27" s="476">
        <v>251619.185</v>
      </c>
      <c r="BY27" s="476"/>
      <c r="BZ27" s="476">
        <v>259389.81200000001</v>
      </c>
      <c r="CA27" s="476">
        <v>100552.601</v>
      </c>
      <c r="CB27" s="476">
        <v>359942.41899999999</v>
      </c>
      <c r="CC27" s="484"/>
      <c r="CD27" s="473"/>
      <c r="CE27" s="473"/>
      <c r="CF27" s="473"/>
    </row>
    <row r="28" spans="1:84" s="474" customFormat="1" ht="9" customHeight="1">
      <c r="A28" s="478" t="s">
        <v>529</v>
      </c>
      <c r="B28" s="476">
        <v>3848921.22</v>
      </c>
      <c r="C28" s="476">
        <v>426582.04499999998</v>
      </c>
      <c r="D28" s="476">
        <v>4275503.2649999997</v>
      </c>
      <c r="E28" s="476"/>
      <c r="F28" s="476">
        <v>3299.4259999999999</v>
      </c>
      <c r="G28" s="476">
        <v>337.83699999999999</v>
      </c>
      <c r="H28" s="476">
        <v>3637.2640000000001</v>
      </c>
      <c r="I28" s="476"/>
      <c r="J28" s="476">
        <v>5381007.102</v>
      </c>
      <c r="K28" s="476">
        <v>976420.74100000004</v>
      </c>
      <c r="L28" s="476">
        <v>6357427.8430000003</v>
      </c>
      <c r="M28" s="478" t="s">
        <v>529</v>
      </c>
      <c r="N28" s="476">
        <v>664340.24199999997</v>
      </c>
      <c r="O28" s="476">
        <v>119471.113</v>
      </c>
      <c r="P28" s="476">
        <v>783811.35499999998</v>
      </c>
      <c r="Q28" s="476"/>
      <c r="R28" s="476">
        <v>284351.72100000002</v>
      </c>
      <c r="S28" s="476">
        <v>40092.394999999997</v>
      </c>
      <c r="T28" s="476">
        <v>324444.11599999998</v>
      </c>
      <c r="U28" s="476"/>
      <c r="V28" s="476">
        <v>2227731.8199999998</v>
      </c>
      <c r="W28" s="476">
        <v>335708.38299999997</v>
      </c>
      <c r="X28" s="476">
        <v>2563440.2030000002</v>
      </c>
      <c r="Y28" s="478" t="s">
        <v>529</v>
      </c>
      <c r="Z28" s="476">
        <v>9294.1059999999998</v>
      </c>
      <c r="AA28" s="476">
        <v>3968.5120000000002</v>
      </c>
      <c r="AB28" s="476">
        <v>13262.618</v>
      </c>
      <c r="AC28" s="476"/>
      <c r="AD28" s="476">
        <v>2356903.8250000002</v>
      </c>
      <c r="AE28" s="476">
        <v>440135.51699999999</v>
      </c>
      <c r="AF28" s="476">
        <v>2797039.3429999999</v>
      </c>
      <c r="AG28" s="476"/>
      <c r="AH28" s="476">
        <v>0</v>
      </c>
      <c r="AI28" s="476">
        <v>0</v>
      </c>
      <c r="AJ28" s="476">
        <v>0</v>
      </c>
      <c r="AK28" s="478" t="s">
        <v>529</v>
      </c>
      <c r="AL28" s="476">
        <v>10208.156000000001</v>
      </c>
      <c r="AM28" s="476">
        <v>1479.607</v>
      </c>
      <c r="AN28" s="476">
        <v>11687.763999999999</v>
      </c>
      <c r="AO28" s="476"/>
      <c r="AP28" s="476">
        <v>1680722.8030000001</v>
      </c>
      <c r="AQ28" s="476">
        <v>0</v>
      </c>
      <c r="AR28" s="476">
        <v>1680722.8030000001</v>
      </c>
      <c r="AS28" s="476"/>
      <c r="AT28" s="476">
        <v>0</v>
      </c>
      <c r="AU28" s="476">
        <v>0</v>
      </c>
      <c r="AV28" s="476">
        <v>0</v>
      </c>
      <c r="AW28" s="478" t="s">
        <v>529</v>
      </c>
      <c r="AX28" s="476">
        <v>732628.701</v>
      </c>
      <c r="AY28" s="476">
        <v>0</v>
      </c>
      <c r="AZ28" s="476">
        <v>732628.701</v>
      </c>
      <c r="BA28" s="476"/>
      <c r="BB28" s="476">
        <v>0</v>
      </c>
      <c r="BC28" s="476">
        <v>0</v>
      </c>
      <c r="BD28" s="476">
        <v>0</v>
      </c>
      <c r="BE28" s="476"/>
      <c r="BF28" s="476">
        <v>0</v>
      </c>
      <c r="BG28" s="476">
        <v>0</v>
      </c>
      <c r="BH28" s="476">
        <v>0</v>
      </c>
      <c r="BI28" s="478" t="s">
        <v>529</v>
      </c>
      <c r="BJ28" s="476">
        <v>0</v>
      </c>
      <c r="BK28" s="476">
        <v>0</v>
      </c>
      <c r="BL28" s="476">
        <v>0</v>
      </c>
      <c r="BM28" s="476"/>
      <c r="BN28" s="476">
        <v>0</v>
      </c>
      <c r="BO28" s="476">
        <v>0</v>
      </c>
      <c r="BP28" s="476">
        <v>0</v>
      </c>
      <c r="BQ28" s="476"/>
      <c r="BR28" s="476">
        <v>17199409.122000001</v>
      </c>
      <c r="BS28" s="476">
        <v>2344196.15</v>
      </c>
      <c r="BT28" s="476">
        <v>19543605.275000002</v>
      </c>
      <c r="BU28" s="478" t="s">
        <v>529</v>
      </c>
      <c r="BV28" s="476">
        <v>5381007.102</v>
      </c>
      <c r="BW28" s="476">
        <v>976420.74100000004</v>
      </c>
      <c r="BX28" s="476">
        <v>6357427.8430000003</v>
      </c>
      <c r="BY28" s="476"/>
      <c r="BZ28" s="476">
        <v>17199409.122000001</v>
      </c>
      <c r="CA28" s="476">
        <v>2344196.15</v>
      </c>
      <c r="CB28" s="476">
        <v>19543605.275000002</v>
      </c>
      <c r="CC28" s="472"/>
      <c r="CD28" s="473"/>
      <c r="CE28" s="473"/>
      <c r="CF28" s="473"/>
    </row>
    <row r="29" spans="1:84" s="474" customFormat="1" ht="9" customHeight="1">
      <c r="A29" s="478" t="s">
        <v>530</v>
      </c>
      <c r="B29" s="476">
        <v>365250.30200000003</v>
      </c>
      <c r="C29" s="476">
        <v>662860.00399999996</v>
      </c>
      <c r="D29" s="476">
        <v>1028110.307</v>
      </c>
      <c r="E29" s="476"/>
      <c r="F29" s="476">
        <v>2799.3319999999999</v>
      </c>
      <c r="G29" s="476">
        <v>5541.7569999999996</v>
      </c>
      <c r="H29" s="476">
        <v>8341.0889999999999</v>
      </c>
      <c r="I29" s="476"/>
      <c r="J29" s="476">
        <v>1414141.308</v>
      </c>
      <c r="K29" s="476">
        <v>1594033.4439999999</v>
      </c>
      <c r="L29" s="476">
        <v>3008174.753</v>
      </c>
      <c r="M29" s="478" t="s">
        <v>530</v>
      </c>
      <c r="N29" s="476">
        <v>38991.203999999998</v>
      </c>
      <c r="O29" s="476">
        <v>76480.512000000002</v>
      </c>
      <c r="P29" s="476">
        <v>115471.717</v>
      </c>
      <c r="Q29" s="476"/>
      <c r="R29" s="476">
        <v>170147.66800000001</v>
      </c>
      <c r="S29" s="476">
        <v>237631.77</v>
      </c>
      <c r="T29" s="476">
        <v>407779.43800000002</v>
      </c>
      <c r="U29" s="476"/>
      <c r="V29" s="476">
        <v>294661.935</v>
      </c>
      <c r="W29" s="476">
        <v>384458.50699999998</v>
      </c>
      <c r="X29" s="476">
        <v>679120.44299999997</v>
      </c>
      <c r="Y29" s="478" t="s">
        <v>530</v>
      </c>
      <c r="Z29" s="476">
        <v>0</v>
      </c>
      <c r="AA29" s="476">
        <v>0</v>
      </c>
      <c r="AB29" s="476">
        <v>0</v>
      </c>
      <c r="AC29" s="476"/>
      <c r="AD29" s="476">
        <v>629335.73300000001</v>
      </c>
      <c r="AE29" s="476">
        <v>719883.25899999996</v>
      </c>
      <c r="AF29" s="476">
        <v>1349218.9920000001</v>
      </c>
      <c r="AG29" s="476"/>
      <c r="AH29" s="476">
        <v>0</v>
      </c>
      <c r="AI29" s="476">
        <v>0</v>
      </c>
      <c r="AJ29" s="476">
        <v>0</v>
      </c>
      <c r="AK29" s="478" t="s">
        <v>530</v>
      </c>
      <c r="AL29" s="476">
        <v>5323.91</v>
      </c>
      <c r="AM29" s="476">
        <v>1899.4929999999999</v>
      </c>
      <c r="AN29" s="476">
        <v>7223.4030000000002</v>
      </c>
      <c r="AO29" s="476"/>
      <c r="AP29" s="476">
        <v>0</v>
      </c>
      <c r="AQ29" s="476">
        <v>0</v>
      </c>
      <c r="AR29" s="476">
        <v>0</v>
      </c>
      <c r="AS29" s="476"/>
      <c r="AT29" s="476">
        <v>314162.83199999999</v>
      </c>
      <c r="AU29" s="476">
        <v>250833.99299999999</v>
      </c>
      <c r="AV29" s="476">
        <v>564996.82499999995</v>
      </c>
      <c r="AW29" s="478" t="s">
        <v>530</v>
      </c>
      <c r="AX29" s="476">
        <v>0</v>
      </c>
      <c r="AY29" s="476">
        <v>0</v>
      </c>
      <c r="AZ29" s="476">
        <v>0</v>
      </c>
      <c r="BA29" s="476"/>
      <c r="BB29" s="476">
        <v>0</v>
      </c>
      <c r="BC29" s="476">
        <v>0</v>
      </c>
      <c r="BD29" s="476">
        <v>0</v>
      </c>
      <c r="BE29" s="476"/>
      <c r="BF29" s="476">
        <v>0</v>
      </c>
      <c r="BG29" s="476">
        <v>3039.732</v>
      </c>
      <c r="BH29" s="476">
        <v>3039.732</v>
      </c>
      <c r="BI29" s="478" t="s">
        <v>530</v>
      </c>
      <c r="BJ29" s="476">
        <v>0</v>
      </c>
      <c r="BK29" s="476">
        <v>0</v>
      </c>
      <c r="BL29" s="476">
        <v>0</v>
      </c>
      <c r="BM29" s="476"/>
      <c r="BN29" s="476">
        <v>0</v>
      </c>
      <c r="BO29" s="476">
        <v>0</v>
      </c>
      <c r="BP29" s="476">
        <v>0</v>
      </c>
      <c r="BQ29" s="476"/>
      <c r="BR29" s="476">
        <v>3234814.2239999999</v>
      </c>
      <c r="BS29" s="476">
        <v>3936662.4709999994</v>
      </c>
      <c r="BT29" s="476">
        <v>7171476.699</v>
      </c>
      <c r="BU29" s="478" t="s">
        <v>530</v>
      </c>
      <c r="BV29" s="476">
        <v>1414141.308</v>
      </c>
      <c r="BW29" s="476">
        <v>1594033.4439999999</v>
      </c>
      <c r="BX29" s="476">
        <v>3008174.753</v>
      </c>
      <c r="BY29" s="476"/>
      <c r="BZ29" s="476">
        <v>3234814.2239999999</v>
      </c>
      <c r="CA29" s="476">
        <v>3936662.4709999999</v>
      </c>
      <c r="CB29" s="476">
        <v>7171476.699</v>
      </c>
      <c r="CC29" s="472"/>
      <c r="CD29" s="473"/>
      <c r="CE29" s="473"/>
      <c r="CF29" s="473"/>
    </row>
    <row r="30" spans="1:84" s="474" customFormat="1" ht="9" customHeight="1">
      <c r="A30" s="478" t="s">
        <v>531</v>
      </c>
      <c r="B30" s="476">
        <v>588063.69400000002</v>
      </c>
      <c r="C30" s="476">
        <v>441344.54700000002</v>
      </c>
      <c r="D30" s="476">
        <v>1029408.241</v>
      </c>
      <c r="E30" s="476"/>
      <c r="F30" s="476">
        <v>0</v>
      </c>
      <c r="G30" s="476">
        <v>0</v>
      </c>
      <c r="H30" s="476">
        <v>0</v>
      </c>
      <c r="I30" s="476"/>
      <c r="J30" s="476">
        <v>1500971.6129999999</v>
      </c>
      <c r="K30" s="476">
        <v>1570241.1510000001</v>
      </c>
      <c r="L30" s="476">
        <v>3071212.764</v>
      </c>
      <c r="M30" s="478" t="s">
        <v>531</v>
      </c>
      <c r="N30" s="476">
        <v>0</v>
      </c>
      <c r="O30" s="476">
        <v>0</v>
      </c>
      <c r="P30" s="476">
        <v>0</v>
      </c>
      <c r="Q30" s="476"/>
      <c r="R30" s="476">
        <v>171021.75</v>
      </c>
      <c r="S30" s="476">
        <v>106632.399</v>
      </c>
      <c r="T30" s="476">
        <v>277654.14899999998</v>
      </c>
      <c r="U30" s="476"/>
      <c r="V30" s="476">
        <v>408917.73100000003</v>
      </c>
      <c r="W30" s="476">
        <v>737644.75300000003</v>
      </c>
      <c r="X30" s="476">
        <v>1146562.4839999999</v>
      </c>
      <c r="Y30" s="478" t="s">
        <v>531</v>
      </c>
      <c r="Z30" s="476">
        <v>295658.359</v>
      </c>
      <c r="AA30" s="476">
        <v>376745.66600000003</v>
      </c>
      <c r="AB30" s="476">
        <v>672404.02500000002</v>
      </c>
      <c r="AC30" s="476"/>
      <c r="AD30" s="476">
        <v>381308.88500000001</v>
      </c>
      <c r="AE30" s="476">
        <v>772314.85</v>
      </c>
      <c r="AF30" s="476">
        <v>1153623.7350000001</v>
      </c>
      <c r="AG30" s="476"/>
      <c r="AH30" s="476">
        <v>0</v>
      </c>
      <c r="AI30" s="476">
        <v>0</v>
      </c>
      <c r="AJ30" s="476">
        <v>0</v>
      </c>
      <c r="AK30" s="478" t="s">
        <v>531</v>
      </c>
      <c r="AL30" s="476">
        <v>0</v>
      </c>
      <c r="AM30" s="476">
        <v>0</v>
      </c>
      <c r="AN30" s="476">
        <v>0</v>
      </c>
      <c r="AO30" s="476"/>
      <c r="AP30" s="476">
        <v>0</v>
      </c>
      <c r="AQ30" s="476">
        <v>0</v>
      </c>
      <c r="AR30" s="476">
        <v>0</v>
      </c>
      <c r="AS30" s="476"/>
      <c r="AT30" s="476">
        <v>78464.962</v>
      </c>
      <c r="AU30" s="476">
        <v>124989.91800000001</v>
      </c>
      <c r="AV30" s="476">
        <v>203454.88099999999</v>
      </c>
      <c r="AW30" s="478" t="s">
        <v>531</v>
      </c>
      <c r="AX30" s="476">
        <v>0</v>
      </c>
      <c r="AY30" s="476">
        <v>0</v>
      </c>
      <c r="AZ30" s="476">
        <v>0</v>
      </c>
      <c r="BA30" s="476"/>
      <c r="BB30" s="476">
        <v>0</v>
      </c>
      <c r="BC30" s="476">
        <v>0</v>
      </c>
      <c r="BD30" s="476">
        <v>0</v>
      </c>
      <c r="BE30" s="476"/>
      <c r="BF30" s="476">
        <v>0</v>
      </c>
      <c r="BG30" s="476">
        <v>0</v>
      </c>
      <c r="BH30" s="476">
        <v>0</v>
      </c>
      <c r="BI30" s="478" t="s">
        <v>531</v>
      </c>
      <c r="BJ30" s="476">
        <v>0</v>
      </c>
      <c r="BK30" s="476">
        <v>0</v>
      </c>
      <c r="BL30" s="476">
        <v>0</v>
      </c>
      <c r="BM30" s="476"/>
      <c r="BN30" s="476">
        <v>0</v>
      </c>
      <c r="BO30" s="476">
        <v>0</v>
      </c>
      <c r="BP30" s="476">
        <v>0</v>
      </c>
      <c r="BQ30" s="476"/>
      <c r="BR30" s="476">
        <v>3424406.9940000004</v>
      </c>
      <c r="BS30" s="476">
        <v>4129913.2840000005</v>
      </c>
      <c r="BT30" s="476">
        <v>7554320.279000001</v>
      </c>
      <c r="BU30" s="478" t="s">
        <v>531</v>
      </c>
      <c r="BV30" s="476">
        <v>1500971.6129999999</v>
      </c>
      <c r="BW30" s="476">
        <v>1570241.1510000001</v>
      </c>
      <c r="BX30" s="476">
        <v>3071212.764</v>
      </c>
      <c r="BY30" s="476"/>
      <c r="BZ30" s="476">
        <v>3424406.9940000004</v>
      </c>
      <c r="CA30" s="476">
        <v>4129913.2840000005</v>
      </c>
      <c r="CB30" s="476">
        <v>7554320.279000001</v>
      </c>
      <c r="CC30" s="472"/>
      <c r="CD30" s="473"/>
      <c r="CE30" s="473"/>
      <c r="CF30" s="473"/>
    </row>
    <row r="31" spans="1:84" s="474" customFormat="1" ht="9" customHeight="1">
      <c r="A31" s="478" t="s">
        <v>532</v>
      </c>
      <c r="B31" s="476">
        <v>26368622.657000002</v>
      </c>
      <c r="C31" s="476">
        <v>8082257.9840000002</v>
      </c>
      <c r="D31" s="476">
        <v>34450880.641000003</v>
      </c>
      <c r="E31" s="476"/>
      <c r="F31" s="476">
        <v>1132048.7390000001</v>
      </c>
      <c r="G31" s="476">
        <v>23965.677</v>
      </c>
      <c r="H31" s="476">
        <v>1156014.4169999999</v>
      </c>
      <c r="I31" s="476"/>
      <c r="J31" s="476">
        <v>42146394.329999998</v>
      </c>
      <c r="K31" s="476">
        <v>19888858.333999999</v>
      </c>
      <c r="L31" s="476">
        <v>62035252.663999997</v>
      </c>
      <c r="M31" s="478" t="s">
        <v>532</v>
      </c>
      <c r="N31" s="476">
        <v>3662168.0520000001</v>
      </c>
      <c r="O31" s="476">
        <v>152588.861</v>
      </c>
      <c r="P31" s="476">
        <v>3814756.9130000002</v>
      </c>
      <c r="Q31" s="476"/>
      <c r="R31" s="476">
        <v>4368861.1270000003</v>
      </c>
      <c r="S31" s="476">
        <v>1925617.862</v>
      </c>
      <c r="T31" s="476">
        <v>6294478.9890000001</v>
      </c>
      <c r="U31" s="476"/>
      <c r="V31" s="476">
        <v>21099501.456</v>
      </c>
      <c r="W31" s="476">
        <v>6229124.307</v>
      </c>
      <c r="X31" s="476">
        <v>27328625.763999999</v>
      </c>
      <c r="Y31" s="478" t="s">
        <v>532</v>
      </c>
      <c r="Z31" s="476">
        <v>446028.717</v>
      </c>
      <c r="AA31" s="476">
        <v>78818.880000000005</v>
      </c>
      <c r="AB31" s="476">
        <v>524847.59699999995</v>
      </c>
      <c r="AC31" s="476"/>
      <c r="AD31" s="476">
        <v>18256831.910999998</v>
      </c>
      <c r="AE31" s="476">
        <v>6256208.9069999997</v>
      </c>
      <c r="AF31" s="476">
        <v>24513040.818999998</v>
      </c>
      <c r="AG31" s="476"/>
      <c r="AH31" s="476">
        <v>11647913.009</v>
      </c>
      <c r="AI31" s="476">
        <v>7497.9139999999998</v>
      </c>
      <c r="AJ31" s="476">
        <v>11655410.923</v>
      </c>
      <c r="AK31" s="478" t="s">
        <v>532</v>
      </c>
      <c r="AL31" s="476">
        <v>2165566.1660000002</v>
      </c>
      <c r="AM31" s="476">
        <v>383443.58600000001</v>
      </c>
      <c r="AN31" s="476">
        <v>2549009.753</v>
      </c>
      <c r="AO31" s="476"/>
      <c r="AP31" s="476">
        <v>1633092.551</v>
      </c>
      <c r="AQ31" s="476">
        <v>0</v>
      </c>
      <c r="AR31" s="476">
        <v>1633092.551</v>
      </c>
      <c r="AS31" s="476"/>
      <c r="AT31" s="476">
        <v>1417903.368</v>
      </c>
      <c r="AU31" s="476">
        <v>2784315.7850000001</v>
      </c>
      <c r="AV31" s="476">
        <v>4202219.1529999999</v>
      </c>
      <c r="AW31" s="478" t="s">
        <v>532</v>
      </c>
      <c r="AX31" s="476">
        <v>697549.92</v>
      </c>
      <c r="AY31" s="476">
        <v>0</v>
      </c>
      <c r="AZ31" s="476">
        <v>697549.92</v>
      </c>
      <c r="BA31" s="476"/>
      <c r="BB31" s="476">
        <v>605391.38300000003</v>
      </c>
      <c r="BC31" s="476">
        <v>62388.091</v>
      </c>
      <c r="BD31" s="476">
        <v>667779.47400000005</v>
      </c>
      <c r="BE31" s="476"/>
      <c r="BF31" s="476">
        <v>211400.342</v>
      </c>
      <c r="BG31" s="476">
        <v>419314.826</v>
      </c>
      <c r="BH31" s="476">
        <v>630715.16899999999</v>
      </c>
      <c r="BI31" s="478" t="s">
        <v>532</v>
      </c>
      <c r="BJ31" s="476">
        <v>64000</v>
      </c>
      <c r="BK31" s="476">
        <v>144552</v>
      </c>
      <c r="BL31" s="476">
        <v>208552</v>
      </c>
      <c r="BM31" s="476"/>
      <c r="BN31" s="476">
        <v>370204.72</v>
      </c>
      <c r="BO31" s="476">
        <v>267251.71500000003</v>
      </c>
      <c r="BP31" s="476">
        <v>637456.43500000006</v>
      </c>
      <c r="BQ31" s="476"/>
      <c r="BR31" s="476">
        <v>136293478.44799995</v>
      </c>
      <c r="BS31" s="476">
        <v>46706204.729000002</v>
      </c>
      <c r="BT31" s="476">
        <v>182999683.18200001</v>
      </c>
      <c r="BU31" s="478" t="s">
        <v>532</v>
      </c>
      <c r="BV31" s="476">
        <v>42146394.329999998</v>
      </c>
      <c r="BW31" s="476">
        <v>20410944.706</v>
      </c>
      <c r="BX31" s="476">
        <v>62557339.035999998</v>
      </c>
      <c r="BY31" s="476"/>
      <c r="BZ31" s="476">
        <v>136293478.44799995</v>
      </c>
      <c r="CA31" s="476">
        <v>47228291.101000004</v>
      </c>
      <c r="CB31" s="476">
        <v>183521769.55400002</v>
      </c>
      <c r="CC31" s="472"/>
      <c r="CD31" s="473"/>
      <c r="CE31" s="473"/>
      <c r="CF31" s="473"/>
    </row>
    <row r="32" spans="1:84" s="474" customFormat="1" ht="9" customHeight="1">
      <c r="A32" s="478" t="s">
        <v>533</v>
      </c>
      <c r="B32" s="476">
        <v>1272581.976</v>
      </c>
      <c r="C32" s="476">
        <v>1989454.9310000001</v>
      </c>
      <c r="D32" s="476">
        <v>3262036.9070000001</v>
      </c>
      <c r="E32" s="476"/>
      <c r="F32" s="476">
        <v>2792.518</v>
      </c>
      <c r="G32" s="476">
        <v>9995.7800000000007</v>
      </c>
      <c r="H32" s="476">
        <v>12788.298000000001</v>
      </c>
      <c r="I32" s="476"/>
      <c r="J32" s="476">
        <v>1956230.4920000001</v>
      </c>
      <c r="K32" s="476">
        <v>3865833.39</v>
      </c>
      <c r="L32" s="476">
        <v>5822063.8820000002</v>
      </c>
      <c r="M32" s="478" t="s">
        <v>533</v>
      </c>
      <c r="N32" s="476">
        <v>21251.937999999998</v>
      </c>
      <c r="O32" s="476">
        <v>14186.040999999999</v>
      </c>
      <c r="P32" s="476">
        <v>35437.978999999999</v>
      </c>
      <c r="Q32" s="476"/>
      <c r="R32" s="476">
        <v>320350.55599999998</v>
      </c>
      <c r="S32" s="476">
        <v>481984.37699999998</v>
      </c>
      <c r="T32" s="476">
        <v>802334.93400000001</v>
      </c>
      <c r="U32" s="476"/>
      <c r="V32" s="476">
        <v>1319995.372</v>
      </c>
      <c r="W32" s="476">
        <v>1271476.2490000001</v>
      </c>
      <c r="X32" s="476">
        <v>2591471.622</v>
      </c>
      <c r="Y32" s="478" t="s">
        <v>533</v>
      </c>
      <c r="Z32" s="476">
        <v>0</v>
      </c>
      <c r="AA32" s="476">
        <v>0</v>
      </c>
      <c r="AB32" s="476">
        <v>0</v>
      </c>
      <c r="AC32" s="476"/>
      <c r="AD32" s="476">
        <v>693395.04299999995</v>
      </c>
      <c r="AE32" s="476">
        <v>829872.38300000003</v>
      </c>
      <c r="AF32" s="476">
        <v>1523267.426</v>
      </c>
      <c r="AG32" s="476"/>
      <c r="AH32" s="476">
        <v>0</v>
      </c>
      <c r="AI32" s="476">
        <v>0</v>
      </c>
      <c r="AJ32" s="476">
        <v>0</v>
      </c>
      <c r="AK32" s="478" t="s">
        <v>533</v>
      </c>
      <c r="AL32" s="476">
        <v>901.52599999999995</v>
      </c>
      <c r="AM32" s="476">
        <v>11831.111000000001</v>
      </c>
      <c r="AN32" s="476">
        <v>12732.638000000001</v>
      </c>
      <c r="AO32" s="476"/>
      <c r="AP32" s="476">
        <v>0</v>
      </c>
      <c r="AQ32" s="476">
        <v>0</v>
      </c>
      <c r="AR32" s="476">
        <v>0</v>
      </c>
      <c r="AS32" s="476"/>
      <c r="AT32" s="476">
        <v>317364.46500000003</v>
      </c>
      <c r="AU32" s="476">
        <v>435525.647</v>
      </c>
      <c r="AV32" s="476">
        <v>752890.11300000001</v>
      </c>
      <c r="AW32" s="478" t="s">
        <v>533</v>
      </c>
      <c r="AX32" s="476">
        <v>0</v>
      </c>
      <c r="AY32" s="476">
        <v>0</v>
      </c>
      <c r="AZ32" s="476">
        <v>0</v>
      </c>
      <c r="BA32" s="476"/>
      <c r="BB32" s="476">
        <v>0</v>
      </c>
      <c r="BC32" s="476">
        <v>0</v>
      </c>
      <c r="BD32" s="476">
        <v>0</v>
      </c>
      <c r="BE32" s="476"/>
      <c r="BF32" s="476">
        <v>20482.339</v>
      </c>
      <c r="BG32" s="476">
        <v>57960.036999999997</v>
      </c>
      <c r="BH32" s="476">
        <v>78442.376000000004</v>
      </c>
      <c r="BI32" s="478" t="s">
        <v>533</v>
      </c>
      <c r="BJ32" s="476">
        <v>0</v>
      </c>
      <c r="BK32" s="476">
        <v>0</v>
      </c>
      <c r="BL32" s="476">
        <v>0</v>
      </c>
      <c r="BM32" s="476"/>
      <c r="BN32" s="476">
        <v>0</v>
      </c>
      <c r="BO32" s="476">
        <v>0</v>
      </c>
      <c r="BP32" s="476">
        <v>0</v>
      </c>
      <c r="BQ32" s="476"/>
      <c r="BR32" s="476">
        <v>5925346.2249999987</v>
      </c>
      <c r="BS32" s="476">
        <v>8968119.9460000005</v>
      </c>
      <c r="BT32" s="476">
        <v>14893466.175000001</v>
      </c>
      <c r="BU32" s="478" t="s">
        <v>533</v>
      </c>
      <c r="BV32" s="476">
        <v>1956230.4920000001</v>
      </c>
      <c r="BW32" s="476">
        <v>3865833.39</v>
      </c>
      <c r="BX32" s="476">
        <v>5822063.8820000002</v>
      </c>
      <c r="BY32" s="476"/>
      <c r="BZ32" s="476">
        <v>5925346.2249999987</v>
      </c>
      <c r="CA32" s="476">
        <v>8968119.9460000005</v>
      </c>
      <c r="CB32" s="476">
        <v>14893466.175000001</v>
      </c>
      <c r="CC32" s="472"/>
      <c r="CD32" s="473"/>
      <c r="CE32" s="473"/>
      <c r="CF32" s="473"/>
    </row>
    <row r="33" spans="1:84" s="474" customFormat="1" ht="9" customHeight="1">
      <c r="A33" s="478" t="s">
        <v>534</v>
      </c>
      <c r="B33" s="476">
        <v>13353145.18</v>
      </c>
      <c r="C33" s="476">
        <v>1520007.943</v>
      </c>
      <c r="D33" s="476">
        <v>14873153.123</v>
      </c>
      <c r="E33" s="476"/>
      <c r="F33" s="476">
        <v>98350.326000000001</v>
      </c>
      <c r="G33" s="476">
        <v>262.86599999999999</v>
      </c>
      <c r="H33" s="476">
        <v>98613.191999999995</v>
      </c>
      <c r="I33" s="476"/>
      <c r="J33" s="476">
        <v>18390581.355</v>
      </c>
      <c r="K33" s="476">
        <v>1880628.2250000001</v>
      </c>
      <c r="L33" s="476">
        <v>20271209.581</v>
      </c>
      <c r="M33" s="478" t="s">
        <v>534</v>
      </c>
      <c r="N33" s="476">
        <v>1420993.949</v>
      </c>
      <c r="O33" s="476">
        <v>10161.156999999999</v>
      </c>
      <c r="P33" s="476">
        <v>1431155.1070000001</v>
      </c>
      <c r="Q33" s="476"/>
      <c r="R33" s="476">
        <v>2994401.3489999999</v>
      </c>
      <c r="S33" s="476">
        <v>60482.385999999999</v>
      </c>
      <c r="T33" s="476">
        <v>3054883.736</v>
      </c>
      <c r="U33" s="476"/>
      <c r="V33" s="476">
        <v>9927989.5360000003</v>
      </c>
      <c r="W33" s="476">
        <v>654132.18400000001</v>
      </c>
      <c r="X33" s="476">
        <v>10582121.720000001</v>
      </c>
      <c r="Y33" s="478" t="s">
        <v>534</v>
      </c>
      <c r="Z33" s="476">
        <v>0</v>
      </c>
      <c r="AA33" s="476">
        <v>0</v>
      </c>
      <c r="AB33" s="476">
        <v>0</v>
      </c>
      <c r="AC33" s="476"/>
      <c r="AD33" s="476">
        <v>9053660.1600000001</v>
      </c>
      <c r="AE33" s="476">
        <v>513590.97399999999</v>
      </c>
      <c r="AF33" s="476">
        <v>9567251.1339999996</v>
      </c>
      <c r="AG33" s="476"/>
      <c r="AH33" s="476">
        <v>433806.92</v>
      </c>
      <c r="AI33" s="476">
        <v>4995.3239999999996</v>
      </c>
      <c r="AJ33" s="476">
        <v>438802.245</v>
      </c>
      <c r="AK33" s="478" t="s">
        <v>534</v>
      </c>
      <c r="AL33" s="476">
        <v>530348.82799999998</v>
      </c>
      <c r="AM33" s="476">
        <v>19764.325000000001</v>
      </c>
      <c r="AN33" s="476">
        <v>550113.15399999998</v>
      </c>
      <c r="AO33" s="476"/>
      <c r="AP33" s="476">
        <v>0</v>
      </c>
      <c r="AQ33" s="476">
        <v>76.438999999999993</v>
      </c>
      <c r="AR33" s="476">
        <v>76.438999999999993</v>
      </c>
      <c r="AS33" s="476"/>
      <c r="AT33" s="476">
        <v>0</v>
      </c>
      <c r="AU33" s="476">
        <v>0</v>
      </c>
      <c r="AV33" s="476">
        <v>0</v>
      </c>
      <c r="AW33" s="478" t="s">
        <v>534</v>
      </c>
      <c r="AX33" s="476">
        <v>0</v>
      </c>
      <c r="AY33" s="476">
        <v>0</v>
      </c>
      <c r="AZ33" s="476">
        <v>0</v>
      </c>
      <c r="BA33" s="476"/>
      <c r="BB33" s="476">
        <v>0</v>
      </c>
      <c r="BC33" s="476">
        <v>154.45599999999999</v>
      </c>
      <c r="BD33" s="476">
        <v>154.45599999999999</v>
      </c>
      <c r="BE33" s="476"/>
      <c r="BF33" s="476">
        <v>0</v>
      </c>
      <c r="BG33" s="476">
        <v>0</v>
      </c>
      <c r="BH33" s="476">
        <v>0</v>
      </c>
      <c r="BI33" s="478" t="s">
        <v>534</v>
      </c>
      <c r="BJ33" s="476">
        <v>0</v>
      </c>
      <c r="BK33" s="476">
        <v>0</v>
      </c>
      <c r="BL33" s="476">
        <v>0</v>
      </c>
      <c r="BM33" s="476"/>
      <c r="BN33" s="476">
        <v>0</v>
      </c>
      <c r="BO33" s="476">
        <v>0</v>
      </c>
      <c r="BP33" s="476">
        <v>0</v>
      </c>
      <c r="BQ33" s="476"/>
      <c r="BR33" s="476">
        <v>56203277.603000008</v>
      </c>
      <c r="BS33" s="476">
        <v>4664256.279000001</v>
      </c>
      <c r="BT33" s="476">
        <v>60867533.886999995</v>
      </c>
      <c r="BU33" s="478" t="s">
        <v>534</v>
      </c>
      <c r="BV33" s="476">
        <v>18390581.355</v>
      </c>
      <c r="BW33" s="476">
        <v>1880628.2250000001</v>
      </c>
      <c r="BX33" s="476">
        <v>20271209.581</v>
      </c>
      <c r="BY33" s="476"/>
      <c r="BZ33" s="476">
        <v>56203277.603000015</v>
      </c>
      <c r="CA33" s="476">
        <v>4664256.279000001</v>
      </c>
      <c r="CB33" s="476">
        <v>60867533.886999995</v>
      </c>
      <c r="CC33" s="472"/>
      <c r="CD33" s="473"/>
      <c r="CE33" s="473"/>
      <c r="CF33" s="473"/>
    </row>
    <row r="34" spans="1:84" s="474" customFormat="1" ht="9" customHeight="1">
      <c r="A34" s="478" t="s">
        <v>535</v>
      </c>
      <c r="B34" s="476">
        <v>920613.99899999995</v>
      </c>
      <c r="C34" s="476">
        <v>5088768.1370000001</v>
      </c>
      <c r="D34" s="476">
        <v>6009382.1370000001</v>
      </c>
      <c r="E34" s="476"/>
      <c r="F34" s="476">
        <v>8178.4489999999996</v>
      </c>
      <c r="G34" s="476">
        <v>92165.236000000004</v>
      </c>
      <c r="H34" s="476">
        <v>100343.685</v>
      </c>
      <c r="I34" s="476"/>
      <c r="J34" s="476">
        <v>240249.83199999999</v>
      </c>
      <c r="K34" s="476">
        <v>4431529.49</v>
      </c>
      <c r="L34" s="476">
        <v>4671779.3229999999</v>
      </c>
      <c r="M34" s="478" t="s">
        <v>535</v>
      </c>
      <c r="N34" s="476">
        <v>105085.724</v>
      </c>
      <c r="O34" s="476">
        <v>748571.9</v>
      </c>
      <c r="P34" s="476">
        <v>853657.62399999995</v>
      </c>
      <c r="Q34" s="476"/>
      <c r="R34" s="476">
        <v>210426.78099999999</v>
      </c>
      <c r="S34" s="476">
        <v>1863000.28</v>
      </c>
      <c r="T34" s="476">
        <v>2073427.0619999999</v>
      </c>
      <c r="U34" s="476"/>
      <c r="V34" s="476">
        <v>250475.902</v>
      </c>
      <c r="W34" s="476">
        <v>2904885.7009999999</v>
      </c>
      <c r="X34" s="476">
        <v>3155361.6030000001</v>
      </c>
      <c r="Y34" s="478" t="s">
        <v>535</v>
      </c>
      <c r="Z34" s="476">
        <v>374840</v>
      </c>
      <c r="AA34" s="476">
        <v>61244.4</v>
      </c>
      <c r="AB34" s="476">
        <v>436084.4</v>
      </c>
      <c r="AC34" s="476"/>
      <c r="AD34" s="476">
        <v>270366.47399999999</v>
      </c>
      <c r="AE34" s="476">
        <v>2386937.156</v>
      </c>
      <c r="AF34" s="476">
        <v>2657303.63</v>
      </c>
      <c r="AG34" s="476"/>
      <c r="AH34" s="476">
        <v>0</v>
      </c>
      <c r="AI34" s="476">
        <v>0</v>
      </c>
      <c r="AJ34" s="476">
        <v>0</v>
      </c>
      <c r="AK34" s="478" t="s">
        <v>535</v>
      </c>
      <c r="AL34" s="476">
        <v>23154.234</v>
      </c>
      <c r="AM34" s="476">
        <v>267448.53200000001</v>
      </c>
      <c r="AN34" s="476">
        <v>290602.766</v>
      </c>
      <c r="AO34" s="476"/>
      <c r="AP34" s="476">
        <v>0</v>
      </c>
      <c r="AQ34" s="476">
        <v>0</v>
      </c>
      <c r="AR34" s="476">
        <v>0</v>
      </c>
      <c r="AS34" s="476"/>
      <c r="AT34" s="476">
        <v>53168.815999999999</v>
      </c>
      <c r="AU34" s="476">
        <v>591863.12</v>
      </c>
      <c r="AV34" s="476">
        <v>645031.93700000003</v>
      </c>
      <c r="AW34" s="478" t="s">
        <v>535</v>
      </c>
      <c r="AX34" s="476">
        <v>0</v>
      </c>
      <c r="AY34" s="476">
        <v>0</v>
      </c>
      <c r="AZ34" s="476">
        <v>0</v>
      </c>
      <c r="BA34" s="476"/>
      <c r="BB34" s="476">
        <v>0</v>
      </c>
      <c r="BC34" s="476">
        <v>0</v>
      </c>
      <c r="BD34" s="476">
        <v>0</v>
      </c>
      <c r="BE34" s="476"/>
      <c r="BF34" s="476">
        <v>0</v>
      </c>
      <c r="BG34" s="476">
        <v>235721.32199999999</v>
      </c>
      <c r="BH34" s="476">
        <v>235721.32199999999</v>
      </c>
      <c r="BI34" s="478" t="s">
        <v>535</v>
      </c>
      <c r="BJ34" s="476">
        <v>0</v>
      </c>
      <c r="BK34" s="476">
        <v>0</v>
      </c>
      <c r="BL34" s="476">
        <v>0</v>
      </c>
      <c r="BM34" s="476"/>
      <c r="BN34" s="476">
        <v>0</v>
      </c>
      <c r="BO34" s="476">
        <v>218882.16</v>
      </c>
      <c r="BP34" s="476">
        <v>218882.16</v>
      </c>
      <c r="BQ34" s="476"/>
      <c r="BR34" s="476">
        <v>2456560.2110000001</v>
      </c>
      <c r="BS34" s="476">
        <v>18891017.434000004</v>
      </c>
      <c r="BT34" s="476">
        <v>21347577.648999996</v>
      </c>
      <c r="BU34" s="478" t="s">
        <v>535</v>
      </c>
      <c r="BV34" s="476">
        <v>240249.83199999999</v>
      </c>
      <c r="BW34" s="476">
        <v>4971372.534</v>
      </c>
      <c r="BX34" s="476">
        <v>5211622.3669999996</v>
      </c>
      <c r="BY34" s="476"/>
      <c r="BZ34" s="476">
        <v>2456560.2110000001</v>
      </c>
      <c r="CA34" s="476">
        <v>19430860.478000004</v>
      </c>
      <c r="CB34" s="476">
        <v>21887420.692999996</v>
      </c>
      <c r="CC34" s="473"/>
      <c r="CD34" s="473"/>
      <c r="CE34" s="473"/>
      <c r="CF34" s="473"/>
    </row>
    <row r="35" spans="1:84" s="474" customFormat="1" ht="9" customHeight="1">
      <c r="A35" s="478" t="s">
        <v>536</v>
      </c>
      <c r="B35" s="476">
        <v>793.62900000000002</v>
      </c>
      <c r="C35" s="476">
        <v>7556.223</v>
      </c>
      <c r="D35" s="476">
        <v>8349.8529999999992</v>
      </c>
      <c r="E35" s="476"/>
      <c r="F35" s="476">
        <v>0</v>
      </c>
      <c r="G35" s="476">
        <v>0</v>
      </c>
      <c r="H35" s="476">
        <v>0</v>
      </c>
      <c r="I35" s="476"/>
      <c r="J35" s="476">
        <v>0</v>
      </c>
      <c r="K35" s="476">
        <v>0</v>
      </c>
      <c r="L35" s="476">
        <v>0</v>
      </c>
      <c r="M35" s="478" t="s">
        <v>536</v>
      </c>
      <c r="N35" s="476">
        <v>0</v>
      </c>
      <c r="O35" s="476">
        <v>0</v>
      </c>
      <c r="P35" s="476">
        <v>0</v>
      </c>
      <c r="Q35" s="476"/>
      <c r="R35" s="476">
        <v>0</v>
      </c>
      <c r="S35" s="476">
        <v>160.71199999999999</v>
      </c>
      <c r="T35" s="476">
        <v>160.71199999999999</v>
      </c>
      <c r="U35" s="476"/>
      <c r="V35" s="476">
        <v>0</v>
      </c>
      <c r="W35" s="476">
        <v>0</v>
      </c>
      <c r="X35" s="476">
        <v>0</v>
      </c>
      <c r="Y35" s="478" t="s">
        <v>536</v>
      </c>
      <c r="Z35" s="476">
        <v>0</v>
      </c>
      <c r="AA35" s="476">
        <v>0</v>
      </c>
      <c r="AB35" s="476">
        <v>0</v>
      </c>
      <c r="AC35" s="476"/>
      <c r="AD35" s="476">
        <v>0</v>
      </c>
      <c r="AE35" s="476">
        <v>0</v>
      </c>
      <c r="AF35" s="476">
        <v>0</v>
      </c>
      <c r="AG35" s="476"/>
      <c r="AH35" s="476">
        <v>0</v>
      </c>
      <c r="AI35" s="476">
        <v>0</v>
      </c>
      <c r="AJ35" s="476">
        <v>0</v>
      </c>
      <c r="AK35" s="478" t="s">
        <v>536</v>
      </c>
      <c r="AL35" s="476">
        <v>0</v>
      </c>
      <c r="AM35" s="476">
        <v>0</v>
      </c>
      <c r="AN35" s="476">
        <v>0</v>
      </c>
      <c r="AO35" s="476"/>
      <c r="AP35" s="476">
        <v>0</v>
      </c>
      <c r="AQ35" s="476">
        <v>0</v>
      </c>
      <c r="AR35" s="476">
        <v>0</v>
      </c>
      <c r="AS35" s="476"/>
      <c r="AT35" s="476">
        <v>0</v>
      </c>
      <c r="AU35" s="476">
        <v>0</v>
      </c>
      <c r="AV35" s="476">
        <v>0</v>
      </c>
      <c r="AW35" s="478" t="s">
        <v>536</v>
      </c>
      <c r="AX35" s="476">
        <v>0</v>
      </c>
      <c r="AY35" s="476">
        <v>0</v>
      </c>
      <c r="AZ35" s="476">
        <v>0</v>
      </c>
      <c r="BA35" s="476"/>
      <c r="BB35" s="476">
        <v>0</v>
      </c>
      <c r="BC35" s="476">
        <v>0</v>
      </c>
      <c r="BD35" s="476">
        <v>0</v>
      </c>
      <c r="BE35" s="476"/>
      <c r="BF35" s="476">
        <v>0</v>
      </c>
      <c r="BG35" s="476">
        <v>0</v>
      </c>
      <c r="BH35" s="476">
        <v>0</v>
      </c>
      <c r="BI35" s="478" t="s">
        <v>536</v>
      </c>
      <c r="BJ35" s="476">
        <v>0</v>
      </c>
      <c r="BK35" s="476">
        <v>0</v>
      </c>
      <c r="BL35" s="476">
        <v>0</v>
      </c>
      <c r="BM35" s="476"/>
      <c r="BN35" s="476">
        <v>0</v>
      </c>
      <c r="BO35" s="476">
        <v>0</v>
      </c>
      <c r="BP35" s="476">
        <v>0</v>
      </c>
      <c r="BQ35" s="476"/>
      <c r="BR35" s="476">
        <v>793.62900000000002</v>
      </c>
      <c r="BS35" s="476">
        <v>7716.9349999999995</v>
      </c>
      <c r="BT35" s="476">
        <v>8510.5649999999987</v>
      </c>
      <c r="BU35" s="478" t="s">
        <v>536</v>
      </c>
      <c r="BV35" s="476">
        <v>0</v>
      </c>
      <c r="BW35" s="476">
        <v>0</v>
      </c>
      <c r="BX35" s="476">
        <v>0</v>
      </c>
      <c r="BY35" s="476"/>
      <c r="BZ35" s="476">
        <v>793.62900000000002</v>
      </c>
      <c r="CA35" s="476">
        <v>7716.9349999999995</v>
      </c>
      <c r="CB35" s="476">
        <v>8510.5649999999987</v>
      </c>
      <c r="CC35" s="473"/>
      <c r="CD35" s="473"/>
      <c r="CE35" s="473"/>
      <c r="CF35" s="473"/>
    </row>
    <row r="36" spans="1:84" s="474" customFormat="1" ht="9" customHeight="1">
      <c r="A36" s="478" t="s">
        <v>537</v>
      </c>
      <c r="B36" s="476">
        <v>2703813.017</v>
      </c>
      <c r="C36" s="476">
        <v>1156862.415</v>
      </c>
      <c r="D36" s="476">
        <v>3860675.4330000002</v>
      </c>
      <c r="E36" s="476"/>
      <c r="F36" s="476">
        <v>382126.52899999998</v>
      </c>
      <c r="G36" s="476">
        <v>0</v>
      </c>
      <c r="H36" s="476">
        <v>382126.52899999998</v>
      </c>
      <c r="I36" s="476"/>
      <c r="J36" s="476">
        <v>1467537.699</v>
      </c>
      <c r="K36" s="476">
        <v>1156245.4210000001</v>
      </c>
      <c r="L36" s="476">
        <v>2623783.1209999998</v>
      </c>
      <c r="M36" s="478" t="s">
        <v>537</v>
      </c>
      <c r="N36" s="476">
        <v>494843.09499999997</v>
      </c>
      <c r="O36" s="476">
        <v>364650.11499999999</v>
      </c>
      <c r="P36" s="476">
        <v>859493.21100000001</v>
      </c>
      <c r="Q36" s="476"/>
      <c r="R36" s="476">
        <v>127376.758</v>
      </c>
      <c r="S36" s="476">
        <v>32145.223999999998</v>
      </c>
      <c r="T36" s="476">
        <v>159521.98199999999</v>
      </c>
      <c r="U36" s="476"/>
      <c r="V36" s="476">
        <v>329131.45</v>
      </c>
      <c r="W36" s="476">
        <v>61401.400999999998</v>
      </c>
      <c r="X36" s="476">
        <v>390532.85100000002</v>
      </c>
      <c r="Y36" s="478" t="s">
        <v>537</v>
      </c>
      <c r="Z36" s="476">
        <v>283497.91499999998</v>
      </c>
      <c r="AA36" s="476">
        <v>0</v>
      </c>
      <c r="AB36" s="476">
        <v>283497.91499999998</v>
      </c>
      <c r="AC36" s="476"/>
      <c r="AD36" s="476">
        <v>441094.86800000002</v>
      </c>
      <c r="AE36" s="476">
        <v>300985.51500000001</v>
      </c>
      <c r="AF36" s="476">
        <v>742080.38399999996</v>
      </c>
      <c r="AG36" s="476"/>
      <c r="AH36" s="476">
        <v>0</v>
      </c>
      <c r="AI36" s="476">
        <v>0</v>
      </c>
      <c r="AJ36" s="476">
        <v>0</v>
      </c>
      <c r="AK36" s="478" t="s">
        <v>537</v>
      </c>
      <c r="AL36" s="476">
        <v>0</v>
      </c>
      <c r="AM36" s="476">
        <v>0</v>
      </c>
      <c r="AN36" s="476">
        <v>0</v>
      </c>
      <c r="AO36" s="476"/>
      <c r="AP36" s="476">
        <v>0</v>
      </c>
      <c r="AQ36" s="476">
        <v>0</v>
      </c>
      <c r="AR36" s="476">
        <v>0</v>
      </c>
      <c r="AS36" s="476"/>
      <c r="AT36" s="476">
        <v>43755.731</v>
      </c>
      <c r="AU36" s="476">
        <v>8716.1589999999997</v>
      </c>
      <c r="AV36" s="476">
        <v>52471.891000000003</v>
      </c>
      <c r="AW36" s="478" t="s">
        <v>537</v>
      </c>
      <c r="AX36" s="476">
        <v>0</v>
      </c>
      <c r="AY36" s="476">
        <v>0</v>
      </c>
      <c r="AZ36" s="476">
        <v>0</v>
      </c>
      <c r="BA36" s="476"/>
      <c r="BB36" s="476">
        <v>0</v>
      </c>
      <c r="BC36" s="476">
        <v>0</v>
      </c>
      <c r="BD36" s="476">
        <v>0</v>
      </c>
      <c r="BE36" s="476"/>
      <c r="BF36" s="476">
        <v>0</v>
      </c>
      <c r="BG36" s="476">
        <v>90686.648000000001</v>
      </c>
      <c r="BH36" s="476">
        <v>90686.648000000001</v>
      </c>
      <c r="BI36" s="478" t="s">
        <v>537</v>
      </c>
      <c r="BJ36" s="476">
        <v>0</v>
      </c>
      <c r="BK36" s="476">
        <v>0</v>
      </c>
      <c r="BL36" s="476">
        <v>0</v>
      </c>
      <c r="BM36" s="476"/>
      <c r="BN36" s="476">
        <v>0</v>
      </c>
      <c r="BO36" s="476">
        <v>0</v>
      </c>
      <c r="BP36" s="476">
        <v>0</v>
      </c>
      <c r="BQ36" s="476"/>
      <c r="BR36" s="476">
        <v>6273177.0619999999</v>
      </c>
      <c r="BS36" s="476">
        <v>3171692.8980000005</v>
      </c>
      <c r="BT36" s="476">
        <v>9444869.9649999999</v>
      </c>
      <c r="BU36" s="478" t="s">
        <v>537</v>
      </c>
      <c r="BV36" s="476">
        <v>1467537.699</v>
      </c>
      <c r="BW36" s="476">
        <v>1169559.307</v>
      </c>
      <c r="BX36" s="476">
        <v>2637097.0070000002</v>
      </c>
      <c r="BY36" s="476"/>
      <c r="BZ36" s="476">
        <v>6273177.0619999999</v>
      </c>
      <c r="CA36" s="476">
        <v>3185006.7840000005</v>
      </c>
      <c r="CB36" s="476">
        <v>9458183.8509999998</v>
      </c>
      <c r="CC36" s="473"/>
      <c r="CD36" s="473"/>
      <c r="CE36" s="473"/>
      <c r="CF36" s="473"/>
    </row>
    <row r="37" spans="1:84" s="474" customFormat="1" ht="9" customHeight="1">
      <c r="A37" s="481" t="s">
        <v>538</v>
      </c>
      <c r="B37" s="481">
        <v>1346637.51</v>
      </c>
      <c r="C37" s="481">
        <v>476008.65399999998</v>
      </c>
      <c r="D37" s="481">
        <v>1822646.1640000001</v>
      </c>
      <c r="E37" s="481"/>
      <c r="F37" s="481">
        <v>51119.78</v>
      </c>
      <c r="G37" s="481">
        <v>1119.876</v>
      </c>
      <c r="H37" s="481">
        <v>52239.656999999999</v>
      </c>
      <c r="I37" s="481"/>
      <c r="J37" s="481">
        <v>1684796.8859999999</v>
      </c>
      <c r="K37" s="481">
        <v>668959.99800000002</v>
      </c>
      <c r="L37" s="481">
        <v>2353756.8840000001</v>
      </c>
      <c r="M37" s="481" t="s">
        <v>538</v>
      </c>
      <c r="N37" s="481">
        <v>243109.353</v>
      </c>
      <c r="O37" s="481">
        <v>98802.112999999998</v>
      </c>
      <c r="P37" s="481">
        <v>341911.46600000001</v>
      </c>
      <c r="Q37" s="482"/>
      <c r="R37" s="481">
        <v>110986.541</v>
      </c>
      <c r="S37" s="481">
        <v>89709.938999999998</v>
      </c>
      <c r="T37" s="481">
        <v>200696.48</v>
      </c>
      <c r="U37" s="482"/>
      <c r="V37" s="481">
        <v>1454051.6640000001</v>
      </c>
      <c r="W37" s="481">
        <v>262966.06699999998</v>
      </c>
      <c r="X37" s="481">
        <v>1717017.7320000001</v>
      </c>
      <c r="Y37" s="481" t="s">
        <v>538</v>
      </c>
      <c r="Z37" s="481">
        <v>0</v>
      </c>
      <c r="AA37" s="481">
        <v>0</v>
      </c>
      <c r="AB37" s="481">
        <v>0</v>
      </c>
      <c r="AC37" s="482"/>
      <c r="AD37" s="481">
        <v>412159.60100000002</v>
      </c>
      <c r="AE37" s="481">
        <v>55067.707999999999</v>
      </c>
      <c r="AF37" s="481">
        <v>467227.31</v>
      </c>
      <c r="AG37" s="482"/>
      <c r="AH37" s="481">
        <v>105142.62699999999</v>
      </c>
      <c r="AI37" s="481">
        <v>0</v>
      </c>
      <c r="AJ37" s="481">
        <v>105142.62699999999</v>
      </c>
      <c r="AK37" s="481" t="s">
        <v>538</v>
      </c>
      <c r="AL37" s="481">
        <v>38311.72</v>
      </c>
      <c r="AM37" s="481">
        <v>47885.341</v>
      </c>
      <c r="AN37" s="481">
        <v>86197.061000000002</v>
      </c>
      <c r="AO37" s="482"/>
      <c r="AP37" s="481">
        <v>72287.945999999996</v>
      </c>
      <c r="AQ37" s="481">
        <v>0</v>
      </c>
      <c r="AR37" s="481">
        <v>72287.945999999996</v>
      </c>
      <c r="AS37" s="482"/>
      <c r="AT37" s="481">
        <v>21103.588</v>
      </c>
      <c r="AU37" s="481">
        <v>105699.461</v>
      </c>
      <c r="AV37" s="481">
        <v>126803.049</v>
      </c>
      <c r="AW37" s="481" t="s">
        <v>538</v>
      </c>
      <c r="AX37" s="481">
        <v>32730.787</v>
      </c>
      <c r="AY37" s="481">
        <v>0</v>
      </c>
      <c r="AZ37" s="481">
        <v>32730.787</v>
      </c>
      <c r="BA37" s="482"/>
      <c r="BB37" s="481">
        <v>44561.457000000002</v>
      </c>
      <c r="BC37" s="481">
        <v>0</v>
      </c>
      <c r="BD37" s="481">
        <v>44561.457000000002</v>
      </c>
      <c r="BE37" s="482"/>
      <c r="BF37" s="481">
        <v>0</v>
      </c>
      <c r="BG37" s="481">
        <v>2272.9160000000002</v>
      </c>
      <c r="BH37" s="481">
        <v>2272.9160000000002</v>
      </c>
      <c r="BI37" s="481" t="s">
        <v>538</v>
      </c>
      <c r="BJ37" s="481">
        <v>0</v>
      </c>
      <c r="BK37" s="481">
        <v>0</v>
      </c>
      <c r="BL37" s="481">
        <v>0</v>
      </c>
      <c r="BM37" s="481"/>
      <c r="BN37" s="481">
        <v>0</v>
      </c>
      <c r="BO37" s="481">
        <v>2278.2139999999999</v>
      </c>
      <c r="BP37" s="481">
        <v>2278.2139999999999</v>
      </c>
      <c r="BQ37" s="481"/>
      <c r="BR37" s="481">
        <v>5616999.4600000009</v>
      </c>
      <c r="BS37" s="481">
        <v>1810770.2869999998</v>
      </c>
      <c r="BT37" s="481">
        <v>7427769.7499999991</v>
      </c>
      <c r="BU37" s="481" t="s">
        <v>538</v>
      </c>
      <c r="BV37" s="481">
        <v>1684796.8859999999</v>
      </c>
      <c r="BW37" s="481">
        <v>668959.99800000002</v>
      </c>
      <c r="BX37" s="481">
        <v>2353756.8840000001</v>
      </c>
      <c r="BY37" s="481"/>
      <c r="BZ37" s="481">
        <v>5616999.4600000009</v>
      </c>
      <c r="CA37" s="481">
        <v>1810770.287</v>
      </c>
      <c r="CB37" s="481">
        <v>7427769.7499999981</v>
      </c>
      <c r="CC37" s="473"/>
      <c r="CD37" s="473"/>
      <c r="CE37" s="473"/>
      <c r="CF37" s="473"/>
    </row>
    <row r="38" spans="1:84" s="474" customFormat="1" ht="9" customHeight="1">
      <c r="A38" s="481" t="s">
        <v>539</v>
      </c>
      <c r="B38" s="482">
        <v>2890065.1749999998</v>
      </c>
      <c r="C38" s="482">
        <v>738323.00600000005</v>
      </c>
      <c r="D38" s="482">
        <v>3628388.182</v>
      </c>
      <c r="E38" s="482"/>
      <c r="F38" s="482">
        <v>67916.629000000001</v>
      </c>
      <c r="G38" s="482">
        <v>15494.303</v>
      </c>
      <c r="H38" s="482">
        <v>83410.932000000001</v>
      </c>
      <c r="I38" s="482"/>
      <c r="J38" s="482">
        <v>4076473.8169999998</v>
      </c>
      <c r="K38" s="482">
        <v>987311.44799999997</v>
      </c>
      <c r="L38" s="482">
        <v>5063785.2649999997</v>
      </c>
      <c r="M38" s="481" t="s">
        <v>539</v>
      </c>
      <c r="N38" s="482">
        <v>476074.63099999999</v>
      </c>
      <c r="O38" s="482">
        <v>108482.145</v>
      </c>
      <c r="P38" s="482">
        <v>584556.77599999995</v>
      </c>
      <c r="Q38" s="482"/>
      <c r="R38" s="482">
        <v>352743.315</v>
      </c>
      <c r="S38" s="482">
        <v>165609.049</v>
      </c>
      <c r="T38" s="482">
        <v>518352.36499999999</v>
      </c>
      <c r="U38" s="482"/>
      <c r="V38" s="482">
        <v>1688512.3119999999</v>
      </c>
      <c r="W38" s="482">
        <v>702349.09299999999</v>
      </c>
      <c r="X38" s="482">
        <v>2390861.4049999998</v>
      </c>
      <c r="Y38" s="481" t="s">
        <v>539</v>
      </c>
      <c r="Z38" s="482">
        <v>0</v>
      </c>
      <c r="AA38" s="482">
        <v>0</v>
      </c>
      <c r="AB38" s="482">
        <v>0</v>
      </c>
      <c r="AC38" s="482"/>
      <c r="AD38" s="482">
        <v>1506685.679</v>
      </c>
      <c r="AE38" s="482">
        <v>218741.67499999999</v>
      </c>
      <c r="AF38" s="482">
        <v>1725427.355</v>
      </c>
      <c r="AG38" s="482"/>
      <c r="AH38" s="482">
        <v>818283.47199999995</v>
      </c>
      <c r="AI38" s="482">
        <v>3876.123</v>
      </c>
      <c r="AJ38" s="482">
        <v>822159.59499999997</v>
      </c>
      <c r="AK38" s="481" t="s">
        <v>539</v>
      </c>
      <c r="AL38" s="482">
        <v>89237.870999999999</v>
      </c>
      <c r="AM38" s="482">
        <v>30831.905999999999</v>
      </c>
      <c r="AN38" s="482">
        <v>120069.777</v>
      </c>
      <c r="AO38" s="482"/>
      <c r="AP38" s="482">
        <v>236881.54199999999</v>
      </c>
      <c r="AQ38" s="482">
        <v>125.434</v>
      </c>
      <c r="AR38" s="482">
        <v>237006.976</v>
      </c>
      <c r="AS38" s="482"/>
      <c r="AT38" s="482">
        <v>26197.958999999999</v>
      </c>
      <c r="AU38" s="482">
        <v>66206.251000000004</v>
      </c>
      <c r="AV38" s="482">
        <v>92404.210999999996</v>
      </c>
      <c r="AW38" s="481" t="s">
        <v>539</v>
      </c>
      <c r="AX38" s="482">
        <v>93899.445000000007</v>
      </c>
      <c r="AY38" s="482">
        <v>0</v>
      </c>
      <c r="AZ38" s="482">
        <v>93899.445000000007</v>
      </c>
      <c r="BA38" s="482"/>
      <c r="BB38" s="482">
        <v>24446.361000000001</v>
      </c>
      <c r="BC38" s="482">
        <v>0</v>
      </c>
      <c r="BD38" s="482">
        <v>24446.361000000001</v>
      </c>
      <c r="BE38" s="482"/>
      <c r="BF38" s="482">
        <v>0</v>
      </c>
      <c r="BG38" s="482">
        <v>0</v>
      </c>
      <c r="BH38" s="482">
        <v>0</v>
      </c>
      <c r="BI38" s="481" t="s">
        <v>539</v>
      </c>
      <c r="BJ38" s="482">
        <v>0</v>
      </c>
      <c r="BK38" s="482">
        <v>0</v>
      </c>
      <c r="BL38" s="482">
        <v>0</v>
      </c>
      <c r="BM38" s="482"/>
      <c r="BN38" s="482">
        <v>0</v>
      </c>
      <c r="BO38" s="482">
        <v>16926.184000000001</v>
      </c>
      <c r="BP38" s="482">
        <v>16926.184000000001</v>
      </c>
      <c r="BQ38" s="482"/>
      <c r="BR38" s="482">
        <v>12347418.207999999</v>
      </c>
      <c r="BS38" s="482">
        <v>3054276.6169999996</v>
      </c>
      <c r="BT38" s="482">
        <v>15401694.829000002</v>
      </c>
      <c r="BU38" s="481" t="s">
        <v>539</v>
      </c>
      <c r="BV38" s="482">
        <v>4076473.8169999998</v>
      </c>
      <c r="BW38" s="482">
        <v>987311.44799999997</v>
      </c>
      <c r="BX38" s="482">
        <v>5063785.2649999997</v>
      </c>
      <c r="BY38" s="482"/>
      <c r="BZ38" s="482">
        <v>12347418.207999999</v>
      </c>
      <c r="CA38" s="482">
        <v>3054276.6169999996</v>
      </c>
      <c r="CB38" s="482">
        <v>15401694.829000004</v>
      </c>
      <c r="CC38" s="473"/>
      <c r="CD38" s="473"/>
      <c r="CE38" s="473"/>
      <c r="CF38" s="473"/>
    </row>
    <row r="39" spans="1:84" s="474" customFormat="1" ht="9" customHeight="1">
      <c r="A39" s="478" t="s">
        <v>540</v>
      </c>
      <c r="B39" s="478">
        <v>1178345.219</v>
      </c>
      <c r="C39" s="478">
        <v>90164.179000000004</v>
      </c>
      <c r="D39" s="478">
        <v>1268509.398</v>
      </c>
      <c r="E39" s="478"/>
      <c r="F39" s="478">
        <v>28194.911</v>
      </c>
      <c r="G39" s="478">
        <v>1966.8679999999999</v>
      </c>
      <c r="H39" s="478">
        <v>30161.778999999999</v>
      </c>
      <c r="I39" s="478"/>
      <c r="J39" s="478">
        <v>2674920.5980000002</v>
      </c>
      <c r="K39" s="478">
        <v>420957.04399999999</v>
      </c>
      <c r="L39" s="478">
        <v>3095877.642</v>
      </c>
      <c r="M39" s="478" t="s">
        <v>540</v>
      </c>
      <c r="N39" s="478">
        <v>236505.53400000001</v>
      </c>
      <c r="O39" s="478">
        <v>29502.920999999998</v>
      </c>
      <c r="P39" s="478">
        <v>266008.45500000002</v>
      </c>
      <c r="Q39" s="476"/>
      <c r="R39" s="478">
        <v>74753.631999999998</v>
      </c>
      <c r="S39" s="478">
        <v>29026.755000000001</v>
      </c>
      <c r="T39" s="478">
        <v>103780.38800000001</v>
      </c>
      <c r="U39" s="476"/>
      <c r="V39" s="478">
        <v>802978.97100000002</v>
      </c>
      <c r="W39" s="478">
        <v>113091.488</v>
      </c>
      <c r="X39" s="478">
        <v>916070.45900000003</v>
      </c>
      <c r="Y39" s="478" t="s">
        <v>540</v>
      </c>
      <c r="Z39" s="478">
        <v>0</v>
      </c>
      <c r="AA39" s="478">
        <v>0</v>
      </c>
      <c r="AB39" s="478">
        <v>0</v>
      </c>
      <c r="AC39" s="476"/>
      <c r="AD39" s="478">
        <v>1151171.905</v>
      </c>
      <c r="AE39" s="478">
        <v>52527.487000000001</v>
      </c>
      <c r="AF39" s="478">
        <v>1203699.392</v>
      </c>
      <c r="AG39" s="476"/>
      <c r="AH39" s="478">
        <v>730271.87899999996</v>
      </c>
      <c r="AI39" s="478">
        <v>885.11699999999996</v>
      </c>
      <c r="AJ39" s="478">
        <v>731156.99600000004</v>
      </c>
      <c r="AK39" s="478" t="s">
        <v>540</v>
      </c>
      <c r="AL39" s="478">
        <v>30156.127</v>
      </c>
      <c r="AM39" s="478">
        <v>1105.877</v>
      </c>
      <c r="AN39" s="478">
        <v>31262.005000000001</v>
      </c>
      <c r="AO39" s="476"/>
      <c r="AP39" s="478">
        <v>232857.429</v>
      </c>
      <c r="AQ39" s="478">
        <v>0.63100000000000001</v>
      </c>
      <c r="AR39" s="478">
        <v>232858.06</v>
      </c>
      <c r="AS39" s="476"/>
      <c r="AT39" s="478">
        <v>20829.978999999999</v>
      </c>
      <c r="AU39" s="478">
        <v>11601.215</v>
      </c>
      <c r="AV39" s="478">
        <v>32431.194</v>
      </c>
      <c r="AW39" s="478" t="s">
        <v>540</v>
      </c>
      <c r="AX39" s="478">
        <v>90869.194000000003</v>
      </c>
      <c r="AY39" s="478">
        <v>0</v>
      </c>
      <c r="AZ39" s="478">
        <v>90869.194000000003</v>
      </c>
      <c r="BA39" s="476"/>
      <c r="BB39" s="478">
        <v>22197.377</v>
      </c>
      <c r="BC39" s="478">
        <v>0</v>
      </c>
      <c r="BD39" s="478">
        <v>22197.377</v>
      </c>
      <c r="BE39" s="476"/>
      <c r="BF39" s="478">
        <v>0</v>
      </c>
      <c r="BG39" s="478">
        <v>0</v>
      </c>
      <c r="BH39" s="478">
        <v>0</v>
      </c>
      <c r="BI39" s="478" t="s">
        <v>540</v>
      </c>
      <c r="BJ39" s="478">
        <v>0</v>
      </c>
      <c r="BK39" s="478">
        <v>0</v>
      </c>
      <c r="BL39" s="478">
        <v>0</v>
      </c>
      <c r="BM39" s="478"/>
      <c r="BN39" s="478">
        <v>0</v>
      </c>
      <c r="BO39" s="478">
        <v>16926.184000000001</v>
      </c>
      <c r="BP39" s="478">
        <v>16926.184000000001</v>
      </c>
      <c r="BQ39" s="478"/>
      <c r="BR39" s="478">
        <v>7274052.7550000008</v>
      </c>
      <c r="BS39" s="478">
        <v>767755.76599999995</v>
      </c>
      <c r="BT39" s="478">
        <v>8041808.523000001</v>
      </c>
      <c r="BU39" s="478" t="s">
        <v>540</v>
      </c>
      <c r="BV39" s="478">
        <v>2674920.5980000002</v>
      </c>
      <c r="BW39" s="478">
        <v>420957.04399999999</v>
      </c>
      <c r="BX39" s="478">
        <v>3095877.642</v>
      </c>
      <c r="BY39" s="478"/>
      <c r="BZ39" s="478">
        <v>7274052.7550000008</v>
      </c>
      <c r="CA39" s="478">
        <v>767755.76599999995</v>
      </c>
      <c r="CB39" s="478">
        <v>8041808.523000001</v>
      </c>
      <c r="CC39" s="473"/>
      <c r="CD39" s="473"/>
      <c r="CE39" s="473"/>
      <c r="CF39" s="473"/>
    </row>
    <row r="40" spans="1:84" s="474" customFormat="1" ht="9" customHeight="1">
      <c r="A40" s="478" t="s">
        <v>541</v>
      </c>
      <c r="B40" s="478">
        <v>1711719.956</v>
      </c>
      <c r="C40" s="478">
        <v>648158.82700000005</v>
      </c>
      <c r="D40" s="478">
        <v>2359878.7829999998</v>
      </c>
      <c r="E40" s="478"/>
      <c r="F40" s="478">
        <v>39721.718000000001</v>
      </c>
      <c r="G40" s="478">
        <v>13527.434999999999</v>
      </c>
      <c r="H40" s="478">
        <v>53249.152999999998</v>
      </c>
      <c r="I40" s="478"/>
      <c r="J40" s="478">
        <v>1401553.2180000001</v>
      </c>
      <c r="K40" s="478">
        <v>566354.40399999998</v>
      </c>
      <c r="L40" s="478">
        <v>1967907.6229999999</v>
      </c>
      <c r="M40" s="478" t="s">
        <v>541</v>
      </c>
      <c r="N40" s="478">
        <v>239569.09599999999</v>
      </c>
      <c r="O40" s="478">
        <v>78979.222999999998</v>
      </c>
      <c r="P40" s="478">
        <v>318548.32</v>
      </c>
      <c r="Q40" s="476"/>
      <c r="R40" s="478">
        <v>277989.68300000002</v>
      </c>
      <c r="S40" s="478">
        <v>136582.29399999999</v>
      </c>
      <c r="T40" s="478">
        <v>414571.97700000001</v>
      </c>
      <c r="U40" s="476"/>
      <c r="V40" s="478">
        <v>885533.34100000001</v>
      </c>
      <c r="W40" s="478">
        <v>589257.60400000005</v>
      </c>
      <c r="X40" s="478">
        <v>1474790.946</v>
      </c>
      <c r="Y40" s="478" t="s">
        <v>541</v>
      </c>
      <c r="Z40" s="478">
        <v>0</v>
      </c>
      <c r="AA40" s="478">
        <v>0</v>
      </c>
      <c r="AB40" s="478">
        <v>0</v>
      </c>
      <c r="AC40" s="476"/>
      <c r="AD40" s="478">
        <v>355513.77299999999</v>
      </c>
      <c r="AE40" s="478">
        <v>166214.18799999999</v>
      </c>
      <c r="AF40" s="478">
        <v>521727.962</v>
      </c>
      <c r="AG40" s="476"/>
      <c r="AH40" s="478">
        <v>88011.592000000004</v>
      </c>
      <c r="AI40" s="478">
        <v>2991.0050000000001</v>
      </c>
      <c r="AJ40" s="478">
        <v>91002.597999999998</v>
      </c>
      <c r="AK40" s="478" t="s">
        <v>541</v>
      </c>
      <c r="AL40" s="478">
        <v>59081.743000000002</v>
      </c>
      <c r="AM40" s="478">
        <v>29726.027999999998</v>
      </c>
      <c r="AN40" s="478">
        <v>88807.771999999997</v>
      </c>
      <c r="AO40" s="476"/>
      <c r="AP40" s="478">
        <v>4024.1120000000001</v>
      </c>
      <c r="AQ40" s="478">
        <v>124.803</v>
      </c>
      <c r="AR40" s="478">
        <v>4148.9160000000002</v>
      </c>
      <c r="AS40" s="476"/>
      <c r="AT40" s="478">
        <v>5367.98</v>
      </c>
      <c r="AU40" s="478">
        <v>54605.035000000003</v>
      </c>
      <c r="AV40" s="478">
        <v>59973.016000000003</v>
      </c>
      <c r="AW40" s="478" t="s">
        <v>541</v>
      </c>
      <c r="AX40" s="478">
        <v>3030.2510000000002</v>
      </c>
      <c r="AY40" s="478">
        <v>0</v>
      </c>
      <c r="AZ40" s="478">
        <v>3030.2510000000002</v>
      </c>
      <c r="BA40" s="476"/>
      <c r="BB40" s="478">
        <v>2248.9839999999999</v>
      </c>
      <c r="BC40" s="478">
        <v>0</v>
      </c>
      <c r="BD40" s="478">
        <v>2248.9839999999999</v>
      </c>
      <c r="BE40" s="476"/>
      <c r="BF40" s="478">
        <v>0</v>
      </c>
      <c r="BG40" s="478">
        <v>0</v>
      </c>
      <c r="BH40" s="478">
        <v>0</v>
      </c>
      <c r="BI40" s="478" t="s">
        <v>541</v>
      </c>
      <c r="BJ40" s="478">
        <v>0</v>
      </c>
      <c r="BK40" s="478">
        <v>0</v>
      </c>
      <c r="BL40" s="478">
        <v>0</v>
      </c>
      <c r="BM40" s="478"/>
      <c r="BN40" s="478">
        <v>0</v>
      </c>
      <c r="BO40" s="478">
        <v>0</v>
      </c>
      <c r="BP40" s="478">
        <v>0</v>
      </c>
      <c r="BQ40" s="478"/>
      <c r="BR40" s="478">
        <v>5073365.4470000006</v>
      </c>
      <c r="BS40" s="478">
        <v>2286520.8459999999</v>
      </c>
      <c r="BT40" s="478">
        <v>7359886.301</v>
      </c>
      <c r="BU40" s="478" t="s">
        <v>541</v>
      </c>
      <c r="BV40" s="478">
        <v>1401553.2180000001</v>
      </c>
      <c r="BW40" s="478">
        <v>566354.40399999998</v>
      </c>
      <c r="BX40" s="478">
        <v>1967907.6229999999</v>
      </c>
      <c r="BY40" s="478"/>
      <c r="BZ40" s="478">
        <v>5073365.4470000006</v>
      </c>
      <c r="CA40" s="478">
        <v>2286520.8459999999</v>
      </c>
      <c r="CB40" s="478">
        <v>7359886.301</v>
      </c>
      <c r="CC40" s="473"/>
      <c r="CD40" s="473"/>
      <c r="CE40" s="473"/>
      <c r="CF40" s="473"/>
    </row>
    <row r="41" spans="1:84" s="474" customFormat="1" ht="9" customHeight="1">
      <c r="A41" s="481" t="s">
        <v>525</v>
      </c>
      <c r="B41" s="482">
        <v>-3890480.267</v>
      </c>
      <c r="C41" s="482">
        <v>-1016697.349</v>
      </c>
      <c r="D41" s="482">
        <v>-4907177.6169999996</v>
      </c>
      <c r="E41" s="482"/>
      <c r="F41" s="482">
        <v>-114839.25900000001</v>
      </c>
      <c r="G41" s="482">
        <v>-13164.788</v>
      </c>
      <c r="H41" s="482">
        <v>-128004.048</v>
      </c>
      <c r="I41" s="482"/>
      <c r="J41" s="482">
        <v>-5846449.7249999996</v>
      </c>
      <c r="K41" s="482">
        <v>-1225396.9099999999</v>
      </c>
      <c r="L41" s="482">
        <v>-7071846.6359999999</v>
      </c>
      <c r="M41" s="481" t="s">
        <v>525</v>
      </c>
      <c r="N41" s="482">
        <v>-620672.08799999999</v>
      </c>
      <c r="O41" s="482">
        <v>-159350.41699999999</v>
      </c>
      <c r="P41" s="482">
        <v>-780022.50600000005</v>
      </c>
      <c r="Q41" s="482"/>
      <c r="R41" s="482">
        <v>-466870.45600000001</v>
      </c>
      <c r="S41" s="482">
        <v>-344133.88199999998</v>
      </c>
      <c r="T41" s="482">
        <v>-811004.33799999999</v>
      </c>
      <c r="U41" s="482"/>
      <c r="V41" s="482">
        <v>-2938827.324</v>
      </c>
      <c r="W41" s="482">
        <v>-827208.43700000003</v>
      </c>
      <c r="X41" s="482">
        <v>-3766035.7609999999</v>
      </c>
      <c r="Y41" s="481" t="s">
        <v>525</v>
      </c>
      <c r="Z41" s="482">
        <v>-23448.723999999998</v>
      </c>
      <c r="AA41" s="482">
        <v>-4311.7470000000003</v>
      </c>
      <c r="AB41" s="482">
        <v>-27760.471000000001</v>
      </c>
      <c r="AC41" s="482"/>
      <c r="AD41" s="482">
        <v>-2133498.213</v>
      </c>
      <c r="AE41" s="482">
        <v>-350900.13699999999</v>
      </c>
      <c r="AF41" s="482">
        <v>-2484398.35</v>
      </c>
      <c r="AG41" s="482"/>
      <c r="AH41" s="482">
        <v>-1066357.8940000001</v>
      </c>
      <c r="AI41" s="482">
        <v>-7269.1689999999999</v>
      </c>
      <c r="AJ41" s="482">
        <v>-1073627.0630000001</v>
      </c>
      <c r="AK41" s="481" t="s">
        <v>525</v>
      </c>
      <c r="AL41" s="482">
        <v>-155213.37299999999</v>
      </c>
      <c r="AM41" s="482">
        <v>-81495.229000000007</v>
      </c>
      <c r="AN41" s="482">
        <v>-236708.60200000001</v>
      </c>
      <c r="AO41" s="482"/>
      <c r="AP41" s="482">
        <v>-370809.35499999998</v>
      </c>
      <c r="AQ41" s="482">
        <v>-125.797</v>
      </c>
      <c r="AR41" s="482">
        <v>-370935.152</v>
      </c>
      <c r="AS41" s="482"/>
      <c r="AT41" s="482">
        <v>-214381.52600000001</v>
      </c>
      <c r="AU41" s="482">
        <v>0</v>
      </c>
      <c r="AV41" s="482">
        <v>-214381.52600000001</v>
      </c>
      <c r="AW41" s="481" t="s">
        <v>525</v>
      </c>
      <c r="AX41" s="482">
        <v>-155346.701</v>
      </c>
      <c r="AY41" s="482">
        <v>0</v>
      </c>
      <c r="AZ41" s="482">
        <v>-155346.701</v>
      </c>
      <c r="BA41" s="482"/>
      <c r="BB41" s="482">
        <v>-50922.855000000003</v>
      </c>
      <c r="BC41" s="482">
        <v>-570.577</v>
      </c>
      <c r="BD41" s="482">
        <v>-51493.432999999997</v>
      </c>
      <c r="BE41" s="482"/>
      <c r="BF41" s="482">
        <v>-1622.7819999999999</v>
      </c>
      <c r="BG41" s="482">
        <v>-9794.0740000000005</v>
      </c>
      <c r="BH41" s="482">
        <v>-11416.856</v>
      </c>
      <c r="BI41" s="481" t="s">
        <v>525</v>
      </c>
      <c r="BJ41" s="482">
        <v>-4448</v>
      </c>
      <c r="BK41" s="482">
        <v>-1011.864</v>
      </c>
      <c r="BL41" s="482">
        <v>-5459.8639999999996</v>
      </c>
      <c r="BM41" s="482"/>
      <c r="BN41" s="482">
        <v>-2700.933</v>
      </c>
      <c r="BO41" s="482">
        <v>-14507.99</v>
      </c>
      <c r="BP41" s="482">
        <v>-17208.922999999999</v>
      </c>
      <c r="BQ41" s="482"/>
      <c r="BR41" s="482">
        <v>-18056889.475000001</v>
      </c>
      <c r="BS41" s="482">
        <v>-4055938.3670000001</v>
      </c>
      <c r="BT41" s="482">
        <v>-22112827.847000003</v>
      </c>
      <c r="BU41" s="481" t="s">
        <v>525</v>
      </c>
      <c r="BV41" s="482">
        <v>-5846449.7249999996</v>
      </c>
      <c r="BW41" s="482">
        <v>-1232409.014</v>
      </c>
      <c r="BX41" s="482">
        <v>-7078858.7400000002</v>
      </c>
      <c r="BY41" s="482"/>
      <c r="BZ41" s="482">
        <v>-18056889.475000001</v>
      </c>
      <c r="CA41" s="482">
        <v>-4062950.4710000004</v>
      </c>
      <c r="CB41" s="482">
        <v>-22119839.951000005</v>
      </c>
      <c r="CC41" s="473"/>
      <c r="CD41" s="473"/>
      <c r="CE41" s="473"/>
      <c r="CF41" s="473"/>
    </row>
    <row r="42" spans="1:84" s="474" customFormat="1" ht="9" customHeight="1">
      <c r="A42" s="481" t="s">
        <v>542</v>
      </c>
      <c r="B42" s="482">
        <v>-75344.351999999999</v>
      </c>
      <c r="C42" s="482">
        <v>-24978.241999999998</v>
      </c>
      <c r="D42" s="482">
        <v>-100322.594</v>
      </c>
      <c r="E42" s="482"/>
      <c r="F42" s="482">
        <v>-620.81899999999996</v>
      </c>
      <c r="G42" s="482">
        <v>-350.79300000000001</v>
      </c>
      <c r="H42" s="482">
        <v>-971.61300000000006</v>
      </c>
      <c r="I42" s="482"/>
      <c r="J42" s="482">
        <v>-64366.553999999996</v>
      </c>
      <c r="K42" s="482">
        <v>-29869.866999999998</v>
      </c>
      <c r="L42" s="482">
        <v>-94236.422000000006</v>
      </c>
      <c r="M42" s="481" t="s">
        <v>542</v>
      </c>
      <c r="N42" s="482">
        <v>-12656.308999999999</v>
      </c>
      <c r="O42" s="482">
        <v>-11230.49</v>
      </c>
      <c r="P42" s="482">
        <v>-23886.798999999999</v>
      </c>
      <c r="Q42" s="482"/>
      <c r="R42" s="482">
        <v>-10604.768</v>
      </c>
      <c r="S42" s="482">
        <v>-6424.3530000000001</v>
      </c>
      <c r="T42" s="482">
        <v>-17029.121999999999</v>
      </c>
      <c r="U42" s="482"/>
      <c r="V42" s="482">
        <v>-18983.342000000001</v>
      </c>
      <c r="W42" s="482">
        <v>-10074.198</v>
      </c>
      <c r="X42" s="482">
        <v>-29057.541000000001</v>
      </c>
      <c r="Y42" s="481" t="s">
        <v>542</v>
      </c>
      <c r="Z42" s="482">
        <v>0</v>
      </c>
      <c r="AA42" s="482">
        <v>0</v>
      </c>
      <c r="AB42" s="482">
        <v>0</v>
      </c>
      <c r="AC42" s="482"/>
      <c r="AD42" s="482">
        <v>-27678.309000000001</v>
      </c>
      <c r="AE42" s="482">
        <v>-10175.826999999999</v>
      </c>
      <c r="AF42" s="482">
        <v>-37854.137000000002</v>
      </c>
      <c r="AG42" s="482"/>
      <c r="AH42" s="482">
        <v>-41445.313999999998</v>
      </c>
      <c r="AI42" s="482">
        <v>-93.47</v>
      </c>
      <c r="AJ42" s="482">
        <v>-41538.785000000003</v>
      </c>
      <c r="AK42" s="481" t="s">
        <v>542</v>
      </c>
      <c r="AL42" s="482">
        <v>-1528.885</v>
      </c>
      <c r="AM42" s="482">
        <v>-1161.9880000000001</v>
      </c>
      <c r="AN42" s="482">
        <v>-2690.873</v>
      </c>
      <c r="AO42" s="482"/>
      <c r="AP42" s="482">
        <v>-11294.471</v>
      </c>
      <c r="AQ42" s="482">
        <v>0</v>
      </c>
      <c r="AR42" s="482">
        <v>-11294.471</v>
      </c>
      <c r="AS42" s="482"/>
      <c r="AT42" s="482">
        <v>-2597.598</v>
      </c>
      <c r="AU42" s="482">
        <v>-1895.66</v>
      </c>
      <c r="AV42" s="482">
        <v>-4493.2579999999998</v>
      </c>
      <c r="AW42" s="481" t="s">
        <v>542</v>
      </c>
      <c r="AX42" s="482">
        <v>-942.05100000000004</v>
      </c>
      <c r="AY42" s="482">
        <v>0</v>
      </c>
      <c r="AZ42" s="482">
        <v>-942.05100000000004</v>
      </c>
      <c r="BA42" s="482"/>
      <c r="BB42" s="482">
        <v>-2834.2089999999998</v>
      </c>
      <c r="BC42" s="482">
        <v>0</v>
      </c>
      <c r="BD42" s="482">
        <v>-2834.2089999999998</v>
      </c>
      <c r="BE42" s="482"/>
      <c r="BF42" s="482">
        <v>-56.481000000000002</v>
      </c>
      <c r="BG42" s="482">
        <v>-1079.029</v>
      </c>
      <c r="BH42" s="482">
        <v>-1135.51</v>
      </c>
      <c r="BI42" s="481" t="s">
        <v>542</v>
      </c>
      <c r="BJ42" s="482">
        <v>0</v>
      </c>
      <c r="BK42" s="482">
        <v>-54.582999999999998</v>
      </c>
      <c r="BL42" s="482">
        <v>-54.582999999999998</v>
      </c>
      <c r="BM42" s="482"/>
      <c r="BN42" s="482">
        <v>-558.73599999999999</v>
      </c>
      <c r="BO42" s="482">
        <v>-507.18900000000002</v>
      </c>
      <c r="BP42" s="482">
        <v>-1065.9259999999999</v>
      </c>
      <c r="BQ42" s="482"/>
      <c r="BR42" s="482">
        <v>-271512.19800000003</v>
      </c>
      <c r="BS42" s="482">
        <v>-97895.689000000013</v>
      </c>
      <c r="BT42" s="482">
        <v>-369407.89399999997</v>
      </c>
      <c r="BU42" s="481" t="s">
        <v>542</v>
      </c>
      <c r="BV42" s="482">
        <v>-64366.553999999996</v>
      </c>
      <c r="BW42" s="482">
        <v>-32590.010999999999</v>
      </c>
      <c r="BX42" s="482">
        <v>-96956.566000000006</v>
      </c>
      <c r="BY42" s="482"/>
      <c r="BZ42" s="482">
        <v>-271512.19800000003</v>
      </c>
      <c r="CA42" s="482">
        <v>-100615.83300000001</v>
      </c>
      <c r="CB42" s="482">
        <v>-372128.03799999994</v>
      </c>
      <c r="CC42" s="473"/>
      <c r="CD42" s="473"/>
      <c r="CE42" s="473"/>
      <c r="CF42" s="473"/>
    </row>
    <row r="43" spans="1:84" s="480" customFormat="1" ht="4.3499999999999996" customHeight="1">
      <c r="A43" s="481"/>
      <c r="B43" s="476"/>
      <c r="C43" s="476"/>
      <c r="D43" s="476"/>
      <c r="E43" s="476"/>
      <c r="F43" s="476"/>
      <c r="G43" s="476"/>
      <c r="H43" s="476"/>
      <c r="I43" s="476"/>
      <c r="J43" s="476"/>
      <c r="K43" s="476"/>
      <c r="L43" s="476"/>
      <c r="M43" s="481"/>
      <c r="N43" s="476"/>
      <c r="O43" s="476"/>
      <c r="P43" s="476"/>
      <c r="Q43" s="476"/>
      <c r="R43" s="476"/>
      <c r="S43" s="476"/>
      <c r="T43" s="476"/>
      <c r="U43" s="476"/>
      <c r="V43" s="476"/>
      <c r="W43" s="476"/>
      <c r="X43" s="476"/>
      <c r="Y43" s="481"/>
      <c r="Z43" s="476"/>
      <c r="AA43" s="476"/>
      <c r="AB43" s="476"/>
      <c r="AC43" s="476"/>
      <c r="AD43" s="476"/>
      <c r="AE43" s="476"/>
      <c r="AF43" s="476"/>
      <c r="AG43" s="476"/>
      <c r="AH43" s="476"/>
      <c r="AI43" s="476"/>
      <c r="AJ43" s="476"/>
      <c r="AK43" s="481"/>
      <c r="AL43" s="476"/>
      <c r="AM43" s="476"/>
      <c r="AN43" s="476"/>
      <c r="AO43" s="476"/>
      <c r="AP43" s="476"/>
      <c r="AQ43" s="476"/>
      <c r="AR43" s="476"/>
      <c r="AS43" s="476"/>
      <c r="AT43" s="476"/>
      <c r="AU43" s="476"/>
      <c r="AV43" s="476"/>
      <c r="AW43" s="481"/>
      <c r="AX43" s="476"/>
      <c r="AY43" s="476"/>
      <c r="AZ43" s="476"/>
      <c r="BA43" s="476"/>
      <c r="BB43" s="476"/>
      <c r="BC43" s="476"/>
      <c r="BD43" s="476"/>
      <c r="BE43" s="476"/>
      <c r="BF43" s="476"/>
      <c r="BG43" s="476"/>
      <c r="BH43" s="476"/>
      <c r="BI43" s="481"/>
      <c r="BJ43" s="476"/>
      <c r="BK43" s="476"/>
      <c r="BL43" s="476"/>
      <c r="BM43" s="476"/>
      <c r="BN43" s="476"/>
      <c r="BO43" s="476"/>
      <c r="BP43" s="476"/>
      <c r="BQ43" s="476"/>
      <c r="BR43" s="476"/>
      <c r="BS43" s="476"/>
      <c r="BT43" s="476"/>
      <c r="BU43" s="481"/>
      <c r="BV43" s="476"/>
      <c r="BW43" s="476"/>
      <c r="BX43" s="476"/>
      <c r="BY43" s="476"/>
      <c r="BZ43" s="476"/>
      <c r="CA43" s="476"/>
      <c r="CB43" s="476"/>
      <c r="CC43" s="479"/>
      <c r="CD43" s="479"/>
      <c r="CE43" s="479"/>
      <c r="CF43" s="479"/>
    </row>
    <row r="44" spans="1:84" s="474" customFormat="1" ht="9" customHeight="1">
      <c r="A44" s="481" t="s">
        <v>543</v>
      </c>
      <c r="B44" s="482">
        <v>1423250.355</v>
      </c>
      <c r="C44" s="482">
        <v>426992.42700000003</v>
      </c>
      <c r="D44" s="482">
        <v>1850242.7819999999</v>
      </c>
      <c r="E44" s="482"/>
      <c r="F44" s="482">
        <v>1978.364</v>
      </c>
      <c r="G44" s="482">
        <v>174.84299999999999</v>
      </c>
      <c r="H44" s="482">
        <v>2153.2080000000001</v>
      </c>
      <c r="I44" s="482"/>
      <c r="J44" s="482">
        <v>1946360.15</v>
      </c>
      <c r="K44" s="482">
        <v>3706019.4929999998</v>
      </c>
      <c r="L44" s="482">
        <v>5652379.6440000003</v>
      </c>
      <c r="M44" s="481" t="s">
        <v>543</v>
      </c>
      <c r="N44" s="482">
        <v>96399.423999999999</v>
      </c>
      <c r="O44" s="482">
        <v>15825.184999999999</v>
      </c>
      <c r="P44" s="482">
        <v>112224.61</v>
      </c>
      <c r="Q44" s="482"/>
      <c r="R44" s="482">
        <v>147714.519</v>
      </c>
      <c r="S44" s="482">
        <v>23997.034</v>
      </c>
      <c r="T44" s="482">
        <v>171711.554</v>
      </c>
      <c r="U44" s="482"/>
      <c r="V44" s="482">
        <v>1844062.504</v>
      </c>
      <c r="W44" s="482">
        <v>112584.004</v>
      </c>
      <c r="X44" s="482">
        <v>1956646.5090000001</v>
      </c>
      <c r="Y44" s="481" t="s">
        <v>543</v>
      </c>
      <c r="Z44" s="482">
        <v>143907.12</v>
      </c>
      <c r="AA44" s="482">
        <v>3645.107</v>
      </c>
      <c r="AB44" s="482">
        <v>147552.228</v>
      </c>
      <c r="AC44" s="482"/>
      <c r="AD44" s="482">
        <v>517414.065</v>
      </c>
      <c r="AE44" s="482">
        <v>596223.22199999995</v>
      </c>
      <c r="AF44" s="482">
        <v>1113637.287</v>
      </c>
      <c r="AG44" s="482"/>
      <c r="AH44" s="482">
        <v>66832.921000000002</v>
      </c>
      <c r="AI44" s="482">
        <v>902.90300000000002</v>
      </c>
      <c r="AJ44" s="482">
        <v>67735.824999999997</v>
      </c>
      <c r="AK44" s="481" t="s">
        <v>543</v>
      </c>
      <c r="AL44" s="482">
        <v>5577.5169999999998</v>
      </c>
      <c r="AM44" s="482">
        <v>2087.0459999999998</v>
      </c>
      <c r="AN44" s="482">
        <v>7664.5630000000001</v>
      </c>
      <c r="AO44" s="482"/>
      <c r="AP44" s="482">
        <v>132799.52600000001</v>
      </c>
      <c r="AQ44" s="482">
        <v>437.47399999999999</v>
      </c>
      <c r="AR44" s="482">
        <v>133237</v>
      </c>
      <c r="AS44" s="482"/>
      <c r="AT44" s="482">
        <v>92892.365000000005</v>
      </c>
      <c r="AU44" s="482">
        <v>238616.02</v>
      </c>
      <c r="AV44" s="482">
        <v>331508.386</v>
      </c>
      <c r="AW44" s="481" t="s">
        <v>543</v>
      </c>
      <c r="AX44" s="482">
        <v>25528.588</v>
      </c>
      <c r="AY44" s="482">
        <v>979.16200000000003</v>
      </c>
      <c r="AZ44" s="482">
        <v>26507.75</v>
      </c>
      <c r="BA44" s="482"/>
      <c r="BB44" s="482">
        <v>27316.589</v>
      </c>
      <c r="BC44" s="482">
        <v>163.22</v>
      </c>
      <c r="BD44" s="482">
        <v>27479.809000000001</v>
      </c>
      <c r="BE44" s="482"/>
      <c r="BF44" s="482">
        <v>215.63900000000001</v>
      </c>
      <c r="BG44" s="482">
        <v>970.64700000000005</v>
      </c>
      <c r="BH44" s="482">
        <v>1186.287</v>
      </c>
      <c r="BI44" s="481" t="s">
        <v>543</v>
      </c>
      <c r="BJ44" s="482">
        <v>307.49599999999998</v>
      </c>
      <c r="BK44" s="482">
        <v>461.40699999999998</v>
      </c>
      <c r="BL44" s="482">
        <v>768.90300000000002</v>
      </c>
      <c r="BM44" s="482"/>
      <c r="BN44" s="482">
        <v>34679.146000000001</v>
      </c>
      <c r="BO44" s="482">
        <v>2146.7460000000001</v>
      </c>
      <c r="BP44" s="482">
        <v>36825.892999999996</v>
      </c>
      <c r="BQ44" s="482"/>
      <c r="BR44" s="482">
        <v>6507236.2880000006</v>
      </c>
      <c r="BS44" s="482">
        <v>5132225.9399999985</v>
      </c>
      <c r="BT44" s="482">
        <v>11639462.238</v>
      </c>
      <c r="BU44" s="481" t="s">
        <v>543</v>
      </c>
      <c r="BV44" s="482">
        <v>1946360.15</v>
      </c>
      <c r="BW44" s="482">
        <v>3708108.0959999999</v>
      </c>
      <c r="BX44" s="482">
        <v>5654468.2470000004</v>
      </c>
      <c r="BY44" s="482"/>
      <c r="BZ44" s="482">
        <v>6507236.2880000006</v>
      </c>
      <c r="CA44" s="482">
        <v>5134314.5429999987</v>
      </c>
      <c r="CB44" s="482">
        <v>11641550.841</v>
      </c>
      <c r="CC44" s="473"/>
      <c r="CD44" s="473"/>
      <c r="CE44" s="473"/>
      <c r="CF44" s="473"/>
    </row>
    <row r="45" spans="1:84" s="480" customFormat="1" ht="4.3499999999999996" customHeight="1">
      <c r="A45" s="481"/>
      <c r="B45" s="482"/>
      <c r="C45" s="482"/>
      <c r="D45" s="482"/>
      <c r="E45" s="482"/>
      <c r="F45" s="482"/>
      <c r="G45" s="482"/>
      <c r="H45" s="482"/>
      <c r="I45" s="482"/>
      <c r="J45" s="482"/>
      <c r="K45" s="482"/>
      <c r="L45" s="482"/>
      <c r="M45" s="481"/>
      <c r="N45" s="482"/>
      <c r="O45" s="482"/>
      <c r="P45" s="482"/>
      <c r="Q45" s="476"/>
      <c r="R45" s="482"/>
      <c r="S45" s="482"/>
      <c r="T45" s="482"/>
      <c r="U45" s="476"/>
      <c r="V45" s="482"/>
      <c r="W45" s="482"/>
      <c r="X45" s="482"/>
      <c r="Y45" s="481"/>
      <c r="Z45" s="482"/>
      <c r="AA45" s="482"/>
      <c r="AB45" s="482"/>
      <c r="AC45" s="476"/>
      <c r="AD45" s="482"/>
      <c r="AE45" s="482"/>
      <c r="AF45" s="482"/>
      <c r="AG45" s="476"/>
      <c r="AH45" s="482"/>
      <c r="AI45" s="482"/>
      <c r="AJ45" s="482"/>
      <c r="AK45" s="481"/>
      <c r="AL45" s="482"/>
      <c r="AM45" s="482"/>
      <c r="AN45" s="482"/>
      <c r="AO45" s="476"/>
      <c r="AP45" s="482"/>
      <c r="AQ45" s="482"/>
      <c r="AR45" s="482"/>
      <c r="AS45" s="476"/>
      <c r="AT45" s="482"/>
      <c r="AU45" s="482"/>
      <c r="AV45" s="482"/>
      <c r="AW45" s="481"/>
      <c r="AX45" s="482"/>
      <c r="AY45" s="482"/>
      <c r="AZ45" s="482"/>
      <c r="BA45" s="476"/>
      <c r="BB45" s="482"/>
      <c r="BC45" s="482"/>
      <c r="BD45" s="482"/>
      <c r="BE45" s="476"/>
      <c r="BF45" s="482"/>
      <c r="BG45" s="482"/>
      <c r="BH45" s="482"/>
      <c r="BI45" s="481"/>
      <c r="BJ45" s="482"/>
      <c r="BK45" s="482"/>
      <c r="BL45" s="482"/>
      <c r="BM45" s="482"/>
      <c r="BN45" s="482"/>
      <c r="BO45" s="482"/>
      <c r="BP45" s="482"/>
      <c r="BQ45" s="482"/>
      <c r="BR45" s="482"/>
      <c r="BS45" s="482"/>
      <c r="BT45" s="482"/>
      <c r="BU45" s="481"/>
      <c r="BV45" s="482"/>
      <c r="BW45" s="482"/>
      <c r="BX45" s="482"/>
      <c r="BY45" s="482"/>
      <c r="BZ45" s="482"/>
      <c r="CA45" s="482"/>
      <c r="CB45" s="482"/>
      <c r="CC45" s="479"/>
      <c r="CD45" s="479"/>
      <c r="CE45" s="479"/>
      <c r="CF45" s="479"/>
    </row>
    <row r="46" spans="1:84" s="474" customFormat="1" ht="9" customHeight="1">
      <c r="A46" s="470" t="s">
        <v>544</v>
      </c>
      <c r="B46" s="471">
        <v>477916.54100000003</v>
      </c>
      <c r="C46" s="471">
        <v>230836.155</v>
      </c>
      <c r="D46" s="471">
        <v>708752.696</v>
      </c>
      <c r="E46" s="471"/>
      <c r="F46" s="471">
        <v>11548.277</v>
      </c>
      <c r="G46" s="471">
        <v>1937.662</v>
      </c>
      <c r="H46" s="471">
        <v>13485.94</v>
      </c>
      <c r="I46" s="471"/>
      <c r="J46" s="471">
        <v>655186.67599999998</v>
      </c>
      <c r="K46" s="471">
        <v>498147.79399999999</v>
      </c>
      <c r="L46" s="471">
        <v>1153334.47</v>
      </c>
      <c r="M46" s="470" t="s">
        <v>544</v>
      </c>
      <c r="N46" s="471">
        <v>92366.353000000003</v>
      </c>
      <c r="O46" s="471">
        <v>25158.512999999999</v>
      </c>
      <c r="P46" s="471">
        <v>117524.86599999999</v>
      </c>
      <c r="Q46" s="471"/>
      <c r="R46" s="471">
        <v>86241.322</v>
      </c>
      <c r="S46" s="471">
        <v>64184.546000000002</v>
      </c>
      <c r="T46" s="471">
        <v>150425.86799999999</v>
      </c>
      <c r="U46" s="471"/>
      <c r="V46" s="471">
        <v>223274.38399999999</v>
      </c>
      <c r="W46" s="471">
        <v>149749.62599999999</v>
      </c>
      <c r="X46" s="471">
        <v>373024.011</v>
      </c>
      <c r="Y46" s="470" t="s">
        <v>544</v>
      </c>
      <c r="Z46" s="471">
        <v>38161.095000000001</v>
      </c>
      <c r="AA46" s="471">
        <v>9643.84</v>
      </c>
      <c r="AB46" s="471">
        <v>47804.936000000002</v>
      </c>
      <c r="AC46" s="471"/>
      <c r="AD46" s="471">
        <v>309448.57400000002</v>
      </c>
      <c r="AE46" s="471">
        <v>178583.88800000001</v>
      </c>
      <c r="AF46" s="471">
        <v>488032.46299999999</v>
      </c>
      <c r="AG46" s="471"/>
      <c r="AH46" s="471">
        <v>139507.41899999999</v>
      </c>
      <c r="AI46" s="471">
        <v>672.83500000000004</v>
      </c>
      <c r="AJ46" s="471">
        <v>140180.255</v>
      </c>
      <c r="AK46" s="470" t="s">
        <v>544</v>
      </c>
      <c r="AL46" s="471">
        <v>13440.166999999999</v>
      </c>
      <c r="AM46" s="471">
        <v>9259.6550000000007</v>
      </c>
      <c r="AN46" s="471">
        <v>22699.822</v>
      </c>
      <c r="AO46" s="471"/>
      <c r="AP46" s="471">
        <v>47260.97</v>
      </c>
      <c r="AQ46" s="471">
        <v>14.749000000000001</v>
      </c>
      <c r="AR46" s="471">
        <v>47275.72</v>
      </c>
      <c r="AS46" s="471"/>
      <c r="AT46" s="471">
        <v>28282.85</v>
      </c>
      <c r="AU46" s="471">
        <v>61725.402999999998</v>
      </c>
      <c r="AV46" s="471">
        <v>90008.254000000001</v>
      </c>
      <c r="AW46" s="470" t="s">
        <v>544</v>
      </c>
      <c r="AX46" s="471">
        <v>30377.535</v>
      </c>
      <c r="AY46" s="471">
        <v>1.125</v>
      </c>
      <c r="AZ46" s="471">
        <v>30378.66</v>
      </c>
      <c r="BA46" s="471"/>
      <c r="BB46" s="471">
        <v>15513.237999999999</v>
      </c>
      <c r="BC46" s="471">
        <v>1760.1179999999999</v>
      </c>
      <c r="BD46" s="471">
        <v>17273.357</v>
      </c>
      <c r="BE46" s="471"/>
      <c r="BF46" s="471">
        <v>4656.9489999999996</v>
      </c>
      <c r="BG46" s="471">
        <v>10415.087</v>
      </c>
      <c r="BH46" s="471">
        <v>15072.037</v>
      </c>
      <c r="BI46" s="470" t="s">
        <v>544</v>
      </c>
      <c r="BJ46" s="471">
        <v>300.358</v>
      </c>
      <c r="BK46" s="471">
        <v>2332.067</v>
      </c>
      <c r="BL46" s="471">
        <v>2632.4250000000002</v>
      </c>
      <c r="BM46" s="471"/>
      <c r="BN46" s="471">
        <v>6215.4290000000001</v>
      </c>
      <c r="BO46" s="471">
        <v>6410.5630000000001</v>
      </c>
      <c r="BP46" s="471">
        <v>12625.992</v>
      </c>
      <c r="BQ46" s="471"/>
      <c r="BR46" s="471">
        <v>2179698.1370000001</v>
      </c>
      <c r="BS46" s="471">
        <v>1250833.6260000002</v>
      </c>
      <c r="BT46" s="471">
        <v>3430531.7720000003</v>
      </c>
      <c r="BU46" s="470" t="s">
        <v>544</v>
      </c>
      <c r="BV46" s="471">
        <v>655186.70900000003</v>
      </c>
      <c r="BW46" s="471">
        <v>512449.41</v>
      </c>
      <c r="BX46" s="471">
        <v>1167636.1189999999</v>
      </c>
      <c r="BY46" s="471"/>
      <c r="BZ46" s="471">
        <v>2179698.17</v>
      </c>
      <c r="CA46" s="471">
        <v>1265135.2420000001</v>
      </c>
      <c r="CB46" s="471">
        <v>3444833.4210000001</v>
      </c>
      <c r="CC46" s="473"/>
      <c r="CD46" s="473"/>
      <c r="CE46" s="473"/>
      <c r="CF46" s="473"/>
    </row>
    <row r="47" spans="1:84" s="474" customFormat="1" ht="9" customHeight="1">
      <c r="A47" s="485" t="s">
        <v>545</v>
      </c>
      <c r="B47" s="476">
        <v>276.495</v>
      </c>
      <c r="C47" s="476">
        <v>26902.561000000002</v>
      </c>
      <c r="D47" s="476">
        <v>27179.056</v>
      </c>
      <c r="E47" s="476"/>
      <c r="F47" s="476">
        <v>28.805</v>
      </c>
      <c r="G47" s="476">
        <v>0</v>
      </c>
      <c r="H47" s="476">
        <v>28.805</v>
      </c>
      <c r="I47" s="476"/>
      <c r="J47" s="476">
        <v>34.414000000000001</v>
      </c>
      <c r="K47" s="476">
        <v>74840.816999999995</v>
      </c>
      <c r="L47" s="476">
        <v>74875.231</v>
      </c>
      <c r="M47" s="485" t="s">
        <v>545</v>
      </c>
      <c r="N47" s="476">
        <v>17.957000000000001</v>
      </c>
      <c r="O47" s="476">
        <v>2199.2710000000002</v>
      </c>
      <c r="P47" s="476">
        <v>2217.2280000000001</v>
      </c>
      <c r="Q47" s="476"/>
      <c r="R47" s="476">
        <v>6154.2160000000003</v>
      </c>
      <c r="S47" s="476">
        <v>7891.4489999999996</v>
      </c>
      <c r="T47" s="476">
        <v>14045.665000000001</v>
      </c>
      <c r="U47" s="476"/>
      <c r="V47" s="476">
        <v>54.488999999999997</v>
      </c>
      <c r="W47" s="476">
        <v>19126.870999999999</v>
      </c>
      <c r="X47" s="476">
        <v>19181.361000000001</v>
      </c>
      <c r="Y47" s="485" t="s">
        <v>545</v>
      </c>
      <c r="Z47" s="476">
        <v>286.05399999999997</v>
      </c>
      <c r="AA47" s="476">
        <v>2804.0810000000001</v>
      </c>
      <c r="AB47" s="476">
        <v>3090.136</v>
      </c>
      <c r="AC47" s="476"/>
      <c r="AD47" s="476">
        <v>193.149</v>
      </c>
      <c r="AE47" s="476">
        <v>17535.281999999999</v>
      </c>
      <c r="AF47" s="476">
        <v>17728.432000000001</v>
      </c>
      <c r="AG47" s="476"/>
      <c r="AH47" s="476">
        <v>4.09</v>
      </c>
      <c r="AI47" s="476">
        <v>613.58600000000001</v>
      </c>
      <c r="AJ47" s="476">
        <v>617.67600000000004</v>
      </c>
      <c r="AK47" s="485" t="s">
        <v>545</v>
      </c>
      <c r="AL47" s="476">
        <v>0</v>
      </c>
      <c r="AM47" s="476">
        <v>848.68399999999997</v>
      </c>
      <c r="AN47" s="476">
        <v>848.68399999999997</v>
      </c>
      <c r="AO47" s="476"/>
      <c r="AP47" s="476">
        <v>14.327999999999999</v>
      </c>
      <c r="AQ47" s="476">
        <v>0</v>
      </c>
      <c r="AR47" s="476">
        <v>14.327999999999999</v>
      </c>
      <c r="AS47" s="476"/>
      <c r="AT47" s="476">
        <v>71.787999999999997</v>
      </c>
      <c r="AU47" s="476">
        <v>6644.473</v>
      </c>
      <c r="AV47" s="476">
        <v>6716.2619999999997</v>
      </c>
      <c r="AW47" s="485" t="s">
        <v>545</v>
      </c>
      <c r="AX47" s="476">
        <v>784.4</v>
      </c>
      <c r="AY47" s="476">
        <v>1.125</v>
      </c>
      <c r="AZ47" s="476">
        <v>785.52599999999995</v>
      </c>
      <c r="BA47" s="476"/>
      <c r="BB47" s="476">
        <v>21.452000000000002</v>
      </c>
      <c r="BC47" s="476">
        <v>8.2729999999999997</v>
      </c>
      <c r="BD47" s="476">
        <v>29.725000000000001</v>
      </c>
      <c r="BE47" s="476"/>
      <c r="BF47" s="476">
        <v>0</v>
      </c>
      <c r="BG47" s="476">
        <v>1807.0340000000001</v>
      </c>
      <c r="BH47" s="476">
        <v>1807.0340000000001</v>
      </c>
      <c r="BI47" s="485" t="s">
        <v>545</v>
      </c>
      <c r="BJ47" s="476">
        <v>0</v>
      </c>
      <c r="BK47" s="476">
        <v>106.93</v>
      </c>
      <c r="BL47" s="476">
        <v>106.93</v>
      </c>
      <c r="BM47" s="476"/>
      <c r="BN47" s="476">
        <v>0</v>
      </c>
      <c r="BO47" s="476">
        <v>11.255000000000001</v>
      </c>
      <c r="BP47" s="476">
        <v>11.255000000000001</v>
      </c>
      <c r="BQ47" s="476"/>
      <c r="BR47" s="476">
        <v>7941.6370000000006</v>
      </c>
      <c r="BS47" s="476">
        <v>161341.69200000001</v>
      </c>
      <c r="BT47" s="476">
        <v>169283.33400000006</v>
      </c>
      <c r="BU47" s="485" t="s">
        <v>545</v>
      </c>
      <c r="BV47" s="476">
        <v>34.414000000000001</v>
      </c>
      <c r="BW47" s="476">
        <v>71099.501999999993</v>
      </c>
      <c r="BX47" s="476">
        <v>71133.915999999997</v>
      </c>
      <c r="BY47" s="476"/>
      <c r="BZ47" s="476">
        <v>7941.6370000000006</v>
      </c>
      <c r="CA47" s="476">
        <v>157600.37700000001</v>
      </c>
      <c r="CB47" s="476">
        <v>165542.01900000006</v>
      </c>
      <c r="CC47" s="473"/>
      <c r="CD47" s="473"/>
      <c r="CE47" s="473"/>
      <c r="CF47" s="473"/>
    </row>
    <row r="48" spans="1:84" s="474" customFormat="1" ht="9" customHeight="1">
      <c r="A48" s="478" t="s">
        <v>546</v>
      </c>
      <c r="B48" s="476">
        <v>117.21299999999999</v>
      </c>
      <c r="C48" s="476">
        <v>0</v>
      </c>
      <c r="D48" s="476">
        <v>117.21299999999999</v>
      </c>
      <c r="E48" s="476"/>
      <c r="F48" s="476">
        <v>0</v>
      </c>
      <c r="G48" s="476">
        <v>0</v>
      </c>
      <c r="H48" s="476">
        <v>0</v>
      </c>
      <c r="I48" s="476"/>
      <c r="J48" s="476">
        <v>5.7729999999999997</v>
      </c>
      <c r="K48" s="476">
        <v>31.108000000000001</v>
      </c>
      <c r="L48" s="476">
        <v>36.881</v>
      </c>
      <c r="M48" s="478" t="s">
        <v>546</v>
      </c>
      <c r="N48" s="476">
        <v>0</v>
      </c>
      <c r="O48" s="476">
        <v>0</v>
      </c>
      <c r="P48" s="476">
        <v>0</v>
      </c>
      <c r="Q48" s="476"/>
      <c r="R48" s="476">
        <v>10.496</v>
      </c>
      <c r="S48" s="476">
        <v>2.8279999999999998</v>
      </c>
      <c r="T48" s="476">
        <v>13.324999999999999</v>
      </c>
      <c r="U48" s="476"/>
      <c r="V48" s="476">
        <v>61.186</v>
      </c>
      <c r="W48" s="476">
        <v>16.466999999999999</v>
      </c>
      <c r="X48" s="476">
        <v>77.653999999999996</v>
      </c>
      <c r="Y48" s="478" t="s">
        <v>546</v>
      </c>
      <c r="Z48" s="476">
        <v>0</v>
      </c>
      <c r="AA48" s="476">
        <v>0</v>
      </c>
      <c r="AB48" s="476">
        <v>0</v>
      </c>
      <c r="AC48" s="476"/>
      <c r="AD48" s="476">
        <v>6.1230000000000002</v>
      </c>
      <c r="AE48" s="476">
        <v>31.117999999999999</v>
      </c>
      <c r="AF48" s="476">
        <v>37.241</v>
      </c>
      <c r="AG48" s="476"/>
      <c r="AH48" s="476">
        <v>43.383000000000003</v>
      </c>
      <c r="AI48" s="476">
        <v>0</v>
      </c>
      <c r="AJ48" s="476">
        <v>43.383000000000003</v>
      </c>
      <c r="AK48" s="478" t="s">
        <v>546</v>
      </c>
      <c r="AL48" s="476">
        <v>14.87</v>
      </c>
      <c r="AM48" s="476">
        <v>29.420999999999999</v>
      </c>
      <c r="AN48" s="476">
        <v>44.290999999999997</v>
      </c>
      <c r="AO48" s="476"/>
      <c r="AP48" s="476">
        <v>13.994999999999999</v>
      </c>
      <c r="AQ48" s="476">
        <v>14.144</v>
      </c>
      <c r="AR48" s="476">
        <v>28.14</v>
      </c>
      <c r="AS48" s="476"/>
      <c r="AT48" s="476">
        <v>123.63800000000001</v>
      </c>
      <c r="AU48" s="476">
        <v>0</v>
      </c>
      <c r="AV48" s="476">
        <v>123.63800000000001</v>
      </c>
      <c r="AW48" s="478" t="s">
        <v>546</v>
      </c>
      <c r="AX48" s="476">
        <v>0</v>
      </c>
      <c r="AY48" s="476">
        <v>0</v>
      </c>
      <c r="AZ48" s="476">
        <v>0</v>
      </c>
      <c r="BA48" s="476"/>
      <c r="BB48" s="476">
        <v>0</v>
      </c>
      <c r="BC48" s="476">
        <v>0</v>
      </c>
      <c r="BD48" s="476">
        <v>0</v>
      </c>
      <c r="BE48" s="476"/>
      <c r="BF48" s="476">
        <v>0</v>
      </c>
      <c r="BG48" s="476">
        <v>0</v>
      </c>
      <c r="BH48" s="476">
        <v>0</v>
      </c>
      <c r="BI48" s="478" t="s">
        <v>546</v>
      </c>
      <c r="BJ48" s="476">
        <v>8.7469999999999999</v>
      </c>
      <c r="BK48" s="476">
        <v>22.065000000000001</v>
      </c>
      <c r="BL48" s="476">
        <v>30.812999999999999</v>
      </c>
      <c r="BM48" s="476"/>
      <c r="BN48" s="476">
        <v>4.548</v>
      </c>
      <c r="BO48" s="476">
        <v>14.144</v>
      </c>
      <c r="BP48" s="476">
        <v>18.693000000000001</v>
      </c>
      <c r="BQ48" s="476"/>
      <c r="BR48" s="476">
        <v>409.97200000000004</v>
      </c>
      <c r="BS48" s="476">
        <v>161.29500000000002</v>
      </c>
      <c r="BT48" s="476">
        <v>571.27199999999993</v>
      </c>
      <c r="BU48" s="478" t="s">
        <v>546</v>
      </c>
      <c r="BV48" s="476">
        <v>5.7729999999999997</v>
      </c>
      <c r="BW48" s="476">
        <v>31.117999999999999</v>
      </c>
      <c r="BX48" s="476">
        <v>36.890999999999998</v>
      </c>
      <c r="BY48" s="476"/>
      <c r="BZ48" s="476">
        <v>409.97200000000004</v>
      </c>
      <c r="CA48" s="476">
        <v>161.30500000000001</v>
      </c>
      <c r="CB48" s="476">
        <v>571.28199999999993</v>
      </c>
      <c r="CC48" s="473"/>
      <c r="CD48" s="473"/>
      <c r="CE48" s="473"/>
      <c r="CF48" s="473"/>
    </row>
    <row r="49" spans="1:84" s="474" customFormat="1" ht="9" customHeight="1">
      <c r="A49" s="478" t="s">
        <v>547</v>
      </c>
      <c r="B49" s="476">
        <v>0</v>
      </c>
      <c r="C49" s="476">
        <v>0</v>
      </c>
      <c r="D49" s="476">
        <v>0</v>
      </c>
      <c r="E49" s="476"/>
      <c r="F49" s="476">
        <v>0</v>
      </c>
      <c r="G49" s="476">
        <v>0</v>
      </c>
      <c r="H49" s="476">
        <v>0</v>
      </c>
      <c r="I49" s="476"/>
      <c r="J49" s="476">
        <v>0</v>
      </c>
      <c r="K49" s="476">
        <v>0</v>
      </c>
      <c r="L49" s="476">
        <v>0</v>
      </c>
      <c r="M49" s="478" t="s">
        <v>547</v>
      </c>
      <c r="N49" s="476">
        <v>0</v>
      </c>
      <c r="O49" s="476">
        <v>0</v>
      </c>
      <c r="P49" s="476">
        <v>0</v>
      </c>
      <c r="Q49" s="476"/>
      <c r="R49" s="476">
        <v>0</v>
      </c>
      <c r="S49" s="476">
        <v>0</v>
      </c>
      <c r="T49" s="476">
        <v>0</v>
      </c>
      <c r="U49" s="476"/>
      <c r="V49" s="476">
        <v>0</v>
      </c>
      <c r="W49" s="476">
        <v>0</v>
      </c>
      <c r="X49" s="476">
        <v>0</v>
      </c>
      <c r="Y49" s="478" t="s">
        <v>547</v>
      </c>
      <c r="Z49" s="476">
        <v>0</v>
      </c>
      <c r="AA49" s="476">
        <v>0</v>
      </c>
      <c r="AB49" s="476">
        <v>0</v>
      </c>
      <c r="AC49" s="476"/>
      <c r="AD49" s="476">
        <v>0</v>
      </c>
      <c r="AE49" s="476">
        <v>0</v>
      </c>
      <c r="AF49" s="476">
        <v>0</v>
      </c>
      <c r="AG49" s="476"/>
      <c r="AH49" s="476">
        <v>0</v>
      </c>
      <c r="AI49" s="476">
        <v>0</v>
      </c>
      <c r="AJ49" s="476">
        <v>0</v>
      </c>
      <c r="AK49" s="478" t="s">
        <v>547</v>
      </c>
      <c r="AL49" s="476">
        <v>0</v>
      </c>
      <c r="AM49" s="476">
        <v>0</v>
      </c>
      <c r="AN49" s="476">
        <v>0</v>
      </c>
      <c r="AO49" s="476"/>
      <c r="AP49" s="476">
        <v>0</v>
      </c>
      <c r="AQ49" s="476">
        <v>0</v>
      </c>
      <c r="AR49" s="476">
        <v>0</v>
      </c>
      <c r="AS49" s="476"/>
      <c r="AT49" s="476">
        <v>0</v>
      </c>
      <c r="AU49" s="476">
        <v>0</v>
      </c>
      <c r="AV49" s="476">
        <v>0</v>
      </c>
      <c r="AW49" s="478" t="s">
        <v>547</v>
      </c>
      <c r="AX49" s="476">
        <v>0</v>
      </c>
      <c r="AY49" s="476">
        <v>0</v>
      </c>
      <c r="AZ49" s="476">
        <v>0</v>
      </c>
      <c r="BA49" s="476"/>
      <c r="BB49" s="476">
        <v>0</v>
      </c>
      <c r="BC49" s="476">
        <v>0</v>
      </c>
      <c r="BD49" s="476">
        <v>0</v>
      </c>
      <c r="BE49" s="476"/>
      <c r="BF49" s="476">
        <v>0</v>
      </c>
      <c r="BG49" s="476">
        <v>0</v>
      </c>
      <c r="BH49" s="476">
        <v>0</v>
      </c>
      <c r="BI49" s="478" t="s">
        <v>547</v>
      </c>
      <c r="BJ49" s="476">
        <v>0</v>
      </c>
      <c r="BK49" s="476">
        <v>0</v>
      </c>
      <c r="BL49" s="476">
        <v>0</v>
      </c>
      <c r="BM49" s="476"/>
      <c r="BN49" s="476">
        <v>0</v>
      </c>
      <c r="BO49" s="476">
        <v>0</v>
      </c>
      <c r="BP49" s="476">
        <v>0</v>
      </c>
      <c r="BQ49" s="476"/>
      <c r="BR49" s="476">
        <v>0</v>
      </c>
      <c r="BS49" s="476">
        <v>0</v>
      </c>
      <c r="BT49" s="476">
        <v>0</v>
      </c>
      <c r="BU49" s="478" t="s">
        <v>547</v>
      </c>
      <c r="BV49" s="476">
        <v>0</v>
      </c>
      <c r="BW49" s="476">
        <v>0</v>
      </c>
      <c r="BX49" s="476">
        <v>0</v>
      </c>
      <c r="BY49" s="476"/>
      <c r="BZ49" s="476">
        <v>0</v>
      </c>
      <c r="CA49" s="476">
        <v>0</v>
      </c>
      <c r="CB49" s="476">
        <v>0</v>
      </c>
      <c r="CC49" s="473"/>
      <c r="CD49" s="473"/>
      <c r="CE49" s="473"/>
      <c r="CF49" s="473"/>
    </row>
    <row r="50" spans="1:84" s="474" customFormat="1" ht="9" customHeight="1">
      <c r="A50" s="478" t="s">
        <v>548</v>
      </c>
      <c r="B50" s="476">
        <v>477435.31199999998</v>
      </c>
      <c r="C50" s="476">
        <v>203933.59400000001</v>
      </c>
      <c r="D50" s="476">
        <v>681368.90599999996</v>
      </c>
      <c r="E50" s="476"/>
      <c r="F50" s="476">
        <v>11519.471</v>
      </c>
      <c r="G50" s="476">
        <v>1937.662</v>
      </c>
      <c r="H50" s="476">
        <v>13457.134</v>
      </c>
      <c r="I50" s="476"/>
      <c r="J50" s="476">
        <v>655146.48800000001</v>
      </c>
      <c r="K50" s="476">
        <v>422822.17099999997</v>
      </c>
      <c r="L50" s="476">
        <v>1077968.6599999999</v>
      </c>
      <c r="M50" s="478" t="s">
        <v>548</v>
      </c>
      <c r="N50" s="476">
        <v>88923.820999999996</v>
      </c>
      <c r="O50" s="476">
        <v>15785.138999999999</v>
      </c>
      <c r="P50" s="476">
        <v>104708.961</v>
      </c>
      <c r="Q50" s="476"/>
      <c r="R50" s="476">
        <v>80076.608999999997</v>
      </c>
      <c r="S50" s="476">
        <v>56290.267999999996</v>
      </c>
      <c r="T50" s="476">
        <v>136366.87700000001</v>
      </c>
      <c r="U50" s="476"/>
      <c r="V50" s="476">
        <v>223158.70800000001</v>
      </c>
      <c r="W50" s="476">
        <v>130606.28599999999</v>
      </c>
      <c r="X50" s="476">
        <v>353764.995</v>
      </c>
      <c r="Y50" s="478" t="s">
        <v>548</v>
      </c>
      <c r="Z50" s="476">
        <v>37875.040000000001</v>
      </c>
      <c r="AA50" s="476">
        <v>6839.7579999999998</v>
      </c>
      <c r="AB50" s="476">
        <v>44714.798999999999</v>
      </c>
      <c r="AC50" s="476"/>
      <c r="AD50" s="476">
        <v>309249.30200000003</v>
      </c>
      <c r="AE50" s="476">
        <v>161017.48699999999</v>
      </c>
      <c r="AF50" s="476">
        <v>470266.78899999999</v>
      </c>
      <c r="AG50" s="476"/>
      <c r="AH50" s="476">
        <v>139459.946</v>
      </c>
      <c r="AI50" s="476">
        <v>59.249000000000002</v>
      </c>
      <c r="AJ50" s="476">
        <v>139519.19500000001</v>
      </c>
      <c r="AK50" s="478" t="s">
        <v>548</v>
      </c>
      <c r="AL50" s="476">
        <v>13425.296</v>
      </c>
      <c r="AM50" s="476">
        <v>8381.5490000000009</v>
      </c>
      <c r="AN50" s="476">
        <v>21806.846000000001</v>
      </c>
      <c r="AO50" s="476"/>
      <c r="AP50" s="476">
        <v>47232.646999999997</v>
      </c>
      <c r="AQ50" s="476">
        <v>0.60399999999999998</v>
      </c>
      <c r="AR50" s="476">
        <v>47233.252</v>
      </c>
      <c r="AS50" s="476"/>
      <c r="AT50" s="476">
        <v>28087.422999999999</v>
      </c>
      <c r="AU50" s="476">
        <v>55080.928999999996</v>
      </c>
      <c r="AV50" s="476">
        <v>83168.353000000003</v>
      </c>
      <c r="AW50" s="478" t="s">
        <v>548</v>
      </c>
      <c r="AX50" s="476">
        <v>29593.133999999998</v>
      </c>
      <c r="AY50" s="476">
        <v>0</v>
      </c>
      <c r="AZ50" s="476">
        <v>29593.133999999998</v>
      </c>
      <c r="BA50" s="476"/>
      <c r="BB50" s="476">
        <v>15491.786</v>
      </c>
      <c r="BC50" s="476">
        <v>1751.845</v>
      </c>
      <c r="BD50" s="476">
        <v>17243.632000000001</v>
      </c>
      <c r="BE50" s="476"/>
      <c r="BF50" s="476">
        <v>4656.9489999999996</v>
      </c>
      <c r="BG50" s="476">
        <v>8608.0529999999999</v>
      </c>
      <c r="BH50" s="476">
        <v>13265.003000000001</v>
      </c>
      <c r="BI50" s="478" t="s">
        <v>548</v>
      </c>
      <c r="BJ50" s="476">
        <v>291.61</v>
      </c>
      <c r="BK50" s="476">
        <v>2203.0709999999999</v>
      </c>
      <c r="BL50" s="476">
        <v>2494.6819999999998</v>
      </c>
      <c r="BM50" s="476"/>
      <c r="BN50" s="476">
        <v>6210.88</v>
      </c>
      <c r="BO50" s="476">
        <v>6385.1620000000003</v>
      </c>
      <c r="BP50" s="476">
        <v>12596.043</v>
      </c>
      <c r="BQ50" s="476"/>
      <c r="BR50" s="476">
        <v>2167834.4219999998</v>
      </c>
      <c r="BS50" s="476">
        <v>1081702.827</v>
      </c>
      <c r="BT50" s="476">
        <v>3249537.2609999999</v>
      </c>
      <c r="BU50" s="478" t="s">
        <v>548</v>
      </c>
      <c r="BV50" s="476">
        <v>655146.52099999995</v>
      </c>
      <c r="BW50" s="476">
        <v>440865.09299999999</v>
      </c>
      <c r="BX50" s="476">
        <v>1096011.6140000001</v>
      </c>
      <c r="BY50" s="476"/>
      <c r="BZ50" s="476">
        <v>2167834.4550000001</v>
      </c>
      <c r="CA50" s="476">
        <v>1099745.7490000001</v>
      </c>
      <c r="CB50" s="476">
        <v>3267580.2149999999</v>
      </c>
      <c r="CC50" s="473"/>
      <c r="CD50" s="473"/>
      <c r="CE50" s="473"/>
      <c r="CF50" s="473"/>
    </row>
    <row r="51" spans="1:84" s="474" customFormat="1" ht="9" customHeight="1">
      <c r="A51" s="478" t="s">
        <v>549</v>
      </c>
      <c r="B51" s="476">
        <v>87.519000000000005</v>
      </c>
      <c r="C51" s="476">
        <v>0</v>
      </c>
      <c r="D51" s="476">
        <v>87.519000000000005</v>
      </c>
      <c r="E51" s="476"/>
      <c r="F51" s="476">
        <v>0</v>
      </c>
      <c r="G51" s="476">
        <v>0</v>
      </c>
      <c r="H51" s="476">
        <v>0</v>
      </c>
      <c r="I51" s="476"/>
      <c r="J51" s="476">
        <v>0</v>
      </c>
      <c r="K51" s="476">
        <v>453.69600000000003</v>
      </c>
      <c r="L51" s="476">
        <v>453.69600000000003</v>
      </c>
      <c r="M51" s="478" t="s">
        <v>549</v>
      </c>
      <c r="N51" s="476">
        <v>3424.5740000000001</v>
      </c>
      <c r="O51" s="476">
        <v>7174.1019999999999</v>
      </c>
      <c r="P51" s="476">
        <v>10598.675999999999</v>
      </c>
      <c r="Q51" s="476"/>
      <c r="R51" s="476">
        <v>0</v>
      </c>
      <c r="S51" s="476">
        <v>0</v>
      </c>
      <c r="T51" s="476">
        <v>0</v>
      </c>
      <c r="U51" s="476"/>
      <c r="V51" s="476">
        <v>0</v>
      </c>
      <c r="W51" s="476">
        <v>0</v>
      </c>
      <c r="X51" s="476">
        <v>0</v>
      </c>
      <c r="Y51" s="478" t="s">
        <v>549</v>
      </c>
      <c r="Z51" s="476">
        <v>0</v>
      </c>
      <c r="AA51" s="476">
        <v>0</v>
      </c>
      <c r="AB51" s="476">
        <v>0</v>
      </c>
      <c r="AC51" s="476"/>
      <c r="AD51" s="476">
        <v>0</v>
      </c>
      <c r="AE51" s="476">
        <v>0</v>
      </c>
      <c r="AF51" s="476">
        <v>0</v>
      </c>
      <c r="AG51" s="476"/>
      <c r="AH51" s="476">
        <v>0</v>
      </c>
      <c r="AI51" s="476">
        <v>0</v>
      </c>
      <c r="AJ51" s="476">
        <v>0</v>
      </c>
      <c r="AK51" s="478" t="s">
        <v>549</v>
      </c>
      <c r="AL51" s="476">
        <v>0</v>
      </c>
      <c r="AM51" s="476">
        <v>0</v>
      </c>
      <c r="AN51" s="476">
        <v>0</v>
      </c>
      <c r="AO51" s="476"/>
      <c r="AP51" s="476">
        <v>0</v>
      </c>
      <c r="AQ51" s="476">
        <v>0</v>
      </c>
      <c r="AR51" s="476">
        <v>0</v>
      </c>
      <c r="AS51" s="476"/>
      <c r="AT51" s="476">
        <v>0</v>
      </c>
      <c r="AU51" s="476">
        <v>0</v>
      </c>
      <c r="AV51" s="476">
        <v>0</v>
      </c>
      <c r="AW51" s="478" t="s">
        <v>549</v>
      </c>
      <c r="AX51" s="476">
        <v>0</v>
      </c>
      <c r="AY51" s="476">
        <v>0</v>
      </c>
      <c r="AZ51" s="476">
        <v>0</v>
      </c>
      <c r="BA51" s="476"/>
      <c r="BB51" s="476">
        <v>0</v>
      </c>
      <c r="BC51" s="476">
        <v>0</v>
      </c>
      <c r="BD51" s="476">
        <v>0</v>
      </c>
      <c r="BE51" s="476"/>
      <c r="BF51" s="476">
        <v>0</v>
      </c>
      <c r="BG51" s="476">
        <v>0</v>
      </c>
      <c r="BH51" s="476">
        <v>0</v>
      </c>
      <c r="BI51" s="478" t="s">
        <v>549</v>
      </c>
      <c r="BJ51" s="476">
        <v>0</v>
      </c>
      <c r="BK51" s="476">
        <v>0</v>
      </c>
      <c r="BL51" s="476">
        <v>0</v>
      </c>
      <c r="BM51" s="476"/>
      <c r="BN51" s="476">
        <v>0</v>
      </c>
      <c r="BO51" s="476">
        <v>0</v>
      </c>
      <c r="BP51" s="476">
        <v>0</v>
      </c>
      <c r="BQ51" s="476"/>
      <c r="BR51" s="476">
        <v>3512.0929999999998</v>
      </c>
      <c r="BS51" s="476">
        <v>7627.7979999999998</v>
      </c>
      <c r="BT51" s="476">
        <v>11139.891</v>
      </c>
      <c r="BU51" s="478" t="s">
        <v>549</v>
      </c>
      <c r="BV51" s="476">
        <v>0</v>
      </c>
      <c r="BW51" s="476">
        <v>453.69600000000003</v>
      </c>
      <c r="BX51" s="476">
        <v>453.69600000000003</v>
      </c>
      <c r="BY51" s="476"/>
      <c r="BZ51" s="476">
        <v>3512.0929999999998</v>
      </c>
      <c r="CA51" s="476">
        <v>7627.7979999999998</v>
      </c>
      <c r="CB51" s="476">
        <v>11139.891</v>
      </c>
      <c r="CC51" s="473"/>
      <c r="CD51" s="473"/>
      <c r="CE51" s="473"/>
      <c r="CF51" s="473"/>
    </row>
    <row r="52" spans="1:84" s="480" customFormat="1" ht="4.3499999999999996" customHeight="1">
      <c r="A52" s="478"/>
      <c r="B52" s="476"/>
      <c r="C52" s="476"/>
      <c r="D52" s="476"/>
      <c r="E52" s="476"/>
      <c r="F52" s="476"/>
      <c r="G52" s="476"/>
      <c r="H52" s="476"/>
      <c r="I52" s="476"/>
      <c r="J52" s="476"/>
      <c r="K52" s="476"/>
      <c r="L52" s="476"/>
      <c r="M52" s="478"/>
      <c r="N52" s="476"/>
      <c r="O52" s="476"/>
      <c r="P52" s="476"/>
      <c r="Q52" s="476"/>
      <c r="R52" s="476"/>
      <c r="S52" s="476"/>
      <c r="T52" s="476"/>
      <c r="U52" s="476"/>
      <c r="V52" s="476"/>
      <c r="W52" s="476"/>
      <c r="X52" s="476"/>
      <c r="Y52" s="478"/>
      <c r="Z52" s="476"/>
      <c r="AA52" s="476"/>
      <c r="AB52" s="476"/>
      <c r="AC52" s="476"/>
      <c r="AD52" s="476"/>
      <c r="AE52" s="476"/>
      <c r="AF52" s="476"/>
      <c r="AG52" s="476"/>
      <c r="AH52" s="476"/>
      <c r="AI52" s="476"/>
      <c r="AJ52" s="476"/>
      <c r="AK52" s="478"/>
      <c r="AL52" s="476"/>
      <c r="AM52" s="476"/>
      <c r="AN52" s="476"/>
      <c r="AO52" s="476"/>
      <c r="AP52" s="476"/>
      <c r="AQ52" s="476"/>
      <c r="AR52" s="476"/>
      <c r="AS52" s="476"/>
      <c r="AT52" s="476"/>
      <c r="AU52" s="476"/>
      <c r="AV52" s="476"/>
      <c r="AW52" s="478"/>
      <c r="AX52" s="476"/>
      <c r="AY52" s="476"/>
      <c r="AZ52" s="476"/>
      <c r="BA52" s="476"/>
      <c r="BB52" s="476"/>
      <c r="BC52" s="476"/>
      <c r="BD52" s="476"/>
      <c r="BE52" s="476"/>
      <c r="BF52" s="476"/>
      <c r="BG52" s="476"/>
      <c r="BH52" s="476"/>
      <c r="BI52" s="478"/>
      <c r="BJ52" s="476"/>
      <c r="BK52" s="476"/>
      <c r="BL52" s="476"/>
      <c r="BM52" s="476"/>
      <c r="BN52" s="476"/>
      <c r="BO52" s="476"/>
      <c r="BP52" s="476"/>
      <c r="BQ52" s="476"/>
      <c r="BR52" s="476"/>
      <c r="BS52" s="476"/>
      <c r="BT52" s="476"/>
      <c r="BU52" s="478"/>
      <c r="BV52" s="476"/>
      <c r="BW52" s="476"/>
      <c r="BX52" s="476"/>
      <c r="BY52" s="476"/>
      <c r="BZ52" s="476"/>
      <c r="CA52" s="476"/>
      <c r="CB52" s="476"/>
      <c r="CC52" s="479"/>
      <c r="CD52" s="479"/>
      <c r="CE52" s="479"/>
      <c r="CF52" s="479"/>
    </row>
    <row r="53" spans="1:84" s="474" customFormat="1" ht="9" customHeight="1">
      <c r="A53" s="486" t="s">
        <v>550</v>
      </c>
      <c r="B53" s="482">
        <v>147103.34599999999</v>
      </c>
      <c r="C53" s="482">
        <v>0</v>
      </c>
      <c r="D53" s="482">
        <v>147103.34599999999</v>
      </c>
      <c r="E53" s="482"/>
      <c r="F53" s="482">
        <v>8622.5580000000009</v>
      </c>
      <c r="G53" s="482">
        <v>0</v>
      </c>
      <c r="H53" s="482">
        <v>8622.5580000000009</v>
      </c>
      <c r="I53" s="482"/>
      <c r="J53" s="482">
        <v>11839.326999999999</v>
      </c>
      <c r="K53" s="482">
        <v>0</v>
      </c>
      <c r="L53" s="482">
        <v>11839.326999999999</v>
      </c>
      <c r="M53" s="486" t="s">
        <v>550</v>
      </c>
      <c r="N53" s="482">
        <v>22982.718000000001</v>
      </c>
      <c r="O53" s="482">
        <v>0</v>
      </c>
      <c r="P53" s="482">
        <v>22982.718000000001</v>
      </c>
      <c r="Q53" s="482"/>
      <c r="R53" s="482">
        <v>43787.406000000003</v>
      </c>
      <c r="S53" s="482">
        <v>0</v>
      </c>
      <c r="T53" s="482">
        <v>43787.406000000003</v>
      </c>
      <c r="U53" s="482"/>
      <c r="V53" s="482">
        <v>37398.741999999998</v>
      </c>
      <c r="W53" s="482">
        <v>0</v>
      </c>
      <c r="X53" s="482">
        <v>37398.741999999998</v>
      </c>
      <c r="Y53" s="486" t="s">
        <v>550</v>
      </c>
      <c r="Z53" s="482">
        <v>0</v>
      </c>
      <c r="AA53" s="482">
        <v>0</v>
      </c>
      <c r="AB53" s="482">
        <v>0</v>
      </c>
      <c r="AC53" s="482"/>
      <c r="AD53" s="482">
        <v>15666.993</v>
      </c>
      <c r="AE53" s="482">
        <v>0</v>
      </c>
      <c r="AF53" s="482">
        <v>15666.993</v>
      </c>
      <c r="AG53" s="482"/>
      <c r="AH53" s="482">
        <v>11.423999999999999</v>
      </c>
      <c r="AI53" s="482">
        <v>0</v>
      </c>
      <c r="AJ53" s="482">
        <v>11.423999999999999</v>
      </c>
      <c r="AK53" s="486" t="s">
        <v>550</v>
      </c>
      <c r="AL53" s="482">
        <v>325.923</v>
      </c>
      <c r="AM53" s="482">
        <v>0</v>
      </c>
      <c r="AN53" s="482">
        <v>325.923</v>
      </c>
      <c r="AO53" s="482"/>
      <c r="AP53" s="482">
        <v>0</v>
      </c>
      <c r="AQ53" s="482">
        <v>0</v>
      </c>
      <c r="AR53" s="482">
        <v>0</v>
      </c>
      <c r="AS53" s="482"/>
      <c r="AT53" s="482">
        <v>4810.9530000000004</v>
      </c>
      <c r="AU53" s="482">
        <v>0</v>
      </c>
      <c r="AV53" s="482">
        <v>4810.9530000000004</v>
      </c>
      <c r="AW53" s="486" t="s">
        <v>550</v>
      </c>
      <c r="AX53" s="482">
        <v>0</v>
      </c>
      <c r="AY53" s="482">
        <v>0</v>
      </c>
      <c r="AZ53" s="482">
        <v>0</v>
      </c>
      <c r="BA53" s="482"/>
      <c r="BB53" s="482">
        <v>0</v>
      </c>
      <c r="BC53" s="482">
        <v>0</v>
      </c>
      <c r="BD53" s="482">
        <v>0</v>
      </c>
      <c r="BE53" s="482"/>
      <c r="BF53" s="482">
        <v>0</v>
      </c>
      <c r="BG53" s="482">
        <v>0</v>
      </c>
      <c r="BH53" s="482">
        <v>0</v>
      </c>
      <c r="BI53" s="486" t="s">
        <v>550</v>
      </c>
      <c r="BJ53" s="482">
        <v>0</v>
      </c>
      <c r="BK53" s="482">
        <v>0</v>
      </c>
      <c r="BL53" s="482">
        <v>0</v>
      </c>
      <c r="BM53" s="482"/>
      <c r="BN53" s="482">
        <v>0</v>
      </c>
      <c r="BO53" s="482">
        <v>0</v>
      </c>
      <c r="BP53" s="482">
        <v>0</v>
      </c>
      <c r="BQ53" s="482"/>
      <c r="BR53" s="482">
        <v>292549.38999999996</v>
      </c>
      <c r="BS53" s="482">
        <v>0</v>
      </c>
      <c r="BT53" s="482">
        <v>292549.38999999996</v>
      </c>
      <c r="BU53" s="486" t="s">
        <v>550</v>
      </c>
      <c r="BV53" s="482">
        <v>11839.326999999999</v>
      </c>
      <c r="BW53" s="482">
        <v>0</v>
      </c>
      <c r="BX53" s="482">
        <v>11839.326999999999</v>
      </c>
      <c r="BY53" s="482"/>
      <c r="BZ53" s="482">
        <v>292549.38999999996</v>
      </c>
      <c r="CA53" s="482">
        <v>0</v>
      </c>
      <c r="CB53" s="482">
        <v>292549.38999999996</v>
      </c>
      <c r="CC53" s="473"/>
      <c r="CD53" s="473"/>
      <c r="CE53" s="473"/>
      <c r="CF53" s="473"/>
    </row>
    <row r="54" spans="1:84" s="480" customFormat="1" ht="4.3499999999999996" customHeight="1">
      <c r="A54" s="481"/>
      <c r="B54" s="482"/>
      <c r="C54" s="482"/>
      <c r="D54" s="482"/>
      <c r="E54" s="482"/>
      <c r="F54" s="482"/>
      <c r="G54" s="482"/>
      <c r="H54" s="482"/>
      <c r="I54" s="482"/>
      <c r="J54" s="482"/>
      <c r="K54" s="482"/>
      <c r="L54" s="482"/>
      <c r="M54" s="481"/>
      <c r="N54" s="482"/>
      <c r="O54" s="482"/>
      <c r="P54" s="482"/>
      <c r="Q54" s="482"/>
      <c r="R54" s="482"/>
      <c r="S54" s="482"/>
      <c r="T54" s="482"/>
      <c r="U54" s="482"/>
      <c r="V54" s="482"/>
      <c r="W54" s="482"/>
      <c r="X54" s="482"/>
      <c r="Y54" s="481"/>
      <c r="Z54" s="482"/>
      <c r="AA54" s="482"/>
      <c r="AB54" s="482"/>
      <c r="AC54" s="482"/>
      <c r="AD54" s="482"/>
      <c r="AE54" s="482"/>
      <c r="AF54" s="482"/>
      <c r="AG54" s="482"/>
      <c r="AH54" s="482"/>
      <c r="AI54" s="482"/>
      <c r="AJ54" s="482"/>
      <c r="AK54" s="481"/>
      <c r="AL54" s="482"/>
      <c r="AM54" s="482"/>
      <c r="AN54" s="482"/>
      <c r="AO54" s="482"/>
      <c r="AP54" s="482"/>
      <c r="AQ54" s="482"/>
      <c r="AR54" s="482"/>
      <c r="AS54" s="482"/>
      <c r="AT54" s="482"/>
      <c r="AU54" s="482"/>
      <c r="AV54" s="482"/>
      <c r="AW54" s="481"/>
      <c r="AX54" s="482"/>
      <c r="AY54" s="482"/>
      <c r="AZ54" s="482"/>
      <c r="BA54" s="482"/>
      <c r="BB54" s="482"/>
      <c r="BC54" s="482"/>
      <c r="BD54" s="482"/>
      <c r="BE54" s="482"/>
      <c r="BF54" s="482"/>
      <c r="BG54" s="482"/>
      <c r="BH54" s="482"/>
      <c r="BI54" s="481"/>
      <c r="BJ54" s="482"/>
      <c r="BK54" s="482"/>
      <c r="BL54" s="482"/>
      <c r="BM54" s="482"/>
      <c r="BN54" s="482"/>
      <c r="BO54" s="482"/>
      <c r="BP54" s="482"/>
      <c r="BQ54" s="482"/>
      <c r="BR54" s="482"/>
      <c r="BS54" s="482"/>
      <c r="BT54" s="482"/>
      <c r="BU54" s="481"/>
      <c r="BV54" s="482"/>
      <c r="BW54" s="482"/>
      <c r="BX54" s="482"/>
      <c r="BY54" s="482"/>
      <c r="BZ54" s="482"/>
      <c r="CA54" s="482"/>
      <c r="CB54" s="482"/>
      <c r="CC54" s="479"/>
      <c r="CD54" s="479"/>
      <c r="CE54" s="479"/>
      <c r="CF54" s="479"/>
    </row>
    <row r="55" spans="1:84" s="474" customFormat="1" ht="9" customHeight="1">
      <c r="A55" s="481" t="s">
        <v>551</v>
      </c>
      <c r="B55" s="482">
        <v>1181519.334</v>
      </c>
      <c r="C55" s="482">
        <v>0</v>
      </c>
      <c r="D55" s="482">
        <v>1181519.334</v>
      </c>
      <c r="E55" s="482"/>
      <c r="F55" s="482">
        <v>28530.036</v>
      </c>
      <c r="G55" s="482">
        <v>0</v>
      </c>
      <c r="H55" s="482">
        <v>28530.036</v>
      </c>
      <c r="I55" s="482"/>
      <c r="J55" s="482">
        <v>1016557.238</v>
      </c>
      <c r="K55" s="482">
        <v>0</v>
      </c>
      <c r="L55" s="482">
        <v>1016557.238</v>
      </c>
      <c r="M55" s="481" t="s">
        <v>551</v>
      </c>
      <c r="N55" s="482">
        <v>81283.654999999999</v>
      </c>
      <c r="O55" s="482">
        <v>0</v>
      </c>
      <c r="P55" s="482">
        <v>81283.654999999999</v>
      </c>
      <c r="Q55" s="482"/>
      <c r="R55" s="482">
        <v>137822.014</v>
      </c>
      <c r="S55" s="482">
        <v>0</v>
      </c>
      <c r="T55" s="482">
        <v>137822.014</v>
      </c>
      <c r="U55" s="482"/>
      <c r="V55" s="482">
        <v>292677.85100000002</v>
      </c>
      <c r="W55" s="482">
        <v>0</v>
      </c>
      <c r="X55" s="482">
        <v>292677.85100000002</v>
      </c>
      <c r="Y55" s="481" t="s">
        <v>551</v>
      </c>
      <c r="Z55" s="482">
        <v>33657.358</v>
      </c>
      <c r="AA55" s="482">
        <v>0</v>
      </c>
      <c r="AB55" s="482">
        <v>33657.358</v>
      </c>
      <c r="AC55" s="482"/>
      <c r="AD55" s="482">
        <v>334458.41600000003</v>
      </c>
      <c r="AE55" s="482">
        <v>0</v>
      </c>
      <c r="AF55" s="482">
        <v>334458.41600000003</v>
      </c>
      <c r="AG55" s="482"/>
      <c r="AH55" s="482">
        <v>118720.06200000001</v>
      </c>
      <c r="AI55" s="482">
        <v>0</v>
      </c>
      <c r="AJ55" s="482">
        <v>118720.06200000001</v>
      </c>
      <c r="AK55" s="481" t="s">
        <v>551</v>
      </c>
      <c r="AL55" s="482">
        <v>3512.473</v>
      </c>
      <c r="AM55" s="482">
        <v>0</v>
      </c>
      <c r="AN55" s="482">
        <v>3512.473</v>
      </c>
      <c r="AO55" s="482"/>
      <c r="AP55" s="482">
        <v>32684.453000000001</v>
      </c>
      <c r="AQ55" s="482">
        <v>0</v>
      </c>
      <c r="AR55" s="482">
        <v>32684.453000000001</v>
      </c>
      <c r="AS55" s="482"/>
      <c r="AT55" s="482">
        <v>11929.28</v>
      </c>
      <c r="AU55" s="482">
        <v>0</v>
      </c>
      <c r="AV55" s="482">
        <v>11929.28</v>
      </c>
      <c r="AW55" s="481" t="s">
        <v>551</v>
      </c>
      <c r="AX55" s="482">
        <v>7464.5110000000004</v>
      </c>
      <c r="AY55" s="482">
        <v>0</v>
      </c>
      <c r="AZ55" s="482">
        <v>7464.5110000000004</v>
      </c>
      <c r="BA55" s="482"/>
      <c r="BB55" s="482">
        <v>21667.86</v>
      </c>
      <c r="BC55" s="482">
        <v>0</v>
      </c>
      <c r="BD55" s="482">
        <v>21667.86</v>
      </c>
      <c r="BE55" s="482"/>
      <c r="BF55" s="482">
        <v>2431.1860000000001</v>
      </c>
      <c r="BG55" s="482">
        <v>0</v>
      </c>
      <c r="BH55" s="482">
        <v>2431.1860000000001</v>
      </c>
      <c r="BI55" s="481" t="s">
        <v>551</v>
      </c>
      <c r="BJ55" s="482">
        <v>4980.8310000000001</v>
      </c>
      <c r="BK55" s="482">
        <v>0</v>
      </c>
      <c r="BL55" s="482">
        <v>4980.8310000000001</v>
      </c>
      <c r="BM55" s="482"/>
      <c r="BN55" s="482">
        <v>6515.0709999999999</v>
      </c>
      <c r="BO55" s="482">
        <v>0</v>
      </c>
      <c r="BP55" s="482">
        <v>6515.0709999999999</v>
      </c>
      <c r="BQ55" s="482"/>
      <c r="BR55" s="482">
        <v>3316411.6289999997</v>
      </c>
      <c r="BS55" s="482">
        <v>0</v>
      </c>
      <c r="BT55" s="482">
        <v>3316411.6289999997</v>
      </c>
      <c r="BU55" s="481" t="s">
        <v>551</v>
      </c>
      <c r="BV55" s="482">
        <v>1016557.238</v>
      </c>
      <c r="BW55" s="482">
        <v>4832.6130000000003</v>
      </c>
      <c r="BX55" s="482">
        <v>1021389.851</v>
      </c>
      <c r="BY55" s="482"/>
      <c r="BZ55" s="482">
        <v>3316411.6289999997</v>
      </c>
      <c r="CA55" s="482">
        <v>4832.6130000000003</v>
      </c>
      <c r="CB55" s="482">
        <v>3321244.2419999996</v>
      </c>
      <c r="CC55" s="473"/>
      <c r="CD55" s="473"/>
      <c r="CE55" s="473"/>
      <c r="CF55" s="473"/>
    </row>
    <row r="56" spans="1:84" s="480" customFormat="1" ht="4.3499999999999996" customHeight="1">
      <c r="A56" s="487"/>
      <c r="B56" s="482"/>
      <c r="C56" s="482"/>
      <c r="D56" s="482"/>
      <c r="E56" s="482"/>
      <c r="F56" s="482"/>
      <c r="G56" s="482"/>
      <c r="H56" s="482"/>
      <c r="I56" s="482"/>
      <c r="J56" s="482"/>
      <c r="K56" s="482"/>
      <c r="L56" s="482"/>
      <c r="M56" s="487"/>
      <c r="N56" s="482"/>
      <c r="O56" s="482"/>
      <c r="P56" s="482"/>
      <c r="Q56" s="482"/>
      <c r="R56" s="482"/>
      <c r="S56" s="482"/>
      <c r="T56" s="482"/>
      <c r="U56" s="482"/>
      <c r="V56" s="482"/>
      <c r="W56" s="482"/>
      <c r="X56" s="482"/>
      <c r="Y56" s="487"/>
      <c r="Z56" s="482"/>
      <c r="AA56" s="482"/>
      <c r="AB56" s="482"/>
      <c r="AC56" s="482"/>
      <c r="AD56" s="482"/>
      <c r="AE56" s="482"/>
      <c r="AF56" s="482"/>
      <c r="AG56" s="482"/>
      <c r="AH56" s="482"/>
      <c r="AI56" s="482"/>
      <c r="AJ56" s="482"/>
      <c r="AK56" s="487"/>
      <c r="AL56" s="482"/>
      <c r="AM56" s="482"/>
      <c r="AN56" s="482"/>
      <c r="AO56" s="482"/>
      <c r="AP56" s="482"/>
      <c r="AQ56" s="482"/>
      <c r="AR56" s="482"/>
      <c r="AS56" s="482"/>
      <c r="AT56" s="482"/>
      <c r="AU56" s="482"/>
      <c r="AV56" s="482"/>
      <c r="AW56" s="487"/>
      <c r="AX56" s="482"/>
      <c r="AY56" s="482"/>
      <c r="AZ56" s="482"/>
      <c r="BA56" s="482"/>
      <c r="BB56" s="482"/>
      <c r="BC56" s="482"/>
      <c r="BD56" s="482"/>
      <c r="BE56" s="482"/>
      <c r="BF56" s="482"/>
      <c r="BG56" s="482"/>
      <c r="BH56" s="482"/>
      <c r="BI56" s="487"/>
      <c r="BJ56" s="482"/>
      <c r="BK56" s="482"/>
      <c r="BL56" s="482"/>
      <c r="BM56" s="482"/>
      <c r="BN56" s="482"/>
      <c r="BO56" s="482"/>
      <c r="BP56" s="482"/>
      <c r="BQ56" s="482"/>
      <c r="BR56" s="482"/>
      <c r="BS56" s="482"/>
      <c r="BT56" s="482"/>
      <c r="BU56" s="487"/>
      <c r="BV56" s="482"/>
      <c r="BW56" s="482"/>
      <c r="BX56" s="482"/>
      <c r="BY56" s="482"/>
      <c r="BZ56" s="482"/>
      <c r="CA56" s="482"/>
      <c r="CB56" s="482"/>
      <c r="CC56" s="479"/>
      <c r="CD56" s="479"/>
      <c r="CE56" s="479"/>
      <c r="CF56" s="479"/>
    </row>
    <row r="57" spans="1:84" s="474" customFormat="1" ht="9" customHeight="1">
      <c r="A57" s="481" t="s">
        <v>552</v>
      </c>
      <c r="B57" s="482">
        <v>4379361.0159999998</v>
      </c>
      <c r="C57" s="482">
        <v>1360792.629</v>
      </c>
      <c r="D57" s="482">
        <v>5740153.6459999997</v>
      </c>
      <c r="E57" s="482"/>
      <c r="F57" s="482">
        <v>53161.27</v>
      </c>
      <c r="G57" s="482">
        <v>109.425</v>
      </c>
      <c r="H57" s="482">
        <v>53270.696000000004</v>
      </c>
      <c r="I57" s="482"/>
      <c r="J57" s="482">
        <v>3111815.449</v>
      </c>
      <c r="K57" s="482">
        <v>853605.30099999998</v>
      </c>
      <c r="L57" s="482">
        <v>3965420.7510000002</v>
      </c>
      <c r="M57" s="481" t="s">
        <v>552</v>
      </c>
      <c r="N57" s="482">
        <v>289529.951</v>
      </c>
      <c r="O57" s="482">
        <v>18106.235000000001</v>
      </c>
      <c r="P57" s="482">
        <v>307636.18699999998</v>
      </c>
      <c r="Q57" s="482"/>
      <c r="R57" s="482">
        <v>686528.43500000006</v>
      </c>
      <c r="S57" s="482">
        <v>712896.71600000001</v>
      </c>
      <c r="T57" s="482">
        <v>1399425.1510000001</v>
      </c>
      <c r="U57" s="482"/>
      <c r="V57" s="482">
        <v>1475029.558</v>
      </c>
      <c r="W57" s="482">
        <v>115911.31600000001</v>
      </c>
      <c r="X57" s="482">
        <v>1590940.8740000001</v>
      </c>
      <c r="Y57" s="481" t="s">
        <v>552</v>
      </c>
      <c r="Z57" s="482">
        <v>462122.68</v>
      </c>
      <c r="AA57" s="482">
        <v>161326.40400000001</v>
      </c>
      <c r="AB57" s="482">
        <v>623449.08499999996</v>
      </c>
      <c r="AC57" s="482"/>
      <c r="AD57" s="482">
        <v>1425993.4909999999</v>
      </c>
      <c r="AE57" s="482">
        <v>38075.046000000002</v>
      </c>
      <c r="AF57" s="482">
        <v>1464068.537</v>
      </c>
      <c r="AG57" s="482"/>
      <c r="AH57" s="482">
        <v>568442.88199999998</v>
      </c>
      <c r="AI57" s="482">
        <v>1035.5999999999999</v>
      </c>
      <c r="AJ57" s="482">
        <v>569478.48300000001</v>
      </c>
      <c r="AK57" s="481" t="s">
        <v>552</v>
      </c>
      <c r="AL57" s="482">
        <v>90974.04</v>
      </c>
      <c r="AM57" s="482">
        <v>2611.5509999999999</v>
      </c>
      <c r="AN57" s="482">
        <v>93585.592000000004</v>
      </c>
      <c r="AO57" s="482"/>
      <c r="AP57" s="482">
        <v>235641.49400000001</v>
      </c>
      <c r="AQ57" s="482">
        <v>6203.7460000000001</v>
      </c>
      <c r="AR57" s="482">
        <v>241845.24</v>
      </c>
      <c r="AS57" s="482"/>
      <c r="AT57" s="482">
        <v>275900.52799999999</v>
      </c>
      <c r="AU57" s="482">
        <v>31501.9</v>
      </c>
      <c r="AV57" s="482">
        <v>307402.429</v>
      </c>
      <c r="AW57" s="481" t="s">
        <v>552</v>
      </c>
      <c r="AX57" s="482">
        <v>160531.24100000001</v>
      </c>
      <c r="AY57" s="482">
        <v>2804.4090000000001</v>
      </c>
      <c r="AZ57" s="482">
        <v>163335.65</v>
      </c>
      <c r="BA57" s="482"/>
      <c r="BB57" s="482">
        <v>106664.488</v>
      </c>
      <c r="BC57" s="482">
        <v>1773.6389999999999</v>
      </c>
      <c r="BD57" s="482">
        <v>108438.128</v>
      </c>
      <c r="BE57" s="482"/>
      <c r="BF57" s="482">
        <v>19785.111000000001</v>
      </c>
      <c r="BG57" s="482">
        <v>388.55799999999999</v>
      </c>
      <c r="BH57" s="482">
        <v>20173.669999999998</v>
      </c>
      <c r="BI57" s="481" t="s">
        <v>552</v>
      </c>
      <c r="BJ57" s="482">
        <v>7494.5569999999998</v>
      </c>
      <c r="BK57" s="482">
        <v>437.46899999999999</v>
      </c>
      <c r="BL57" s="482">
        <v>7932.027</v>
      </c>
      <c r="BM57" s="482"/>
      <c r="BN57" s="482">
        <v>58893.203999999998</v>
      </c>
      <c r="BO57" s="482">
        <v>1.7430000000000001</v>
      </c>
      <c r="BP57" s="482">
        <v>58894.947</v>
      </c>
      <c r="BQ57" s="482"/>
      <c r="BR57" s="482">
        <v>13407869.395</v>
      </c>
      <c r="BS57" s="482">
        <v>3307581.6869999999</v>
      </c>
      <c r="BT57" s="482">
        <v>16715451.093000002</v>
      </c>
      <c r="BU57" s="481" t="s">
        <v>552</v>
      </c>
      <c r="BV57" s="482">
        <v>3111815.463</v>
      </c>
      <c r="BW57" s="482">
        <v>882935.09699999995</v>
      </c>
      <c r="BX57" s="482">
        <v>3994750.5610000002</v>
      </c>
      <c r="BY57" s="482"/>
      <c r="BZ57" s="482">
        <v>13407869.408999998</v>
      </c>
      <c r="CA57" s="482">
        <v>3336911.483</v>
      </c>
      <c r="CB57" s="482">
        <v>16744780.903000003</v>
      </c>
      <c r="CC57" s="473"/>
      <c r="CD57" s="473"/>
      <c r="CE57" s="473"/>
      <c r="CF57" s="473"/>
    </row>
    <row r="58" spans="1:84" s="480" customFormat="1" ht="4.3499999999999996" customHeight="1">
      <c r="A58" s="481"/>
      <c r="B58" s="482"/>
      <c r="C58" s="482"/>
      <c r="D58" s="482"/>
      <c r="E58" s="482"/>
      <c r="F58" s="482"/>
      <c r="G58" s="482"/>
      <c r="H58" s="482"/>
      <c r="I58" s="482"/>
      <c r="J58" s="482"/>
      <c r="K58" s="482"/>
      <c r="L58" s="482"/>
      <c r="M58" s="481"/>
      <c r="N58" s="482"/>
      <c r="O58" s="482"/>
      <c r="P58" s="482"/>
      <c r="Q58" s="482"/>
      <c r="R58" s="482"/>
      <c r="S58" s="482"/>
      <c r="T58" s="482"/>
      <c r="U58" s="482"/>
      <c r="V58" s="482"/>
      <c r="W58" s="482"/>
      <c r="X58" s="482"/>
      <c r="Y58" s="481"/>
      <c r="Z58" s="482"/>
      <c r="AA58" s="482"/>
      <c r="AB58" s="482"/>
      <c r="AC58" s="482"/>
      <c r="AD58" s="482"/>
      <c r="AE58" s="482"/>
      <c r="AF58" s="482"/>
      <c r="AG58" s="482"/>
      <c r="AH58" s="482"/>
      <c r="AI58" s="482"/>
      <c r="AJ58" s="482"/>
      <c r="AK58" s="481"/>
      <c r="AL58" s="482"/>
      <c r="AM58" s="482"/>
      <c r="AN58" s="482"/>
      <c r="AO58" s="482"/>
      <c r="AP58" s="482"/>
      <c r="AQ58" s="482"/>
      <c r="AR58" s="482"/>
      <c r="AS58" s="482"/>
      <c r="AT58" s="482"/>
      <c r="AU58" s="482"/>
      <c r="AV58" s="482"/>
      <c r="AW58" s="481"/>
      <c r="AX58" s="482"/>
      <c r="AY58" s="482"/>
      <c r="AZ58" s="482"/>
      <c r="BA58" s="482"/>
      <c r="BB58" s="482"/>
      <c r="BC58" s="482"/>
      <c r="BD58" s="482"/>
      <c r="BE58" s="482"/>
      <c r="BF58" s="482"/>
      <c r="BG58" s="482"/>
      <c r="BH58" s="482"/>
      <c r="BI58" s="481"/>
      <c r="BJ58" s="482"/>
      <c r="BK58" s="482"/>
      <c r="BL58" s="482"/>
      <c r="BM58" s="482"/>
      <c r="BN58" s="482"/>
      <c r="BO58" s="482"/>
      <c r="BP58" s="482"/>
      <c r="BQ58" s="482"/>
      <c r="BR58" s="482"/>
      <c r="BS58" s="482"/>
      <c r="BT58" s="482"/>
      <c r="BU58" s="481"/>
      <c r="BV58" s="482"/>
      <c r="BW58" s="482"/>
      <c r="BX58" s="482"/>
      <c r="BY58" s="482"/>
      <c r="BZ58" s="482"/>
      <c r="CA58" s="482"/>
      <c r="CB58" s="482"/>
      <c r="CC58" s="479"/>
      <c r="CD58" s="479"/>
      <c r="CE58" s="479"/>
      <c r="CF58" s="479"/>
    </row>
    <row r="59" spans="1:84" s="474" customFormat="1" ht="9" customHeight="1">
      <c r="A59" s="481" t="s">
        <v>553</v>
      </c>
      <c r="B59" s="482">
        <v>71436048.650999993</v>
      </c>
      <c r="C59" s="482">
        <v>33562378.608000003</v>
      </c>
      <c r="D59" s="482">
        <v>104998427.26000001</v>
      </c>
      <c r="E59" s="482"/>
      <c r="F59" s="482">
        <v>1998207.0279999999</v>
      </c>
      <c r="G59" s="482">
        <v>345002.34700000001</v>
      </c>
      <c r="H59" s="482">
        <v>2343209.3760000002</v>
      </c>
      <c r="I59" s="482"/>
      <c r="J59" s="482">
        <v>109679832.92</v>
      </c>
      <c r="K59" s="482">
        <v>75619568.091000006</v>
      </c>
      <c r="L59" s="482">
        <v>185299401.01199999</v>
      </c>
      <c r="M59" s="481" t="s">
        <v>553</v>
      </c>
      <c r="N59" s="482">
        <v>8349197.0889999997</v>
      </c>
      <c r="O59" s="482">
        <v>2547735.77</v>
      </c>
      <c r="P59" s="482">
        <v>10896932.858999999</v>
      </c>
      <c r="Q59" s="482"/>
      <c r="R59" s="482">
        <v>13727256.846999999</v>
      </c>
      <c r="S59" s="482">
        <v>8749392.3000000007</v>
      </c>
      <c r="T59" s="482">
        <v>22476649.147</v>
      </c>
      <c r="U59" s="482"/>
      <c r="V59" s="482">
        <v>48911510.873999998</v>
      </c>
      <c r="W59" s="482">
        <v>19517078.083999999</v>
      </c>
      <c r="X59" s="482">
        <v>68428588.958000004</v>
      </c>
      <c r="Y59" s="481" t="s">
        <v>553</v>
      </c>
      <c r="Z59" s="482">
        <v>6760729.6679999996</v>
      </c>
      <c r="AA59" s="482">
        <v>1888942.5530000001</v>
      </c>
      <c r="AB59" s="482">
        <v>8649672.2210000008</v>
      </c>
      <c r="AC59" s="482"/>
      <c r="AD59" s="482">
        <v>49377890.843000002</v>
      </c>
      <c r="AE59" s="482">
        <v>21297928.568999998</v>
      </c>
      <c r="AF59" s="482">
        <v>70675819.413000003</v>
      </c>
      <c r="AG59" s="482"/>
      <c r="AH59" s="482">
        <v>16043932.999</v>
      </c>
      <c r="AI59" s="482">
        <v>473796.79800000001</v>
      </c>
      <c r="AJ59" s="482">
        <v>16517729.798</v>
      </c>
      <c r="AK59" s="481" t="s">
        <v>553</v>
      </c>
      <c r="AL59" s="482">
        <v>4278805.4019999998</v>
      </c>
      <c r="AM59" s="482">
        <v>1262318.324</v>
      </c>
      <c r="AN59" s="482">
        <v>5541123.7259999998</v>
      </c>
      <c r="AO59" s="482"/>
      <c r="AP59" s="482">
        <v>4444325.5719999997</v>
      </c>
      <c r="AQ59" s="482">
        <v>258444.17300000001</v>
      </c>
      <c r="AR59" s="482">
        <v>4702769.7450000001</v>
      </c>
      <c r="AS59" s="482"/>
      <c r="AT59" s="482">
        <v>4152764.557</v>
      </c>
      <c r="AU59" s="482">
        <v>7207415.0760000004</v>
      </c>
      <c r="AV59" s="482">
        <v>11360179.632999999</v>
      </c>
      <c r="AW59" s="481" t="s">
        <v>553</v>
      </c>
      <c r="AX59" s="482">
        <v>2007401.814</v>
      </c>
      <c r="AY59" s="482">
        <v>32848.678</v>
      </c>
      <c r="AZ59" s="482">
        <v>2040250.493</v>
      </c>
      <c r="BA59" s="482"/>
      <c r="BB59" s="482">
        <v>1038691.422</v>
      </c>
      <c r="BC59" s="482">
        <v>166216.00599999999</v>
      </c>
      <c r="BD59" s="482">
        <v>1204907.4280000001</v>
      </c>
      <c r="BE59" s="482"/>
      <c r="BF59" s="482">
        <v>701373.62199999997</v>
      </c>
      <c r="BG59" s="482">
        <v>1721368.541</v>
      </c>
      <c r="BH59" s="482">
        <v>2422742.1639999999</v>
      </c>
      <c r="BI59" s="481" t="s">
        <v>553</v>
      </c>
      <c r="BJ59" s="482">
        <v>316885.59999999998</v>
      </c>
      <c r="BK59" s="482">
        <v>1655909.1240000001</v>
      </c>
      <c r="BL59" s="482">
        <v>1972794.7250000001</v>
      </c>
      <c r="BM59" s="482"/>
      <c r="BN59" s="482">
        <v>739237.98800000001</v>
      </c>
      <c r="BO59" s="482">
        <v>755256.53799999994</v>
      </c>
      <c r="BP59" s="482">
        <v>1494494.5260000001</v>
      </c>
      <c r="BQ59" s="482"/>
      <c r="BR59" s="482">
        <v>343964092.89600003</v>
      </c>
      <c r="BS59" s="482">
        <v>177061599.58000004</v>
      </c>
      <c r="BT59" s="482">
        <v>521025692.48400003</v>
      </c>
      <c r="BU59" s="481" t="s">
        <v>553</v>
      </c>
      <c r="BV59" s="482">
        <v>109679832.96699999</v>
      </c>
      <c r="BW59" s="482">
        <v>76919155.118000001</v>
      </c>
      <c r="BX59" s="482">
        <v>186598988.08500001</v>
      </c>
      <c r="BY59" s="482"/>
      <c r="BZ59" s="482">
        <v>343964092.94300002</v>
      </c>
      <c r="CA59" s="482">
        <v>178361186.60700005</v>
      </c>
      <c r="CB59" s="482">
        <v>522325279.55700004</v>
      </c>
      <c r="CC59" s="473"/>
      <c r="CD59" s="472"/>
      <c r="CE59" s="473"/>
      <c r="CF59" s="473"/>
    </row>
    <row r="60" spans="1:84" s="474" customFormat="1" ht="2.25" customHeight="1">
      <c r="A60" s="488"/>
      <c r="B60" s="489"/>
      <c r="C60" s="489"/>
      <c r="D60" s="489"/>
      <c r="E60" s="489"/>
      <c r="F60" s="489"/>
      <c r="G60" s="489"/>
      <c r="H60" s="489"/>
      <c r="I60" s="489"/>
      <c r="J60" s="489"/>
      <c r="K60" s="489"/>
      <c r="L60" s="489"/>
      <c r="M60" s="488"/>
      <c r="N60" s="489"/>
      <c r="O60" s="489"/>
      <c r="P60" s="489"/>
      <c r="Q60" s="489"/>
      <c r="R60" s="489"/>
      <c r="S60" s="489"/>
      <c r="T60" s="489"/>
      <c r="U60" s="489"/>
      <c r="V60" s="489"/>
      <c r="W60" s="489"/>
      <c r="X60" s="489"/>
      <c r="Y60" s="488"/>
      <c r="Z60" s="489"/>
      <c r="AA60" s="489"/>
      <c r="AB60" s="489"/>
      <c r="AC60" s="489"/>
      <c r="AD60" s="489"/>
      <c r="AE60" s="489"/>
      <c r="AF60" s="489"/>
      <c r="AG60" s="489"/>
      <c r="AH60" s="489"/>
      <c r="AI60" s="489"/>
      <c r="AJ60" s="489"/>
      <c r="AK60" s="488"/>
      <c r="AL60" s="489"/>
      <c r="AM60" s="489"/>
      <c r="AN60" s="489"/>
      <c r="AO60" s="489"/>
      <c r="AP60" s="489"/>
      <c r="AQ60" s="489"/>
      <c r="AR60" s="489"/>
      <c r="AS60" s="489"/>
      <c r="AT60" s="489"/>
      <c r="AU60" s="489"/>
      <c r="AV60" s="489"/>
      <c r="AW60" s="488"/>
      <c r="AX60" s="489"/>
      <c r="AY60" s="489"/>
      <c r="AZ60" s="489"/>
      <c r="BA60" s="489"/>
      <c r="BB60" s="489"/>
      <c r="BC60" s="489"/>
      <c r="BD60" s="489"/>
      <c r="BE60" s="489"/>
      <c r="BF60" s="489"/>
      <c r="BG60" s="489"/>
      <c r="BH60" s="489"/>
      <c r="BI60" s="488"/>
      <c r="BJ60" s="489"/>
      <c r="BK60" s="489"/>
      <c r="BL60" s="489"/>
      <c r="BM60" s="489"/>
      <c r="BN60" s="489"/>
      <c r="BO60" s="489"/>
      <c r="BP60" s="489"/>
      <c r="BQ60" s="489"/>
      <c r="BR60" s="489"/>
      <c r="BS60" s="489"/>
      <c r="BT60" s="489"/>
      <c r="BU60" s="488"/>
      <c r="BV60" s="489"/>
      <c r="BW60" s="489"/>
      <c r="BX60" s="489"/>
      <c r="BY60" s="489"/>
      <c r="BZ60" s="489"/>
      <c r="CA60" s="489"/>
      <c r="CB60" s="489"/>
      <c r="CC60" s="473"/>
      <c r="CD60" s="472"/>
      <c r="CE60" s="473"/>
      <c r="CF60" s="473"/>
    </row>
    <row r="61" spans="1:84" s="431" customFormat="1" ht="10.5" customHeight="1" thickBot="1">
      <c r="A61" s="490"/>
      <c r="B61" s="491"/>
      <c r="C61" s="491"/>
      <c r="D61" s="491"/>
      <c r="E61" s="491"/>
      <c r="F61" s="491"/>
      <c r="G61" s="491"/>
      <c r="H61" s="491"/>
      <c r="I61" s="491"/>
      <c r="J61" s="491"/>
      <c r="K61" s="491"/>
      <c r="L61" s="491"/>
      <c r="M61" s="492"/>
      <c r="N61" s="491"/>
      <c r="O61" s="491"/>
      <c r="P61" s="491"/>
      <c r="Q61" s="493"/>
      <c r="R61" s="491"/>
      <c r="S61" s="491"/>
      <c r="T61" s="491"/>
      <c r="U61" s="493"/>
      <c r="V61" s="491"/>
      <c r="W61" s="491"/>
      <c r="X61" s="491"/>
      <c r="Y61" s="492"/>
      <c r="Z61" s="491"/>
      <c r="AA61" s="491"/>
      <c r="AB61" s="491"/>
      <c r="AC61" s="493"/>
      <c r="AD61" s="491"/>
      <c r="AE61" s="491"/>
      <c r="AF61" s="491"/>
      <c r="AG61" s="493"/>
      <c r="AH61" s="491"/>
      <c r="AI61" s="491"/>
      <c r="AJ61" s="491"/>
      <c r="AK61" s="492"/>
      <c r="AL61" s="491"/>
      <c r="AM61" s="491"/>
      <c r="AN61" s="491"/>
      <c r="AO61" s="493"/>
      <c r="AP61" s="491"/>
      <c r="AQ61" s="491"/>
      <c r="AR61" s="491"/>
      <c r="AS61" s="493"/>
      <c r="AT61" s="491"/>
      <c r="AU61" s="491"/>
      <c r="AV61" s="491"/>
      <c r="AW61" s="492"/>
      <c r="AX61" s="492"/>
      <c r="AY61" s="492"/>
      <c r="AZ61" s="492"/>
      <c r="BA61" s="492"/>
      <c r="BB61" s="492"/>
      <c r="BC61" s="492"/>
      <c r="BD61" s="492"/>
      <c r="BE61" s="493"/>
      <c r="BF61" s="491"/>
      <c r="BG61" s="491"/>
      <c r="BH61" s="491"/>
      <c r="BI61" s="492"/>
      <c r="BJ61" s="491"/>
      <c r="BK61" s="491"/>
      <c r="BL61" s="491"/>
      <c r="BM61" s="491"/>
      <c r="BN61" s="491"/>
      <c r="BO61" s="491"/>
      <c r="BP61" s="491"/>
      <c r="BQ61" s="491"/>
      <c r="BR61" s="492"/>
      <c r="BS61" s="492"/>
      <c r="BT61" s="492"/>
      <c r="BU61" s="492"/>
      <c r="BV61" s="492"/>
      <c r="BW61" s="492"/>
      <c r="BX61" s="492"/>
      <c r="BY61" s="492"/>
      <c r="BZ61" s="492"/>
      <c r="CA61" s="492"/>
      <c r="CB61" s="492"/>
      <c r="CC61" s="479"/>
      <c r="CD61" s="479"/>
      <c r="CE61" s="479"/>
      <c r="CF61" s="479"/>
    </row>
    <row r="62" spans="1:84" s="499" customFormat="1" ht="15.75" customHeight="1" thickTop="1">
      <c r="A62" s="494" t="s">
        <v>554</v>
      </c>
      <c r="B62" s="482"/>
      <c r="C62" s="482"/>
      <c r="D62" s="482"/>
      <c r="E62" s="495"/>
      <c r="F62" s="482"/>
      <c r="G62" s="482"/>
      <c r="H62" s="482"/>
      <c r="I62" s="495"/>
      <c r="J62" s="482"/>
      <c r="K62" s="482"/>
      <c r="L62" s="482"/>
      <c r="M62" s="496" t="s">
        <v>554</v>
      </c>
      <c r="N62" s="482"/>
      <c r="O62" s="482"/>
      <c r="P62" s="482"/>
      <c r="Q62" s="497"/>
      <c r="R62" s="482"/>
      <c r="S62" s="482"/>
      <c r="T62" s="482"/>
      <c r="U62" s="497"/>
      <c r="V62" s="482"/>
      <c r="W62" s="482"/>
      <c r="X62" s="482"/>
      <c r="Y62" s="496" t="s">
        <v>554</v>
      </c>
      <c r="Z62" s="482"/>
      <c r="AA62" s="482"/>
      <c r="AB62" s="482"/>
      <c r="AC62" s="498"/>
      <c r="AD62" s="482"/>
      <c r="AE62" s="482"/>
      <c r="AF62" s="482"/>
      <c r="AG62" s="498"/>
      <c r="AH62" s="482"/>
      <c r="AI62" s="482"/>
      <c r="AJ62" s="482"/>
      <c r="AK62" s="496" t="s">
        <v>554</v>
      </c>
      <c r="AL62" s="482"/>
      <c r="AM62" s="482"/>
      <c r="AN62" s="482"/>
      <c r="AO62" s="498"/>
      <c r="AP62" s="482"/>
      <c r="AQ62" s="482"/>
      <c r="AR62" s="482"/>
      <c r="AS62" s="498"/>
      <c r="AT62" s="482"/>
      <c r="AU62" s="482"/>
      <c r="AV62" s="482"/>
      <c r="AW62" s="496" t="s">
        <v>554</v>
      </c>
      <c r="AX62" s="496"/>
      <c r="AY62" s="496"/>
      <c r="AZ62" s="496"/>
      <c r="BA62" s="496"/>
      <c r="BB62" s="482"/>
      <c r="BC62" s="482"/>
      <c r="BD62" s="482"/>
      <c r="BE62" s="498"/>
      <c r="BF62" s="482"/>
      <c r="BG62" s="482"/>
      <c r="BH62" s="482"/>
      <c r="BI62" s="496" t="s">
        <v>554</v>
      </c>
      <c r="BJ62" s="482"/>
      <c r="BK62" s="482"/>
      <c r="BL62" s="482"/>
      <c r="BM62" s="482"/>
      <c r="BN62" s="482"/>
      <c r="BO62" s="482"/>
      <c r="BP62" s="482"/>
      <c r="BQ62" s="482"/>
      <c r="BR62" s="496"/>
      <c r="BS62" s="496"/>
      <c r="BT62" s="496"/>
      <c r="BU62" s="496" t="s">
        <v>554</v>
      </c>
      <c r="BV62" s="496"/>
      <c r="BW62" s="496"/>
      <c r="BX62" s="496"/>
      <c r="BY62" s="496"/>
      <c r="BZ62" s="496"/>
      <c r="CA62" s="496"/>
      <c r="CB62" s="496"/>
    </row>
    <row r="63" spans="1:84" s="499" customFormat="1" ht="11.25" customHeight="1">
      <c r="A63" s="479"/>
      <c r="B63" s="482"/>
      <c r="C63" s="482"/>
      <c r="D63" s="482"/>
      <c r="E63" s="495"/>
      <c r="F63" s="495"/>
      <c r="G63" s="495"/>
      <c r="H63" s="495"/>
      <c r="I63" s="495"/>
      <c r="J63" s="495"/>
      <c r="K63" s="495"/>
      <c r="L63" s="495"/>
      <c r="M63" s="496"/>
      <c r="N63" s="497"/>
      <c r="O63" s="497"/>
      <c r="P63" s="497"/>
      <c r="Q63" s="497"/>
      <c r="R63" s="497"/>
      <c r="S63" s="497"/>
      <c r="T63" s="497"/>
      <c r="U63" s="497"/>
      <c r="V63" s="497"/>
      <c r="W63" s="497"/>
      <c r="X63" s="497"/>
      <c r="Y63" s="479"/>
      <c r="Z63" s="498"/>
      <c r="AA63" s="498"/>
      <c r="AB63" s="498"/>
      <c r="AC63" s="498"/>
      <c r="AD63" s="498"/>
      <c r="AE63" s="498"/>
      <c r="AF63" s="498"/>
      <c r="AG63" s="498"/>
      <c r="AH63" s="498"/>
      <c r="AI63" s="498"/>
      <c r="AJ63" s="498"/>
      <c r="AK63" s="479"/>
      <c r="AL63" s="498"/>
      <c r="AM63" s="498"/>
      <c r="AN63" s="498"/>
      <c r="AO63" s="498"/>
      <c r="AP63" s="498"/>
      <c r="AQ63" s="498"/>
      <c r="AR63" s="498"/>
      <c r="AS63" s="498"/>
      <c r="AT63" s="498"/>
      <c r="AU63" s="498"/>
      <c r="AV63" s="498"/>
      <c r="AW63" s="479"/>
      <c r="AX63" s="500"/>
      <c r="AY63" s="500"/>
      <c r="AZ63" s="500"/>
      <c r="BA63" s="500"/>
      <c r="BB63" s="498"/>
      <c r="BC63" s="498"/>
      <c r="BD63" s="498"/>
      <c r="BE63" s="498"/>
      <c r="BF63" s="498"/>
      <c r="BG63" s="498"/>
      <c r="BH63" s="498"/>
      <c r="BI63" s="479"/>
      <c r="BJ63" s="498"/>
      <c r="BK63" s="498"/>
      <c r="BL63" s="498"/>
      <c r="BM63" s="498"/>
      <c r="BN63" s="498"/>
      <c r="BO63" s="498"/>
      <c r="BP63" s="498"/>
      <c r="BQ63" s="498"/>
      <c r="BR63" s="500"/>
      <c r="BS63" s="500"/>
      <c r="BT63" s="500"/>
      <c r="BU63" s="479"/>
      <c r="BV63" s="500"/>
      <c r="BW63" s="500"/>
      <c r="BX63" s="500"/>
      <c r="BY63" s="500"/>
      <c r="BZ63" s="500"/>
      <c r="CA63" s="500"/>
      <c r="CB63" s="500"/>
    </row>
    <row r="64" spans="1:84" s="507" customFormat="1" ht="11.25" customHeight="1">
      <c r="A64" s="501"/>
      <c r="B64" s="502"/>
      <c r="C64" s="502"/>
      <c r="D64" s="502"/>
      <c r="E64" s="502"/>
      <c r="F64" s="502"/>
      <c r="G64" s="502"/>
      <c r="H64" s="502"/>
      <c r="I64" s="502"/>
      <c r="J64" s="502"/>
      <c r="K64" s="502"/>
      <c r="L64" s="502"/>
      <c r="M64" s="496"/>
      <c r="N64" s="503"/>
      <c r="O64" s="503"/>
      <c r="P64" s="503"/>
      <c r="Q64" s="503"/>
      <c r="R64" s="503"/>
      <c r="S64" s="503"/>
      <c r="T64" s="503"/>
      <c r="U64" s="503"/>
      <c r="V64" s="503"/>
      <c r="W64" s="503"/>
      <c r="X64" s="503"/>
      <c r="Y64" s="500"/>
      <c r="Z64" s="504"/>
      <c r="AA64" s="505"/>
      <c r="AB64" s="504"/>
      <c r="AC64" s="504"/>
      <c r="AD64" s="505"/>
      <c r="AE64" s="505"/>
      <c r="AF64" s="505"/>
      <c r="AG64" s="505"/>
      <c r="AH64" s="505"/>
      <c r="AI64" s="505"/>
      <c r="AJ64" s="505"/>
      <c r="AK64" s="504"/>
      <c r="AL64" s="505"/>
      <c r="AM64" s="505"/>
      <c r="AN64" s="505"/>
      <c r="AO64" s="505"/>
      <c r="AP64" s="505"/>
      <c r="AQ64" s="505"/>
      <c r="AR64" s="505"/>
      <c r="AS64" s="505"/>
      <c r="AT64" s="505"/>
      <c r="AU64" s="505"/>
      <c r="AV64" s="505"/>
      <c r="AW64" s="506"/>
      <c r="AX64" s="506"/>
      <c r="AY64" s="506"/>
      <c r="AZ64" s="506"/>
      <c r="BA64" s="506"/>
      <c r="BB64" s="505"/>
      <c r="BC64" s="505"/>
      <c r="BD64" s="505"/>
      <c r="BE64" s="505"/>
      <c r="BF64" s="505"/>
      <c r="BG64" s="505"/>
      <c r="BH64" s="505"/>
      <c r="BJ64" s="505"/>
      <c r="BK64" s="505"/>
      <c r="BL64" s="505"/>
      <c r="BM64" s="505"/>
      <c r="BN64" s="505"/>
      <c r="BO64" s="505"/>
      <c r="BP64" s="505"/>
      <c r="BQ64" s="505"/>
      <c r="BR64" s="506"/>
      <c r="BS64" s="506"/>
      <c r="BT64" s="506"/>
      <c r="BV64" s="506"/>
      <c r="BW64" s="506"/>
      <c r="BX64" s="506"/>
      <c r="BY64" s="506"/>
      <c r="BZ64" s="506"/>
      <c r="CA64" s="506"/>
      <c r="CB64" s="506"/>
    </row>
    <row r="65" spans="1:88" s="431" customFormat="1" ht="0.75" hidden="1" customHeight="1">
      <c r="A65" s="508"/>
      <c r="B65" s="508"/>
      <c r="C65" s="508"/>
      <c r="D65" s="508"/>
      <c r="E65" s="508"/>
      <c r="F65" s="508"/>
      <c r="G65" s="508"/>
      <c r="H65" s="508"/>
      <c r="I65" s="508"/>
      <c r="J65" s="508"/>
      <c r="K65" s="508"/>
      <c r="L65" s="508"/>
      <c r="M65" s="509"/>
      <c r="N65" s="510"/>
      <c r="O65" s="510"/>
      <c r="P65" s="510"/>
      <c r="Q65" s="510"/>
      <c r="R65" s="510"/>
      <c r="S65" s="510"/>
      <c r="T65" s="510"/>
      <c r="U65" s="510"/>
      <c r="V65" s="510"/>
      <c r="W65" s="510"/>
      <c r="X65" s="510"/>
      <c r="Y65" s="509"/>
      <c r="Z65" s="511"/>
      <c r="AA65" s="511"/>
      <c r="AB65" s="511"/>
      <c r="AC65" s="511"/>
      <c r="AD65" s="511"/>
      <c r="AE65" s="511"/>
      <c r="AF65" s="511"/>
      <c r="AG65" s="511"/>
      <c r="AH65" s="511"/>
      <c r="AI65" s="511"/>
      <c r="AJ65" s="511"/>
      <c r="AK65" s="512"/>
      <c r="AL65" s="511"/>
      <c r="AM65" s="511"/>
      <c r="AN65" s="511"/>
      <c r="AO65" s="511"/>
      <c r="AP65" s="511"/>
      <c r="AQ65" s="511"/>
      <c r="AR65" s="511"/>
      <c r="AS65" s="511"/>
      <c r="AT65" s="511"/>
      <c r="AU65" s="511"/>
      <c r="AV65" s="511"/>
      <c r="AW65" s="512"/>
      <c r="AX65" s="512"/>
      <c r="AY65" s="512"/>
      <c r="AZ65" s="512"/>
      <c r="BA65" s="512"/>
      <c r="BB65" s="511"/>
      <c r="BC65" s="511"/>
      <c r="BD65" s="511"/>
      <c r="BE65" s="511"/>
      <c r="BF65" s="511"/>
      <c r="BG65" s="511"/>
      <c r="BH65" s="511"/>
      <c r="BI65" s="512"/>
      <c r="BJ65" s="511"/>
      <c r="BK65" s="511"/>
      <c r="BL65" s="511"/>
      <c r="BM65" s="511"/>
      <c r="BN65" s="511"/>
      <c r="BO65" s="511"/>
      <c r="BP65" s="511"/>
      <c r="BQ65" s="511"/>
      <c r="BR65" s="512"/>
      <c r="BS65" s="512"/>
      <c r="BT65" s="512"/>
      <c r="BU65" s="512"/>
      <c r="BV65" s="512"/>
      <c r="BW65" s="512"/>
      <c r="BX65" s="512"/>
      <c r="BY65" s="512"/>
      <c r="BZ65" s="512"/>
      <c r="CA65" s="512"/>
      <c r="CB65" s="512"/>
    </row>
    <row r="66" spans="1:88" s="431" customFormat="1" ht="0.75" customHeight="1">
      <c r="A66" s="508"/>
      <c r="B66" s="508"/>
      <c r="C66" s="508"/>
      <c r="D66" s="508"/>
      <c r="E66" s="508"/>
      <c r="F66" s="508"/>
      <c r="G66" s="508"/>
      <c r="H66" s="508"/>
      <c r="I66" s="508"/>
      <c r="J66" s="508"/>
      <c r="K66" s="508"/>
      <c r="L66" s="508"/>
      <c r="M66" s="512"/>
      <c r="N66" s="510"/>
      <c r="O66" s="510"/>
      <c r="P66" s="510"/>
      <c r="Q66" s="510"/>
      <c r="R66" s="510"/>
      <c r="S66" s="510"/>
      <c r="T66" s="510"/>
      <c r="U66" s="510"/>
      <c r="V66" s="510"/>
      <c r="W66" s="510"/>
      <c r="X66" s="510"/>
      <c r="Y66" s="509"/>
      <c r="Z66" s="511"/>
      <c r="AA66" s="511"/>
      <c r="AB66" s="511"/>
      <c r="AC66" s="511"/>
      <c r="AD66" s="511"/>
      <c r="AE66" s="511"/>
      <c r="AF66" s="512"/>
      <c r="AG66" s="512"/>
      <c r="AH66" s="511"/>
      <c r="AI66" s="511"/>
      <c r="AJ66" s="511"/>
      <c r="AK66" s="512"/>
      <c r="AL66" s="511"/>
      <c r="AM66" s="511"/>
      <c r="AN66" s="512"/>
      <c r="AO66" s="512"/>
      <c r="AP66" s="511"/>
      <c r="AQ66" s="511"/>
      <c r="AR66" s="511"/>
      <c r="AS66" s="511"/>
      <c r="AT66" s="511"/>
      <c r="AU66" s="511"/>
      <c r="AV66" s="511"/>
      <c r="AW66" s="512"/>
      <c r="AX66" s="512"/>
      <c r="AY66" s="512"/>
      <c r="AZ66" s="512"/>
      <c r="BA66" s="512"/>
      <c r="BB66" s="511"/>
      <c r="BC66" s="511"/>
      <c r="BD66" s="512"/>
      <c r="BE66" s="512"/>
      <c r="BF66" s="511"/>
      <c r="BG66" s="511"/>
      <c r="BH66" s="511"/>
      <c r="BI66" s="512"/>
      <c r="BJ66" s="511"/>
      <c r="BK66" s="511"/>
      <c r="BL66" s="511"/>
      <c r="BM66" s="511"/>
      <c r="BN66" s="511"/>
      <c r="BO66" s="511"/>
      <c r="BP66" s="511"/>
      <c r="BQ66" s="511"/>
      <c r="BR66" s="512"/>
      <c r="BS66" s="512"/>
      <c r="BT66" s="512"/>
      <c r="BU66" s="512"/>
      <c r="BV66" s="512"/>
      <c r="BW66" s="512"/>
      <c r="BX66" s="512"/>
      <c r="BY66" s="512"/>
      <c r="BZ66" s="512"/>
      <c r="CA66" s="512"/>
      <c r="CB66" s="512"/>
    </row>
    <row r="67" spans="1:88" s="431" customFormat="1" ht="4.5" customHeight="1">
      <c r="A67" s="513"/>
      <c r="B67" s="514"/>
      <c r="C67" s="514"/>
      <c r="D67" s="513"/>
      <c r="E67" s="513"/>
      <c r="F67" s="514"/>
      <c r="G67" s="514"/>
      <c r="H67" s="514"/>
      <c r="I67" s="514"/>
      <c r="J67" s="513"/>
      <c r="K67" s="513"/>
      <c r="L67" s="513"/>
      <c r="M67" s="448"/>
      <c r="N67" s="515"/>
      <c r="O67" s="516"/>
      <c r="P67" s="515"/>
      <c r="Q67" s="515"/>
      <c r="R67" s="515"/>
      <c r="S67" s="515"/>
      <c r="T67" s="515"/>
      <c r="U67" s="515"/>
      <c r="V67" s="515"/>
      <c r="W67" s="515"/>
      <c r="X67" s="515"/>
      <c r="Y67" s="448"/>
      <c r="Z67" s="517"/>
      <c r="AA67" s="517"/>
      <c r="AB67" s="517"/>
      <c r="AC67" s="517"/>
      <c r="AD67" s="517"/>
      <c r="AE67" s="517"/>
      <c r="AF67" s="518"/>
      <c r="AG67" s="518"/>
      <c r="AH67" s="518"/>
      <c r="AI67" s="518"/>
      <c r="AJ67" s="518"/>
      <c r="AK67" s="448"/>
      <c r="AL67" s="517"/>
      <c r="AM67" s="517"/>
      <c r="AN67" s="518"/>
      <c r="AO67" s="518"/>
      <c r="AP67" s="518"/>
      <c r="AQ67" s="518"/>
      <c r="AR67" s="518"/>
      <c r="AS67" s="518"/>
      <c r="AT67" s="517"/>
      <c r="AU67" s="517"/>
      <c r="AV67" s="517"/>
      <c r="AW67" s="448"/>
      <c r="AX67" s="448"/>
      <c r="AY67" s="448"/>
      <c r="AZ67" s="448"/>
      <c r="BA67" s="448"/>
      <c r="BB67" s="517"/>
      <c r="BC67" s="517"/>
      <c r="BD67" s="518"/>
      <c r="BE67" s="518"/>
      <c r="BF67" s="517"/>
      <c r="BG67" s="517"/>
      <c r="BH67" s="517"/>
      <c r="BI67" s="448"/>
      <c r="BJ67" s="517"/>
      <c r="BK67" s="517"/>
      <c r="BL67" s="517"/>
      <c r="BM67" s="517"/>
      <c r="BN67" s="517"/>
      <c r="BO67" s="517"/>
      <c r="BP67" s="517"/>
      <c r="BQ67" s="517"/>
      <c r="BR67" s="448"/>
      <c r="BS67" s="448"/>
      <c r="BT67" s="448"/>
      <c r="BU67" s="448"/>
      <c r="BV67" s="448"/>
      <c r="BW67" s="448"/>
      <c r="BX67" s="448"/>
      <c r="BY67" s="448"/>
      <c r="BZ67" s="448"/>
      <c r="CA67" s="448"/>
      <c r="CB67" s="448"/>
    </row>
    <row r="68" spans="1:88" s="431" customFormat="1" ht="0.75" customHeight="1">
      <c r="A68" s="513"/>
      <c r="B68" s="514"/>
      <c r="C68" s="514"/>
      <c r="D68" s="513"/>
      <c r="E68" s="513"/>
      <c r="F68" s="514"/>
      <c r="G68" s="514"/>
      <c r="H68" s="514"/>
      <c r="I68" s="514"/>
      <c r="J68" s="513"/>
      <c r="K68" s="513"/>
      <c r="L68" s="513"/>
      <c r="M68" s="448"/>
      <c r="N68" s="515"/>
      <c r="O68" s="516"/>
      <c r="P68" s="515"/>
      <c r="Q68" s="515"/>
      <c r="R68" s="515"/>
      <c r="S68" s="515"/>
      <c r="T68" s="515"/>
      <c r="U68" s="515"/>
      <c r="V68" s="515"/>
      <c r="W68" s="515"/>
      <c r="X68" s="515"/>
      <c r="Y68" s="448"/>
      <c r="Z68" s="517"/>
      <c r="AA68" s="517"/>
      <c r="AB68" s="517"/>
      <c r="AC68" s="517"/>
      <c r="AD68" s="517"/>
      <c r="AE68" s="517"/>
      <c r="AF68" s="518"/>
      <c r="AG68" s="518"/>
      <c r="AH68" s="518"/>
      <c r="AI68" s="518"/>
      <c r="AJ68" s="518"/>
      <c r="AK68" s="448"/>
      <c r="AL68" s="517"/>
      <c r="AM68" s="517"/>
      <c r="AN68" s="518"/>
      <c r="AO68" s="518"/>
      <c r="AP68" s="518"/>
      <c r="AQ68" s="518"/>
      <c r="AR68" s="518"/>
      <c r="AS68" s="518"/>
      <c r="AT68" s="517"/>
      <c r="AU68" s="517"/>
      <c r="AV68" s="517"/>
      <c r="AW68" s="448"/>
      <c r="AX68" s="448"/>
      <c r="AY68" s="448"/>
      <c r="AZ68" s="448"/>
      <c r="BA68" s="448"/>
      <c r="BB68" s="517"/>
      <c r="BC68" s="517"/>
      <c r="BD68" s="518"/>
      <c r="BE68" s="518"/>
      <c r="BF68" s="517"/>
      <c r="BG68" s="517"/>
      <c r="BH68" s="517"/>
      <c r="BI68" s="448"/>
      <c r="BJ68" s="517"/>
      <c r="BK68" s="517"/>
      <c r="BL68" s="517"/>
      <c r="BM68" s="517"/>
      <c r="BN68" s="517"/>
      <c r="BO68" s="517"/>
      <c r="BP68" s="517"/>
      <c r="BQ68" s="517"/>
      <c r="BR68" s="448"/>
      <c r="BS68" s="448"/>
      <c r="BT68" s="448"/>
      <c r="BU68" s="448"/>
      <c r="BV68" s="448"/>
      <c r="BW68" s="448"/>
      <c r="BX68" s="448"/>
      <c r="BY68" s="448"/>
      <c r="BZ68" s="448"/>
      <c r="CA68" s="448"/>
      <c r="CB68" s="448"/>
    </row>
    <row r="69" spans="1:88" s="521" customFormat="1" ht="24" customHeight="1">
      <c r="A69" s="519" t="s">
        <v>493</v>
      </c>
      <c r="B69" s="519"/>
      <c r="C69" s="519"/>
      <c r="D69" s="519"/>
      <c r="E69" s="519"/>
      <c r="F69" s="519"/>
      <c r="G69" s="519"/>
      <c r="H69" s="519"/>
      <c r="I69" s="519"/>
      <c r="J69" s="519"/>
      <c r="K69" s="519"/>
      <c r="L69" s="519"/>
      <c r="M69" s="433" t="s">
        <v>493</v>
      </c>
      <c r="N69" s="433"/>
      <c r="O69" s="433"/>
      <c r="P69" s="433"/>
      <c r="Q69" s="433"/>
      <c r="R69" s="433"/>
      <c r="S69" s="433"/>
      <c r="T69" s="433"/>
      <c r="U69" s="433"/>
      <c r="V69" s="433"/>
      <c r="W69" s="433"/>
      <c r="X69" s="433"/>
      <c r="Y69" s="433" t="s">
        <v>493</v>
      </c>
      <c r="Z69" s="433"/>
      <c r="AA69" s="433"/>
      <c r="AB69" s="433"/>
      <c r="AC69" s="433"/>
      <c r="AD69" s="433"/>
      <c r="AE69" s="433"/>
      <c r="AF69" s="433"/>
      <c r="AG69" s="433"/>
      <c r="AH69" s="433"/>
      <c r="AI69" s="433"/>
      <c r="AJ69" s="433"/>
      <c r="AK69" s="433" t="s">
        <v>493</v>
      </c>
      <c r="AL69" s="433"/>
      <c r="AM69" s="433"/>
      <c r="AN69" s="433"/>
      <c r="AO69" s="433"/>
      <c r="AP69" s="433"/>
      <c r="AQ69" s="433"/>
      <c r="AR69" s="433"/>
      <c r="AS69" s="433"/>
      <c r="AT69" s="433"/>
      <c r="AU69" s="433"/>
      <c r="AV69" s="433"/>
      <c r="AW69" s="433" t="s">
        <v>493</v>
      </c>
      <c r="AX69" s="433"/>
      <c r="AY69" s="433"/>
      <c r="AZ69" s="433"/>
      <c r="BA69" s="433"/>
      <c r="BB69" s="433"/>
      <c r="BC69" s="433"/>
      <c r="BD69" s="433"/>
      <c r="BE69" s="433"/>
      <c r="BF69" s="433"/>
      <c r="BG69" s="433"/>
      <c r="BH69" s="433"/>
      <c r="BI69" s="432" t="s">
        <v>493</v>
      </c>
      <c r="BJ69" s="432"/>
      <c r="BK69" s="432"/>
      <c r="BL69" s="432"/>
      <c r="BM69" s="432"/>
      <c r="BN69" s="432"/>
      <c r="BO69" s="432"/>
      <c r="BP69" s="432"/>
      <c r="BQ69" s="432"/>
      <c r="BR69" s="432"/>
      <c r="BS69" s="432"/>
      <c r="BT69" s="432"/>
      <c r="BU69" s="433" t="s">
        <v>493</v>
      </c>
      <c r="BV69" s="433"/>
      <c r="BW69" s="433"/>
      <c r="BX69" s="433"/>
      <c r="BY69" s="433"/>
      <c r="BZ69" s="433"/>
      <c r="CA69" s="433"/>
      <c r="CB69" s="433"/>
      <c r="CC69" s="520"/>
      <c r="CD69" s="434"/>
      <c r="CE69" s="434"/>
      <c r="CF69" s="434"/>
      <c r="CG69" s="434"/>
      <c r="CH69" s="434"/>
      <c r="CI69" s="434"/>
      <c r="CJ69" s="434"/>
    </row>
    <row r="70" spans="1:88" s="524" customFormat="1" ht="15" customHeight="1">
      <c r="A70" s="522">
        <v>45322</v>
      </c>
      <c r="B70" s="522"/>
      <c r="C70" s="522"/>
      <c r="D70" s="522"/>
      <c r="E70" s="522"/>
      <c r="F70" s="522"/>
      <c r="G70" s="522"/>
      <c r="H70" s="522"/>
      <c r="I70" s="522"/>
      <c r="J70" s="522"/>
      <c r="K70" s="522"/>
      <c r="L70" s="522"/>
      <c r="M70" s="437">
        <v>45322</v>
      </c>
      <c r="N70" s="437"/>
      <c r="O70" s="437"/>
      <c r="P70" s="437"/>
      <c r="Q70" s="437"/>
      <c r="R70" s="437"/>
      <c r="S70" s="437"/>
      <c r="T70" s="437"/>
      <c r="U70" s="437"/>
      <c r="V70" s="437"/>
      <c r="W70" s="437"/>
      <c r="X70" s="437"/>
      <c r="Y70" s="437">
        <v>45322</v>
      </c>
      <c r="Z70" s="437"/>
      <c r="AA70" s="437"/>
      <c r="AB70" s="437"/>
      <c r="AC70" s="437"/>
      <c r="AD70" s="437"/>
      <c r="AE70" s="437"/>
      <c r="AF70" s="437"/>
      <c r="AG70" s="437"/>
      <c r="AH70" s="437"/>
      <c r="AI70" s="437"/>
      <c r="AJ70" s="437"/>
      <c r="AK70" s="437">
        <v>45322</v>
      </c>
      <c r="AL70" s="437"/>
      <c r="AM70" s="437"/>
      <c r="AN70" s="437"/>
      <c r="AO70" s="437"/>
      <c r="AP70" s="437"/>
      <c r="AQ70" s="437"/>
      <c r="AR70" s="437"/>
      <c r="AS70" s="437"/>
      <c r="AT70" s="437"/>
      <c r="AU70" s="437"/>
      <c r="AV70" s="437"/>
      <c r="AW70" s="437">
        <v>45322</v>
      </c>
      <c r="AX70" s="437"/>
      <c r="AY70" s="437"/>
      <c r="AZ70" s="437"/>
      <c r="BA70" s="437"/>
      <c r="BB70" s="437"/>
      <c r="BC70" s="437"/>
      <c r="BD70" s="437"/>
      <c r="BE70" s="437"/>
      <c r="BF70" s="437"/>
      <c r="BG70" s="437"/>
      <c r="BH70" s="437"/>
      <c r="BI70" s="436">
        <v>45322</v>
      </c>
      <c r="BJ70" s="436"/>
      <c r="BK70" s="436"/>
      <c r="BL70" s="436"/>
      <c r="BM70" s="436"/>
      <c r="BN70" s="436"/>
      <c r="BO70" s="436"/>
      <c r="BP70" s="436"/>
      <c r="BQ70" s="436"/>
      <c r="BR70" s="436"/>
      <c r="BS70" s="436"/>
      <c r="BT70" s="436"/>
      <c r="BU70" s="437">
        <v>45322</v>
      </c>
      <c r="BV70" s="437"/>
      <c r="BW70" s="437"/>
      <c r="BX70" s="437"/>
      <c r="BY70" s="437"/>
      <c r="BZ70" s="437"/>
      <c r="CA70" s="437"/>
      <c r="CB70" s="437"/>
      <c r="CC70" s="523"/>
      <c r="CD70" s="438"/>
      <c r="CE70" s="438"/>
      <c r="CF70" s="438"/>
      <c r="CG70" s="438"/>
      <c r="CH70" s="438"/>
      <c r="CI70" s="438"/>
      <c r="CJ70" s="438"/>
    </row>
    <row r="71" spans="1:88" s="443" customFormat="1" ht="15" customHeight="1">
      <c r="A71" s="440" t="s">
        <v>495</v>
      </c>
      <c r="B71" s="441"/>
      <c r="C71" s="441"/>
      <c r="D71" s="441"/>
      <c r="E71" s="441"/>
      <c r="F71" s="441"/>
      <c r="G71" s="441"/>
      <c r="H71" s="441"/>
      <c r="I71" s="441"/>
      <c r="J71" s="441"/>
      <c r="K71" s="441"/>
      <c r="L71" s="441"/>
      <c r="M71" s="440" t="s">
        <v>495</v>
      </c>
      <c r="N71" s="441"/>
      <c r="O71" s="441"/>
      <c r="P71" s="441"/>
      <c r="Q71" s="441"/>
      <c r="R71" s="441"/>
      <c r="S71" s="441"/>
      <c r="T71" s="441"/>
      <c r="U71" s="441"/>
      <c r="V71" s="441"/>
      <c r="W71" s="441"/>
      <c r="X71" s="441"/>
      <c r="Y71" s="440" t="s">
        <v>495</v>
      </c>
      <c r="Z71" s="441"/>
      <c r="AA71" s="441"/>
      <c r="AB71" s="441"/>
      <c r="AC71" s="441"/>
      <c r="AD71" s="441"/>
      <c r="AE71" s="441"/>
      <c r="AF71" s="441"/>
      <c r="AG71" s="441"/>
      <c r="AH71" s="441"/>
      <c r="AI71" s="441"/>
      <c r="AJ71" s="441"/>
      <c r="AK71" s="440" t="s">
        <v>495</v>
      </c>
      <c r="AL71" s="441"/>
      <c r="AM71" s="441"/>
      <c r="AN71" s="441"/>
      <c r="AO71" s="441"/>
      <c r="AP71" s="441"/>
      <c r="AQ71" s="441"/>
      <c r="AR71" s="441"/>
      <c r="AS71" s="441"/>
      <c r="AT71" s="441"/>
      <c r="AU71" s="441"/>
      <c r="AV71" s="441"/>
      <c r="AW71" s="440" t="s">
        <v>495</v>
      </c>
      <c r="AX71" s="441"/>
      <c r="AY71" s="441"/>
      <c r="AZ71" s="441"/>
      <c r="BA71" s="441"/>
      <c r="BB71" s="441"/>
      <c r="BC71" s="441"/>
      <c r="BD71" s="441"/>
      <c r="BE71" s="441"/>
      <c r="BF71" s="441"/>
      <c r="BG71" s="441"/>
      <c r="BH71" s="441"/>
      <c r="BI71" s="440" t="s">
        <v>494</v>
      </c>
      <c r="BJ71" s="440"/>
      <c r="BK71" s="440"/>
      <c r="BL71" s="440"/>
      <c r="BM71" s="440"/>
      <c r="BN71" s="440"/>
      <c r="BO71" s="440"/>
      <c r="BP71" s="440"/>
      <c r="BQ71" s="440"/>
      <c r="BR71" s="440"/>
      <c r="BS71" s="440"/>
      <c r="BT71" s="440"/>
      <c r="BU71" s="440" t="s">
        <v>495</v>
      </c>
      <c r="BV71" s="440"/>
      <c r="BW71" s="440"/>
      <c r="BX71" s="440"/>
      <c r="BY71" s="440"/>
      <c r="BZ71" s="440"/>
      <c r="CA71" s="440"/>
      <c r="CB71" s="440"/>
      <c r="CC71" s="525"/>
      <c r="CD71" s="442"/>
      <c r="CE71" s="442"/>
      <c r="CF71" s="442"/>
      <c r="CG71" s="442"/>
      <c r="CH71" s="442"/>
      <c r="CI71" s="442"/>
      <c r="CJ71" s="442"/>
    </row>
    <row r="72" spans="1:88" s="431" customFormat="1" ht="4.3499999999999996" customHeight="1" thickBot="1">
      <c r="A72" s="526"/>
      <c r="B72" s="526"/>
      <c r="C72" s="526"/>
      <c r="D72" s="526"/>
      <c r="E72" s="526"/>
      <c r="F72" s="526"/>
      <c r="G72" s="526"/>
      <c r="H72" s="513"/>
      <c r="I72" s="513"/>
      <c r="J72" s="526"/>
      <c r="K72" s="526"/>
      <c r="L72" s="526"/>
      <c r="M72" s="449"/>
      <c r="N72" s="527"/>
      <c r="O72" s="527"/>
      <c r="P72" s="528"/>
      <c r="Q72" s="528"/>
      <c r="R72" s="527"/>
      <c r="S72" s="527"/>
      <c r="T72" s="527"/>
      <c r="U72" s="527"/>
      <c r="V72" s="527"/>
      <c r="W72" s="527"/>
      <c r="X72" s="527"/>
      <c r="Y72" s="449"/>
      <c r="Z72" s="449"/>
      <c r="AA72" s="449"/>
      <c r="AB72" s="449"/>
      <c r="AC72" s="449"/>
      <c r="AD72" s="449"/>
      <c r="AE72" s="450"/>
      <c r="AF72" s="451"/>
      <c r="AG72" s="451"/>
      <c r="AH72" s="449"/>
      <c r="AI72" s="449"/>
      <c r="AJ72" s="449"/>
      <c r="AK72" s="449"/>
      <c r="AL72" s="449"/>
      <c r="AM72" s="450"/>
      <c r="AN72" s="451"/>
      <c r="AO72" s="451"/>
      <c r="AP72" s="449"/>
      <c r="AQ72" s="449"/>
      <c r="AR72" s="449"/>
      <c r="AS72" s="449"/>
      <c r="AT72" s="449"/>
      <c r="AU72" s="449"/>
      <c r="AV72" s="448"/>
      <c r="AW72" s="449"/>
      <c r="AX72" s="449"/>
      <c r="AY72" s="449"/>
      <c r="AZ72" s="449"/>
      <c r="BA72" s="449"/>
      <c r="BB72" s="449"/>
      <c r="BC72" s="450"/>
      <c r="BD72" s="451"/>
      <c r="BE72" s="451"/>
      <c r="BF72" s="449"/>
      <c r="BG72" s="449"/>
      <c r="BH72" s="448"/>
      <c r="BI72" s="449"/>
      <c r="BJ72" s="449"/>
      <c r="BK72" s="449"/>
      <c r="BL72" s="448"/>
      <c r="BM72" s="448"/>
      <c r="BN72" s="449"/>
      <c r="BO72" s="449"/>
      <c r="BP72" s="448"/>
      <c r="BQ72" s="448"/>
      <c r="BR72" s="449"/>
      <c r="BS72" s="449"/>
      <c r="BT72" s="449"/>
      <c r="BU72" s="449"/>
      <c r="BV72" s="449"/>
      <c r="BW72" s="449"/>
      <c r="BX72" s="449"/>
      <c r="BY72" s="449"/>
      <c r="BZ72" s="449"/>
      <c r="CA72" s="449"/>
      <c r="CB72" s="449"/>
    </row>
    <row r="73" spans="1:88" s="431" customFormat="1" ht="29.25" customHeight="1" thickTop="1">
      <c r="A73" s="529" t="s">
        <v>555</v>
      </c>
      <c r="B73" s="530" t="s">
        <v>497</v>
      </c>
      <c r="C73" s="530"/>
      <c r="D73" s="530"/>
      <c r="E73" s="531"/>
      <c r="F73" s="530" t="s">
        <v>556</v>
      </c>
      <c r="G73" s="530"/>
      <c r="H73" s="530"/>
      <c r="I73" s="531"/>
      <c r="J73" s="453" t="s">
        <v>498</v>
      </c>
      <c r="K73" s="453"/>
      <c r="L73" s="453"/>
      <c r="M73" s="529" t="s">
        <v>555</v>
      </c>
      <c r="N73" s="455" t="s">
        <v>499</v>
      </c>
      <c r="O73" s="455"/>
      <c r="P73" s="455"/>
      <c r="Q73" s="532"/>
      <c r="R73" s="455" t="s">
        <v>500</v>
      </c>
      <c r="S73" s="455"/>
      <c r="T73" s="455"/>
      <c r="U73" s="532"/>
      <c r="V73" s="455" t="s">
        <v>114</v>
      </c>
      <c r="W73" s="455"/>
      <c r="X73" s="455"/>
      <c r="Y73" s="529" t="s">
        <v>555</v>
      </c>
      <c r="Z73" s="455" t="s">
        <v>35</v>
      </c>
      <c r="AA73" s="455"/>
      <c r="AB73" s="455"/>
      <c r="AC73" s="456"/>
      <c r="AD73" s="455" t="s">
        <v>501</v>
      </c>
      <c r="AE73" s="455"/>
      <c r="AF73" s="455"/>
      <c r="AG73" s="456"/>
      <c r="AH73" s="455" t="s">
        <v>37</v>
      </c>
      <c r="AI73" s="455"/>
      <c r="AJ73" s="455"/>
      <c r="AK73" s="529" t="s">
        <v>555</v>
      </c>
      <c r="AL73" s="455" t="s">
        <v>502</v>
      </c>
      <c r="AM73" s="455"/>
      <c r="AN73" s="455"/>
      <c r="AO73" s="456"/>
      <c r="AP73" s="455" t="s">
        <v>503</v>
      </c>
      <c r="AQ73" s="455"/>
      <c r="AR73" s="455"/>
      <c r="AS73" s="456"/>
      <c r="AT73" s="455" t="s">
        <v>504</v>
      </c>
      <c r="AU73" s="455"/>
      <c r="AV73" s="455"/>
      <c r="AW73" s="529" t="s">
        <v>555</v>
      </c>
      <c r="AX73" s="455" t="s">
        <v>505</v>
      </c>
      <c r="AY73" s="455"/>
      <c r="AZ73" s="455"/>
      <c r="BA73" s="457"/>
      <c r="BB73" s="458" t="s">
        <v>42</v>
      </c>
      <c r="BC73" s="458"/>
      <c r="BD73" s="458"/>
      <c r="BE73" s="456"/>
      <c r="BF73" s="455" t="s">
        <v>506</v>
      </c>
      <c r="BG73" s="455"/>
      <c r="BH73" s="455"/>
      <c r="BI73" s="533" t="s">
        <v>555</v>
      </c>
      <c r="BJ73" s="455" t="s">
        <v>44</v>
      </c>
      <c r="BK73" s="455"/>
      <c r="BL73" s="455"/>
      <c r="BM73" s="459"/>
      <c r="BN73" s="455" t="s">
        <v>45</v>
      </c>
      <c r="BO73" s="455"/>
      <c r="BP73" s="455"/>
      <c r="BQ73" s="459"/>
      <c r="BR73" s="459" t="s">
        <v>507</v>
      </c>
      <c r="BS73" s="459"/>
      <c r="BT73" s="459"/>
      <c r="BU73" s="533" t="s">
        <v>555</v>
      </c>
      <c r="BV73" s="455" t="s">
        <v>508</v>
      </c>
      <c r="BW73" s="455"/>
      <c r="BX73" s="455"/>
      <c r="BY73" s="459"/>
      <c r="BZ73" s="455" t="s">
        <v>509</v>
      </c>
      <c r="CA73" s="455"/>
      <c r="CB73" s="455"/>
    </row>
    <row r="74" spans="1:88" s="431" customFormat="1" ht="12" customHeight="1">
      <c r="A74" s="534"/>
      <c r="B74" s="535" t="s">
        <v>510</v>
      </c>
      <c r="C74" s="536" t="s">
        <v>511</v>
      </c>
      <c r="D74" s="536" t="s">
        <v>512</v>
      </c>
      <c r="E74" s="535"/>
      <c r="F74" s="535" t="s">
        <v>510</v>
      </c>
      <c r="G74" s="536" t="s">
        <v>511</v>
      </c>
      <c r="H74" s="535" t="s">
        <v>512</v>
      </c>
      <c r="I74" s="535"/>
      <c r="J74" s="536" t="s">
        <v>510</v>
      </c>
      <c r="K74" s="536" t="s">
        <v>511</v>
      </c>
      <c r="L74" s="536" t="s">
        <v>512</v>
      </c>
      <c r="M74" s="534"/>
      <c r="N74" s="464" t="s">
        <v>510</v>
      </c>
      <c r="O74" s="465" t="s">
        <v>511</v>
      </c>
      <c r="P74" s="464" t="s">
        <v>512</v>
      </c>
      <c r="Q74" s="464"/>
      <c r="R74" s="464" t="s">
        <v>510</v>
      </c>
      <c r="S74" s="465" t="s">
        <v>511</v>
      </c>
      <c r="T74" s="464" t="s">
        <v>512</v>
      </c>
      <c r="U74" s="464"/>
      <c r="V74" s="464" t="s">
        <v>510</v>
      </c>
      <c r="W74" s="465" t="s">
        <v>511</v>
      </c>
      <c r="X74" s="464" t="s">
        <v>512</v>
      </c>
      <c r="Y74" s="534"/>
      <c r="Z74" s="465" t="s">
        <v>510</v>
      </c>
      <c r="AA74" s="465" t="s">
        <v>511</v>
      </c>
      <c r="AB74" s="465" t="s">
        <v>512</v>
      </c>
      <c r="AC74" s="464"/>
      <c r="AD74" s="464" t="s">
        <v>510</v>
      </c>
      <c r="AE74" s="465" t="s">
        <v>511</v>
      </c>
      <c r="AF74" s="464" t="s">
        <v>512</v>
      </c>
      <c r="AG74" s="464"/>
      <c r="AH74" s="465" t="s">
        <v>510</v>
      </c>
      <c r="AI74" s="465" t="s">
        <v>511</v>
      </c>
      <c r="AJ74" s="465" t="s">
        <v>512</v>
      </c>
      <c r="AK74" s="534"/>
      <c r="AL74" s="464" t="s">
        <v>510</v>
      </c>
      <c r="AM74" s="465" t="s">
        <v>511</v>
      </c>
      <c r="AN74" s="465" t="s">
        <v>512</v>
      </c>
      <c r="AO74" s="464"/>
      <c r="AP74" s="465" t="s">
        <v>510</v>
      </c>
      <c r="AQ74" s="465" t="s">
        <v>511</v>
      </c>
      <c r="AR74" s="465" t="s">
        <v>512</v>
      </c>
      <c r="AS74" s="464"/>
      <c r="AT74" s="464" t="s">
        <v>510</v>
      </c>
      <c r="AU74" s="465" t="s">
        <v>511</v>
      </c>
      <c r="AV74" s="464" t="s">
        <v>512</v>
      </c>
      <c r="AW74" s="534"/>
      <c r="AX74" s="464" t="s">
        <v>510</v>
      </c>
      <c r="AY74" s="465" t="s">
        <v>511</v>
      </c>
      <c r="AZ74" s="464" t="s">
        <v>512</v>
      </c>
      <c r="BA74" s="537"/>
      <c r="BB74" s="464" t="s">
        <v>510</v>
      </c>
      <c r="BC74" s="465" t="s">
        <v>511</v>
      </c>
      <c r="BD74" s="464" t="s">
        <v>512</v>
      </c>
      <c r="BE74" s="464"/>
      <c r="BF74" s="464" t="s">
        <v>510</v>
      </c>
      <c r="BG74" s="465" t="s">
        <v>511</v>
      </c>
      <c r="BH74" s="464" t="s">
        <v>512</v>
      </c>
      <c r="BI74" s="538"/>
      <c r="BJ74" s="464" t="s">
        <v>510</v>
      </c>
      <c r="BK74" s="465" t="s">
        <v>511</v>
      </c>
      <c r="BL74" s="464" t="s">
        <v>512</v>
      </c>
      <c r="BM74" s="464"/>
      <c r="BN74" s="464" t="s">
        <v>510</v>
      </c>
      <c r="BO74" s="465" t="s">
        <v>511</v>
      </c>
      <c r="BP74" s="464" t="s">
        <v>512</v>
      </c>
      <c r="BQ74" s="464"/>
      <c r="BR74" s="464" t="s">
        <v>510</v>
      </c>
      <c r="BS74" s="465" t="s">
        <v>511</v>
      </c>
      <c r="BT74" s="465" t="s">
        <v>512</v>
      </c>
      <c r="BU74" s="538"/>
      <c r="BV74" s="464" t="s">
        <v>510</v>
      </c>
      <c r="BW74" s="465" t="s">
        <v>511</v>
      </c>
      <c r="BX74" s="465" t="s">
        <v>512</v>
      </c>
      <c r="BY74" s="464"/>
      <c r="BZ74" s="464" t="s">
        <v>510</v>
      </c>
      <c r="CA74" s="465" t="s">
        <v>511</v>
      </c>
      <c r="CB74" s="464" t="s">
        <v>512</v>
      </c>
    </row>
    <row r="75" spans="1:88" s="431" customFormat="1" ht="3" customHeight="1">
      <c r="A75" s="539"/>
      <c r="B75" s="540"/>
      <c r="C75" s="540"/>
      <c r="D75" s="540"/>
      <c r="E75" s="540"/>
      <c r="F75" s="540"/>
      <c r="G75" s="540"/>
      <c r="H75" s="540"/>
      <c r="I75" s="540"/>
      <c r="J75" s="540"/>
      <c r="K75" s="540"/>
      <c r="L75" s="540"/>
      <c r="M75" s="469"/>
      <c r="N75" s="541"/>
      <c r="O75" s="541"/>
      <c r="P75" s="541"/>
      <c r="Q75" s="541"/>
      <c r="R75" s="541"/>
      <c r="S75" s="541"/>
      <c r="T75" s="541"/>
      <c r="U75" s="541"/>
      <c r="V75" s="541"/>
      <c r="W75" s="541"/>
      <c r="X75" s="541"/>
      <c r="Y75" s="469"/>
      <c r="Z75" s="541"/>
      <c r="AA75" s="541"/>
      <c r="AB75" s="541"/>
      <c r="AC75" s="541"/>
      <c r="AD75" s="541"/>
      <c r="AE75" s="541"/>
      <c r="AF75" s="541"/>
      <c r="AG75" s="541"/>
      <c r="AH75" s="541"/>
      <c r="AI75" s="541"/>
      <c r="AJ75" s="541"/>
      <c r="AK75" s="469"/>
      <c r="AL75" s="541"/>
      <c r="AM75" s="541"/>
      <c r="AN75" s="541"/>
      <c r="AO75" s="541"/>
      <c r="AP75" s="541"/>
      <c r="AQ75" s="541"/>
      <c r="AR75" s="541"/>
      <c r="AS75" s="541"/>
      <c r="AT75" s="541"/>
      <c r="AU75" s="541"/>
      <c r="AV75" s="541"/>
      <c r="AW75" s="469"/>
      <c r="AX75" s="469"/>
      <c r="AY75" s="469"/>
      <c r="AZ75" s="469"/>
      <c r="BA75" s="469"/>
      <c r="BB75" s="541"/>
      <c r="BC75" s="541"/>
      <c r="BD75" s="541"/>
      <c r="BE75" s="541"/>
      <c r="BF75" s="541"/>
      <c r="BG75" s="541"/>
      <c r="BH75" s="541"/>
      <c r="BI75" s="469"/>
      <c r="BJ75" s="541"/>
      <c r="BK75" s="541"/>
      <c r="BL75" s="541"/>
      <c r="BM75" s="541"/>
      <c r="BN75" s="541"/>
      <c r="BO75" s="541"/>
      <c r="BP75" s="541"/>
      <c r="BQ75" s="541"/>
      <c r="BR75" s="469"/>
      <c r="BS75" s="469"/>
      <c r="BT75" s="469"/>
      <c r="BU75" s="469"/>
      <c r="BV75" s="469"/>
      <c r="BW75" s="469"/>
      <c r="BX75" s="469"/>
      <c r="BY75" s="469"/>
      <c r="BZ75" s="469"/>
      <c r="CA75" s="469"/>
      <c r="CB75" s="469"/>
    </row>
    <row r="76" spans="1:88" s="474" customFormat="1" ht="8.25" customHeight="1">
      <c r="A76" s="470" t="s">
        <v>557</v>
      </c>
      <c r="B76" s="471">
        <v>41969256.060999997</v>
      </c>
      <c r="C76" s="471">
        <v>28039833.844000001</v>
      </c>
      <c r="D76" s="471">
        <v>70009089.906000003</v>
      </c>
      <c r="E76" s="471"/>
      <c r="F76" s="471">
        <v>1307216.32</v>
      </c>
      <c r="G76" s="471">
        <v>284609.59000000003</v>
      </c>
      <c r="H76" s="471">
        <v>1591825.91</v>
      </c>
      <c r="I76" s="471"/>
      <c r="J76" s="471">
        <v>66083763.501999997</v>
      </c>
      <c r="K76" s="471">
        <v>55025071.074000001</v>
      </c>
      <c r="L76" s="471">
        <v>121108834.57600001</v>
      </c>
      <c r="M76" s="470" t="s">
        <v>557</v>
      </c>
      <c r="N76" s="471">
        <v>5730428.2560000001</v>
      </c>
      <c r="O76" s="471">
        <v>2066079.3840000001</v>
      </c>
      <c r="P76" s="471">
        <v>7796507.6409999998</v>
      </c>
      <c r="Q76" s="471"/>
      <c r="R76" s="471">
        <v>8827652.0779999997</v>
      </c>
      <c r="S76" s="471">
        <v>6347120.841</v>
      </c>
      <c r="T76" s="471">
        <v>15174772.92</v>
      </c>
      <c r="U76" s="471"/>
      <c r="V76" s="471">
        <v>25693465.509</v>
      </c>
      <c r="W76" s="471">
        <v>16902702.852000002</v>
      </c>
      <c r="X76" s="471">
        <v>42596168.361000001</v>
      </c>
      <c r="Y76" s="470" t="s">
        <v>557</v>
      </c>
      <c r="Z76" s="471">
        <v>2467619.4589999998</v>
      </c>
      <c r="AA76" s="471">
        <v>2176878.4909999999</v>
      </c>
      <c r="AB76" s="471">
        <v>4644497.95</v>
      </c>
      <c r="AC76" s="471"/>
      <c r="AD76" s="471">
        <v>28610146.565000001</v>
      </c>
      <c r="AE76" s="471">
        <v>15863645.905999999</v>
      </c>
      <c r="AF76" s="471">
        <v>44473792.472000003</v>
      </c>
      <c r="AG76" s="471"/>
      <c r="AH76" s="471">
        <v>9317087.6079999991</v>
      </c>
      <c r="AI76" s="471">
        <v>401757.40600000002</v>
      </c>
      <c r="AJ76" s="471">
        <v>9718845.0140000004</v>
      </c>
      <c r="AK76" s="470" t="s">
        <v>557</v>
      </c>
      <c r="AL76" s="471">
        <v>3397026.7450000001</v>
      </c>
      <c r="AM76" s="471">
        <v>770945.03899999999</v>
      </c>
      <c r="AN76" s="471">
        <v>4167971.7850000001</v>
      </c>
      <c r="AO76" s="471"/>
      <c r="AP76" s="471">
        <v>2646008.2579999999</v>
      </c>
      <c r="AQ76" s="471">
        <v>444121.98300000001</v>
      </c>
      <c r="AR76" s="471">
        <v>3090130.2420000001</v>
      </c>
      <c r="AS76" s="471"/>
      <c r="AT76" s="471">
        <v>2492079.33</v>
      </c>
      <c r="AU76" s="471">
        <v>4881446.1349999998</v>
      </c>
      <c r="AV76" s="471">
        <v>7373525.466</v>
      </c>
      <c r="AW76" s="470" t="s">
        <v>557</v>
      </c>
      <c r="AX76" s="471">
        <v>1402974.7590000001</v>
      </c>
      <c r="AY76" s="471">
        <v>7393.732</v>
      </c>
      <c r="AZ76" s="471">
        <v>1410368.4920000001</v>
      </c>
      <c r="BA76" s="471"/>
      <c r="BB76" s="471">
        <v>809287.821</v>
      </c>
      <c r="BC76" s="471">
        <v>165077.916</v>
      </c>
      <c r="BD76" s="471">
        <v>974365.73800000001</v>
      </c>
      <c r="BE76" s="471"/>
      <c r="BF76" s="542">
        <v>210629.954</v>
      </c>
      <c r="BG76" s="471">
        <v>1302095.4240000001</v>
      </c>
      <c r="BH76" s="471">
        <v>1512725.378</v>
      </c>
      <c r="BI76" s="470" t="s">
        <v>557</v>
      </c>
      <c r="BJ76" s="542">
        <v>52251.741999999998</v>
      </c>
      <c r="BK76" s="471">
        <v>1633957.094</v>
      </c>
      <c r="BL76" s="471">
        <v>1686208.8370000001</v>
      </c>
      <c r="BM76" s="471"/>
      <c r="BN76" s="542">
        <v>280186.886</v>
      </c>
      <c r="BO76" s="471">
        <v>334876.71600000001</v>
      </c>
      <c r="BP76" s="471">
        <v>615063.603</v>
      </c>
      <c r="BQ76" s="471"/>
      <c r="BR76" s="471">
        <v>201297080.85300002</v>
      </c>
      <c r="BS76" s="471">
        <v>136647613.42700002</v>
      </c>
      <c r="BT76" s="471">
        <v>337944694.29100001</v>
      </c>
      <c r="BU76" s="470" t="s">
        <v>557</v>
      </c>
      <c r="BV76" s="471">
        <v>66083763.501999997</v>
      </c>
      <c r="BW76" s="471">
        <v>56076611.277000003</v>
      </c>
      <c r="BX76" s="471">
        <v>122160374.779</v>
      </c>
      <c r="BY76" s="471"/>
      <c r="BZ76" s="471">
        <v>201297080.85300002</v>
      </c>
      <c r="CA76" s="471">
        <v>137699153.63000003</v>
      </c>
      <c r="CB76" s="471">
        <v>338996234.49400002</v>
      </c>
      <c r="CC76" s="543"/>
    </row>
    <row r="77" spans="1:88" s="474" customFormat="1" ht="8.25" customHeight="1">
      <c r="A77" s="481"/>
      <c r="B77" s="482"/>
      <c r="C77" s="482"/>
      <c r="D77" s="482"/>
      <c r="E77" s="482"/>
      <c r="F77" s="482"/>
      <c r="G77" s="482"/>
      <c r="H77" s="482"/>
      <c r="I77" s="482"/>
      <c r="J77" s="482"/>
      <c r="K77" s="482"/>
      <c r="L77" s="482"/>
      <c r="M77" s="481"/>
      <c r="N77" s="482"/>
      <c r="O77" s="482"/>
      <c r="P77" s="482"/>
      <c r="Q77" s="482"/>
      <c r="R77" s="482"/>
      <c r="S77" s="482"/>
      <c r="T77" s="482"/>
      <c r="U77" s="482"/>
      <c r="V77" s="482"/>
      <c r="W77" s="482"/>
      <c r="X77" s="482"/>
      <c r="Y77" s="481"/>
      <c r="Z77" s="482"/>
      <c r="AA77" s="482"/>
      <c r="AB77" s="482"/>
      <c r="AC77" s="482"/>
      <c r="AD77" s="482"/>
      <c r="AE77" s="482"/>
      <c r="AF77" s="482"/>
      <c r="AG77" s="482"/>
      <c r="AH77" s="482"/>
      <c r="AI77" s="482"/>
      <c r="AJ77" s="482"/>
      <c r="AK77" s="481"/>
      <c r="AL77" s="482"/>
      <c r="AM77" s="482"/>
      <c r="AN77" s="482"/>
      <c r="AO77" s="482"/>
      <c r="AP77" s="482"/>
      <c r="AQ77" s="482"/>
      <c r="AR77" s="482"/>
      <c r="AS77" s="482"/>
      <c r="AT77" s="482"/>
      <c r="AU77" s="482"/>
      <c r="AV77" s="482"/>
      <c r="AW77" s="481"/>
      <c r="AX77" s="482"/>
      <c r="AY77" s="482"/>
      <c r="AZ77" s="482"/>
      <c r="BA77" s="482"/>
      <c r="BB77" s="482"/>
      <c r="BC77" s="482"/>
      <c r="BD77" s="482"/>
      <c r="BE77" s="482"/>
      <c r="BF77" s="482"/>
      <c r="BG77" s="482"/>
      <c r="BH77" s="482"/>
      <c r="BI77" s="481"/>
      <c r="BJ77" s="482"/>
      <c r="BK77" s="482"/>
      <c r="BL77" s="482"/>
      <c r="BM77" s="482"/>
      <c r="BN77" s="482"/>
      <c r="BO77" s="482"/>
      <c r="BP77" s="482"/>
      <c r="BQ77" s="482"/>
      <c r="BR77" s="482"/>
      <c r="BS77" s="482"/>
      <c r="BT77" s="482"/>
      <c r="BU77" s="481"/>
      <c r="BV77" s="482"/>
      <c r="BW77" s="482"/>
      <c r="BX77" s="482"/>
      <c r="BY77" s="482"/>
      <c r="BZ77" s="482"/>
      <c r="CA77" s="482"/>
      <c r="CB77" s="482"/>
    </row>
    <row r="78" spans="1:88" s="474" customFormat="1" ht="8.25" customHeight="1">
      <c r="A78" s="481" t="s">
        <v>558</v>
      </c>
      <c r="B78" s="482">
        <v>13118910.585000001</v>
      </c>
      <c r="C78" s="482">
        <v>9377946.2430000007</v>
      </c>
      <c r="D78" s="482">
        <v>22496856.828000002</v>
      </c>
      <c r="E78" s="482"/>
      <c r="F78" s="482">
        <v>201188.29800000001</v>
      </c>
      <c r="G78" s="482">
        <v>30322.835999999999</v>
      </c>
      <c r="H78" s="482">
        <v>231511.13500000001</v>
      </c>
      <c r="I78" s="482"/>
      <c r="J78" s="482">
        <v>21668295.791000001</v>
      </c>
      <c r="K78" s="482">
        <v>19329754.767000001</v>
      </c>
      <c r="L78" s="482">
        <v>40998050.557999998</v>
      </c>
      <c r="M78" s="481" t="s">
        <v>558</v>
      </c>
      <c r="N78" s="482">
        <v>264480.89799999999</v>
      </c>
      <c r="O78" s="482">
        <v>288684.84000000003</v>
      </c>
      <c r="P78" s="482">
        <v>553165.73899999994</v>
      </c>
      <c r="Q78" s="482"/>
      <c r="R78" s="482">
        <v>2565998.693</v>
      </c>
      <c r="S78" s="482">
        <v>1376107.659</v>
      </c>
      <c r="T78" s="482">
        <v>3942106.3530000001</v>
      </c>
      <c r="U78" s="482"/>
      <c r="V78" s="482">
        <v>7649534.051</v>
      </c>
      <c r="W78" s="482">
        <v>4781436.523</v>
      </c>
      <c r="X78" s="482">
        <v>12430970.574999999</v>
      </c>
      <c r="Y78" s="481" t="s">
        <v>558</v>
      </c>
      <c r="Z78" s="482">
        <v>2343447.3760000002</v>
      </c>
      <c r="AA78" s="482">
        <v>2103069.4550000001</v>
      </c>
      <c r="AB78" s="482">
        <v>4446516.8320000004</v>
      </c>
      <c r="AC78" s="482"/>
      <c r="AD78" s="482">
        <v>6580487.9639999997</v>
      </c>
      <c r="AE78" s="482">
        <v>3863254.321</v>
      </c>
      <c r="AF78" s="482">
        <v>10443742.286</v>
      </c>
      <c r="AG78" s="482"/>
      <c r="AH78" s="482">
        <v>12772.174999999999</v>
      </c>
      <c r="AI78" s="482">
        <v>3613.3330000000001</v>
      </c>
      <c r="AJ78" s="482">
        <v>16385.508999999998</v>
      </c>
      <c r="AK78" s="481" t="s">
        <v>558</v>
      </c>
      <c r="AL78" s="482">
        <v>231238.51199999999</v>
      </c>
      <c r="AM78" s="482">
        <v>30485.628000000001</v>
      </c>
      <c r="AN78" s="482">
        <v>261724.14</v>
      </c>
      <c r="AO78" s="482"/>
      <c r="AP78" s="482">
        <v>0</v>
      </c>
      <c r="AQ78" s="482">
        <v>0</v>
      </c>
      <c r="AR78" s="482">
        <v>0</v>
      </c>
      <c r="AS78" s="482"/>
      <c r="AT78" s="482">
        <v>852367.53399999999</v>
      </c>
      <c r="AU78" s="482">
        <v>2228700.3390000002</v>
      </c>
      <c r="AV78" s="482">
        <v>3081067.8739999998</v>
      </c>
      <c r="AW78" s="481" t="s">
        <v>558</v>
      </c>
      <c r="AX78" s="482">
        <v>0</v>
      </c>
      <c r="AY78" s="482">
        <v>0</v>
      </c>
      <c r="AZ78" s="482">
        <v>0</v>
      </c>
      <c r="BA78" s="482"/>
      <c r="BB78" s="482">
        <v>43704.707999999999</v>
      </c>
      <c r="BC78" s="482">
        <v>93999.006999999998</v>
      </c>
      <c r="BD78" s="482">
        <v>137703.71599999999</v>
      </c>
      <c r="BE78" s="482"/>
      <c r="BF78" s="482">
        <v>42675.303999999996</v>
      </c>
      <c r="BG78" s="482">
        <v>145216.318</v>
      </c>
      <c r="BH78" s="482">
        <v>187891.622</v>
      </c>
      <c r="BI78" s="481" t="s">
        <v>558</v>
      </c>
      <c r="BJ78" s="482">
        <v>50091.129000000001</v>
      </c>
      <c r="BK78" s="482">
        <v>379263.11700000003</v>
      </c>
      <c r="BL78" s="482">
        <v>429354.24699999997</v>
      </c>
      <c r="BM78" s="482"/>
      <c r="BN78" s="482">
        <v>744.56700000000001</v>
      </c>
      <c r="BO78" s="482">
        <v>1802.847</v>
      </c>
      <c r="BP78" s="482">
        <v>2547.415</v>
      </c>
      <c r="BQ78" s="482"/>
      <c r="BR78" s="482">
        <v>55625937.585000001</v>
      </c>
      <c r="BS78" s="482">
        <v>44033657.233000003</v>
      </c>
      <c r="BT78" s="482">
        <v>99659594.829000011</v>
      </c>
      <c r="BU78" s="481" t="s">
        <v>558</v>
      </c>
      <c r="BV78" s="482">
        <v>21668295.791000001</v>
      </c>
      <c r="BW78" s="482">
        <v>20084385.083000001</v>
      </c>
      <c r="BX78" s="482">
        <v>41752680.873999998</v>
      </c>
      <c r="BY78" s="482"/>
      <c r="BZ78" s="482">
        <v>55625937.585000001</v>
      </c>
      <c r="CA78" s="482">
        <v>44788287.549000002</v>
      </c>
      <c r="CB78" s="482">
        <v>100414225.14500001</v>
      </c>
    </row>
    <row r="79" spans="1:88" s="474" customFormat="1" ht="8.25" customHeight="1">
      <c r="A79" s="481" t="s">
        <v>559</v>
      </c>
      <c r="B79" s="482">
        <v>15149105.370999999</v>
      </c>
      <c r="C79" s="482">
        <v>7900323.0669999998</v>
      </c>
      <c r="D79" s="482">
        <v>23049428.438000001</v>
      </c>
      <c r="E79" s="482"/>
      <c r="F79" s="482">
        <v>144364.21</v>
      </c>
      <c r="G79" s="482">
        <v>33581.196000000004</v>
      </c>
      <c r="H79" s="482">
        <v>177945.40700000001</v>
      </c>
      <c r="I79" s="482"/>
      <c r="J79" s="482">
        <v>28658263.293000001</v>
      </c>
      <c r="K79" s="482">
        <v>19044713.035999998</v>
      </c>
      <c r="L79" s="482">
        <v>47702976.329999998</v>
      </c>
      <c r="M79" s="481" t="s">
        <v>559</v>
      </c>
      <c r="N79" s="482">
        <v>2425136.696</v>
      </c>
      <c r="O79" s="482">
        <v>748178.47900000005</v>
      </c>
      <c r="P79" s="482">
        <v>3173315.1749999998</v>
      </c>
      <c r="Q79" s="482"/>
      <c r="R79" s="482">
        <v>1245196.916</v>
      </c>
      <c r="S79" s="482">
        <v>819437.94099999999</v>
      </c>
      <c r="T79" s="482">
        <v>2064634.8570000001</v>
      </c>
      <c r="U79" s="482"/>
      <c r="V79" s="482">
        <v>7898591.8650000002</v>
      </c>
      <c r="W79" s="482">
        <v>4648077.8320000004</v>
      </c>
      <c r="X79" s="482">
        <v>12546669.697000001</v>
      </c>
      <c r="Y79" s="481" t="s">
        <v>559</v>
      </c>
      <c r="Z79" s="482">
        <v>15448.814</v>
      </c>
      <c r="AA79" s="482">
        <v>54559.091</v>
      </c>
      <c r="AB79" s="482">
        <v>70007.906000000003</v>
      </c>
      <c r="AC79" s="482"/>
      <c r="AD79" s="482">
        <v>11204208.446</v>
      </c>
      <c r="AE79" s="482">
        <v>6177117.0499999998</v>
      </c>
      <c r="AF79" s="482">
        <v>17381325.495999999</v>
      </c>
      <c r="AG79" s="482"/>
      <c r="AH79" s="482">
        <v>1059931.3189999999</v>
      </c>
      <c r="AI79" s="482">
        <v>169691.96900000001</v>
      </c>
      <c r="AJ79" s="482">
        <v>1229623.2890000001</v>
      </c>
      <c r="AK79" s="481" t="s">
        <v>559</v>
      </c>
      <c r="AL79" s="482">
        <v>616568.43799999997</v>
      </c>
      <c r="AM79" s="482">
        <v>280851.17</v>
      </c>
      <c r="AN79" s="482">
        <v>897419.60800000001</v>
      </c>
      <c r="AO79" s="482"/>
      <c r="AP79" s="482">
        <v>409406.39799999999</v>
      </c>
      <c r="AQ79" s="482">
        <v>86571.445999999996</v>
      </c>
      <c r="AR79" s="482">
        <v>495977.84499999997</v>
      </c>
      <c r="AS79" s="482"/>
      <c r="AT79" s="482">
        <v>27.756</v>
      </c>
      <c r="AU79" s="482">
        <v>180404.158</v>
      </c>
      <c r="AV79" s="482">
        <v>180431.91399999999</v>
      </c>
      <c r="AW79" s="481" t="s">
        <v>559</v>
      </c>
      <c r="AX79" s="482">
        <v>370900.79399999999</v>
      </c>
      <c r="AY79" s="482">
        <v>1192.3309999999999</v>
      </c>
      <c r="AZ79" s="482">
        <v>372093.12599999999</v>
      </c>
      <c r="BA79" s="482"/>
      <c r="BB79" s="482">
        <v>67185.976999999999</v>
      </c>
      <c r="BC79" s="482">
        <v>24124.702000000001</v>
      </c>
      <c r="BD79" s="482">
        <v>91310.679000000004</v>
      </c>
      <c r="BE79" s="482"/>
      <c r="BF79" s="482">
        <v>0</v>
      </c>
      <c r="BG79" s="482">
        <v>0</v>
      </c>
      <c r="BH79" s="482">
        <v>0</v>
      </c>
      <c r="BI79" s="481" t="s">
        <v>559</v>
      </c>
      <c r="BJ79" s="482">
        <v>25.518000000000001</v>
      </c>
      <c r="BK79" s="482">
        <v>1891.1990000000001</v>
      </c>
      <c r="BL79" s="482">
        <v>1916.7180000000001</v>
      </c>
      <c r="BM79" s="482"/>
      <c r="BN79" s="482">
        <v>0</v>
      </c>
      <c r="BO79" s="482">
        <v>0</v>
      </c>
      <c r="BP79" s="482">
        <v>0</v>
      </c>
      <c r="BQ79" s="482"/>
      <c r="BR79" s="482">
        <v>69264361.811000004</v>
      </c>
      <c r="BS79" s="482">
        <v>40170714.666999996</v>
      </c>
      <c r="BT79" s="482">
        <v>109435076.485</v>
      </c>
      <c r="BU79" s="481" t="s">
        <v>559</v>
      </c>
      <c r="BV79" s="482">
        <v>28658263.293000001</v>
      </c>
      <c r="BW79" s="482">
        <v>19044713.035999998</v>
      </c>
      <c r="BX79" s="482">
        <v>47702976.329999998</v>
      </c>
      <c r="BY79" s="482"/>
      <c r="BZ79" s="482">
        <v>69264361.811000004</v>
      </c>
      <c r="CA79" s="482">
        <v>40170714.666999996</v>
      </c>
      <c r="CB79" s="482">
        <v>109435076.485</v>
      </c>
    </row>
    <row r="80" spans="1:88" s="474" customFormat="1" ht="8.25" customHeight="1">
      <c r="A80" s="481" t="s">
        <v>560</v>
      </c>
      <c r="B80" s="482">
        <v>13267804.722999999</v>
      </c>
      <c r="C80" s="482">
        <v>10315726.027000001</v>
      </c>
      <c r="D80" s="482">
        <v>23583530.75</v>
      </c>
      <c r="E80" s="482"/>
      <c r="F80" s="482">
        <v>904516.87899999996</v>
      </c>
      <c r="G80" s="482">
        <v>196989.16099999999</v>
      </c>
      <c r="H80" s="482">
        <v>1101506.041</v>
      </c>
      <c r="I80" s="482"/>
      <c r="J80" s="482">
        <v>14851031.208000001</v>
      </c>
      <c r="K80" s="482">
        <v>15594439.254000001</v>
      </c>
      <c r="L80" s="482">
        <v>30445470.462000001</v>
      </c>
      <c r="M80" s="481" t="s">
        <v>560</v>
      </c>
      <c r="N80" s="482">
        <v>2778198.6830000002</v>
      </c>
      <c r="O80" s="482">
        <v>943888.92599999998</v>
      </c>
      <c r="P80" s="482">
        <v>3722087.6090000002</v>
      </c>
      <c r="Q80" s="482"/>
      <c r="R80" s="482">
        <v>4881769.5120000001</v>
      </c>
      <c r="S80" s="482">
        <v>4112231.5329999998</v>
      </c>
      <c r="T80" s="482">
        <v>8994001.0460000001</v>
      </c>
      <c r="U80" s="482"/>
      <c r="V80" s="482">
        <v>8555541.7640000004</v>
      </c>
      <c r="W80" s="482">
        <v>5513485.0180000002</v>
      </c>
      <c r="X80" s="482">
        <v>14069026.782</v>
      </c>
      <c r="Y80" s="481" t="s">
        <v>560</v>
      </c>
      <c r="Z80" s="482">
        <v>67326.869000000006</v>
      </c>
      <c r="AA80" s="482">
        <v>10632.395</v>
      </c>
      <c r="AB80" s="482">
        <v>77959.263999999996</v>
      </c>
      <c r="AC80" s="482"/>
      <c r="AD80" s="482">
        <v>9954366.8010000009</v>
      </c>
      <c r="AE80" s="482">
        <v>5348085.7949999999</v>
      </c>
      <c r="AF80" s="482">
        <v>15302452.596000001</v>
      </c>
      <c r="AG80" s="482"/>
      <c r="AH80" s="482">
        <v>8221831.591</v>
      </c>
      <c r="AI80" s="482">
        <v>221540.20499999999</v>
      </c>
      <c r="AJ80" s="482">
        <v>8443371.7970000003</v>
      </c>
      <c r="AK80" s="481" t="s">
        <v>560</v>
      </c>
      <c r="AL80" s="482">
        <v>2525911.1349999998</v>
      </c>
      <c r="AM80" s="482">
        <v>451383.58100000001</v>
      </c>
      <c r="AN80" s="482">
        <v>2977294.7170000002</v>
      </c>
      <c r="AO80" s="482"/>
      <c r="AP80" s="482">
        <v>2224186.1910000001</v>
      </c>
      <c r="AQ80" s="482">
        <v>356541.685</v>
      </c>
      <c r="AR80" s="482">
        <v>2580727.8760000002</v>
      </c>
      <c r="AS80" s="482"/>
      <c r="AT80" s="482">
        <v>1597009.43</v>
      </c>
      <c r="AU80" s="482">
        <v>2135672.3119999999</v>
      </c>
      <c r="AV80" s="482">
        <v>3732681.7420000001</v>
      </c>
      <c r="AW80" s="481" t="s">
        <v>560</v>
      </c>
      <c r="AX80" s="482">
        <v>1009280.8050000001</v>
      </c>
      <c r="AY80" s="482">
        <v>6188.2830000000004</v>
      </c>
      <c r="AZ80" s="482">
        <v>1015469.088</v>
      </c>
      <c r="BA80" s="482"/>
      <c r="BB80" s="482">
        <v>696436.02399999998</v>
      </c>
      <c r="BC80" s="482">
        <v>44441.415999999997</v>
      </c>
      <c r="BD80" s="482">
        <v>740877.44099999999</v>
      </c>
      <c r="BE80" s="482"/>
      <c r="BF80" s="482">
        <v>146411.5</v>
      </c>
      <c r="BG80" s="482">
        <v>1130658.892</v>
      </c>
      <c r="BH80" s="482">
        <v>1277070.392</v>
      </c>
      <c r="BI80" s="481" t="s">
        <v>560</v>
      </c>
      <c r="BJ80" s="482">
        <v>0</v>
      </c>
      <c r="BK80" s="482">
        <v>1199033.9369999999</v>
      </c>
      <c r="BL80" s="482">
        <v>1199033.9369999999</v>
      </c>
      <c r="BM80" s="482"/>
      <c r="BN80" s="482">
        <v>279442.31900000002</v>
      </c>
      <c r="BO80" s="482">
        <v>333073.86800000002</v>
      </c>
      <c r="BP80" s="482">
        <v>612516.18799999997</v>
      </c>
      <c r="BQ80" s="482"/>
      <c r="BR80" s="482">
        <v>71961065.43400003</v>
      </c>
      <c r="BS80" s="482">
        <v>47914012.288000003</v>
      </c>
      <c r="BT80" s="482">
        <v>119875077.72800002</v>
      </c>
      <c r="BU80" s="481" t="s">
        <v>560</v>
      </c>
      <c r="BV80" s="482">
        <v>14851031.208000001</v>
      </c>
      <c r="BW80" s="482">
        <v>15889020.948000001</v>
      </c>
      <c r="BX80" s="482">
        <v>30740052.155999999</v>
      </c>
      <c r="BY80" s="482"/>
      <c r="BZ80" s="482">
        <v>71961065.43400003</v>
      </c>
      <c r="CA80" s="482">
        <v>48208593.982000001</v>
      </c>
      <c r="CB80" s="482">
        <v>120169659.42200002</v>
      </c>
    </row>
    <row r="81" spans="1:80" s="474" customFormat="1" ht="8.25" customHeight="1">
      <c r="A81" s="478" t="s">
        <v>561</v>
      </c>
      <c r="B81" s="476">
        <v>197668.345</v>
      </c>
      <c r="C81" s="476">
        <v>68312.521999999997</v>
      </c>
      <c r="D81" s="476">
        <v>265980.86800000002</v>
      </c>
      <c r="E81" s="476"/>
      <c r="F81" s="476">
        <v>0</v>
      </c>
      <c r="G81" s="476">
        <v>68.117999999999995</v>
      </c>
      <c r="H81" s="476">
        <v>68.117999999999995</v>
      </c>
      <c r="I81" s="476"/>
      <c r="J81" s="476">
        <v>483537.522</v>
      </c>
      <c r="K81" s="476">
        <v>669218.44799999997</v>
      </c>
      <c r="L81" s="476">
        <v>1152755.97</v>
      </c>
      <c r="M81" s="478" t="s">
        <v>561</v>
      </c>
      <c r="N81" s="476">
        <v>0</v>
      </c>
      <c r="O81" s="476">
        <v>294.92200000000003</v>
      </c>
      <c r="P81" s="476">
        <v>294.92200000000003</v>
      </c>
      <c r="Q81" s="476"/>
      <c r="R81" s="476">
        <v>0</v>
      </c>
      <c r="S81" s="476">
        <v>37594.993999999999</v>
      </c>
      <c r="T81" s="476">
        <v>37594.993999999999</v>
      </c>
      <c r="U81" s="476"/>
      <c r="V81" s="476">
        <v>0</v>
      </c>
      <c r="W81" s="476">
        <v>12761.06</v>
      </c>
      <c r="X81" s="476">
        <v>12761.06</v>
      </c>
      <c r="Y81" s="478" t="s">
        <v>561</v>
      </c>
      <c r="Z81" s="476">
        <v>0</v>
      </c>
      <c r="AA81" s="476">
        <v>0</v>
      </c>
      <c r="AB81" s="476">
        <v>0</v>
      </c>
      <c r="AC81" s="476"/>
      <c r="AD81" s="476">
        <v>19600.900000000001</v>
      </c>
      <c r="AE81" s="476">
        <v>10900.764999999999</v>
      </c>
      <c r="AF81" s="476">
        <v>30501.665000000001</v>
      </c>
      <c r="AG81" s="476"/>
      <c r="AH81" s="476">
        <v>0</v>
      </c>
      <c r="AI81" s="476">
        <v>0</v>
      </c>
      <c r="AJ81" s="476">
        <v>0</v>
      </c>
      <c r="AK81" s="478" t="s">
        <v>561</v>
      </c>
      <c r="AL81" s="476">
        <v>0</v>
      </c>
      <c r="AM81" s="476">
        <v>0</v>
      </c>
      <c r="AN81" s="476">
        <v>0</v>
      </c>
      <c r="AO81" s="476"/>
      <c r="AP81" s="476">
        <v>0</v>
      </c>
      <c r="AQ81" s="476">
        <v>0</v>
      </c>
      <c r="AR81" s="476">
        <v>0</v>
      </c>
      <c r="AS81" s="476"/>
      <c r="AT81" s="476">
        <v>0</v>
      </c>
      <c r="AU81" s="476">
        <v>0</v>
      </c>
      <c r="AV81" s="476">
        <v>0</v>
      </c>
      <c r="AW81" s="478" t="s">
        <v>561</v>
      </c>
      <c r="AX81" s="476">
        <v>15836.040999999999</v>
      </c>
      <c r="AY81" s="476">
        <v>0</v>
      </c>
      <c r="AZ81" s="476">
        <v>15836.040999999999</v>
      </c>
      <c r="BA81" s="476"/>
      <c r="BB81" s="476">
        <v>0</v>
      </c>
      <c r="BC81" s="476">
        <v>0</v>
      </c>
      <c r="BD81" s="476">
        <v>0</v>
      </c>
      <c r="BE81" s="476"/>
      <c r="BF81" s="476">
        <v>0</v>
      </c>
      <c r="BG81" s="476">
        <v>0</v>
      </c>
      <c r="BH81" s="476">
        <v>0</v>
      </c>
      <c r="BI81" s="478" t="s">
        <v>561</v>
      </c>
      <c r="BJ81" s="476">
        <v>0</v>
      </c>
      <c r="BK81" s="476">
        <v>0</v>
      </c>
      <c r="BL81" s="476">
        <v>0</v>
      </c>
      <c r="BM81" s="476"/>
      <c r="BN81" s="476">
        <v>0</v>
      </c>
      <c r="BO81" s="476">
        <v>0</v>
      </c>
      <c r="BP81" s="476">
        <v>0</v>
      </c>
      <c r="BQ81" s="476"/>
      <c r="BR81" s="476">
        <v>716642.80799999996</v>
      </c>
      <c r="BS81" s="476">
        <v>799150.82900000003</v>
      </c>
      <c r="BT81" s="476">
        <v>1515793.638</v>
      </c>
      <c r="BU81" s="478" t="s">
        <v>561</v>
      </c>
      <c r="BV81" s="476">
        <v>483537.522</v>
      </c>
      <c r="BW81" s="476">
        <v>669218.44799999997</v>
      </c>
      <c r="BX81" s="476">
        <v>1152755.97</v>
      </c>
      <c r="BY81" s="476"/>
      <c r="BZ81" s="476">
        <v>716642.80799999996</v>
      </c>
      <c r="CA81" s="476">
        <v>799150.82900000003</v>
      </c>
      <c r="CB81" s="476">
        <v>1515793.638</v>
      </c>
    </row>
    <row r="82" spans="1:80" s="474" customFormat="1" ht="8.25" customHeight="1">
      <c r="A82" s="478" t="s">
        <v>562</v>
      </c>
      <c r="B82" s="476">
        <v>12320083.982999999</v>
      </c>
      <c r="C82" s="476">
        <v>9716326.8440000005</v>
      </c>
      <c r="D82" s="476">
        <v>22036410.827</v>
      </c>
      <c r="E82" s="476"/>
      <c r="F82" s="476">
        <v>816693.39899999998</v>
      </c>
      <c r="G82" s="476">
        <v>139487.83499999999</v>
      </c>
      <c r="H82" s="476">
        <v>956181.23400000005</v>
      </c>
      <c r="I82" s="476"/>
      <c r="J82" s="476">
        <v>12192423.822000001</v>
      </c>
      <c r="K82" s="476">
        <v>14022148.179</v>
      </c>
      <c r="L82" s="476">
        <v>26214572.000999998</v>
      </c>
      <c r="M82" s="478" t="s">
        <v>562</v>
      </c>
      <c r="N82" s="476">
        <v>2720826.8390000002</v>
      </c>
      <c r="O82" s="476">
        <v>928838.14800000004</v>
      </c>
      <c r="P82" s="476">
        <v>3649664.9879999999</v>
      </c>
      <c r="Q82" s="476"/>
      <c r="R82" s="476">
        <v>4711138.7369999997</v>
      </c>
      <c r="S82" s="476">
        <v>4017522.5839999998</v>
      </c>
      <c r="T82" s="476">
        <v>8728661.3220000006</v>
      </c>
      <c r="U82" s="476"/>
      <c r="V82" s="476">
        <v>8166859.0250000004</v>
      </c>
      <c r="W82" s="476">
        <v>5365714.0539999995</v>
      </c>
      <c r="X82" s="476">
        <v>13532573.079</v>
      </c>
      <c r="Y82" s="478" t="s">
        <v>562</v>
      </c>
      <c r="Z82" s="476">
        <v>67326.869000000006</v>
      </c>
      <c r="AA82" s="476">
        <v>10632.395</v>
      </c>
      <c r="AB82" s="476">
        <v>77959.263999999996</v>
      </c>
      <c r="AC82" s="476"/>
      <c r="AD82" s="476">
        <v>9364801.4379999992</v>
      </c>
      <c r="AE82" s="476">
        <v>5164167.8339999998</v>
      </c>
      <c r="AF82" s="476">
        <v>14528969.273</v>
      </c>
      <c r="AG82" s="476"/>
      <c r="AH82" s="476">
        <v>8124244.023</v>
      </c>
      <c r="AI82" s="476">
        <v>213050.709</v>
      </c>
      <c r="AJ82" s="476">
        <v>8337294.733</v>
      </c>
      <c r="AK82" s="478" t="s">
        <v>562</v>
      </c>
      <c r="AL82" s="476">
        <v>2515907.1</v>
      </c>
      <c r="AM82" s="476">
        <v>441297.31599999999</v>
      </c>
      <c r="AN82" s="476">
        <v>2957204.4160000002</v>
      </c>
      <c r="AO82" s="476"/>
      <c r="AP82" s="476">
        <v>2082535.487</v>
      </c>
      <c r="AQ82" s="476">
        <v>334232.07699999999</v>
      </c>
      <c r="AR82" s="476">
        <v>2416767.5639999998</v>
      </c>
      <c r="AS82" s="476"/>
      <c r="AT82" s="476">
        <v>1597009.43</v>
      </c>
      <c r="AU82" s="476">
        <v>2135672.3119999999</v>
      </c>
      <c r="AV82" s="476">
        <v>3732681.7420000001</v>
      </c>
      <c r="AW82" s="478" t="s">
        <v>562</v>
      </c>
      <c r="AX82" s="476">
        <v>833759.09100000001</v>
      </c>
      <c r="AY82" s="476">
        <v>1255.1320000000001</v>
      </c>
      <c r="AZ82" s="476">
        <v>835014.22400000005</v>
      </c>
      <c r="BA82" s="476"/>
      <c r="BB82" s="476">
        <v>693548.21900000004</v>
      </c>
      <c r="BC82" s="476">
        <v>44441.415999999997</v>
      </c>
      <c r="BD82" s="476">
        <v>737989.63500000001</v>
      </c>
      <c r="BE82" s="476"/>
      <c r="BF82" s="476">
        <v>146411.5</v>
      </c>
      <c r="BG82" s="476">
        <v>1130658.892</v>
      </c>
      <c r="BH82" s="476">
        <v>1277070.392</v>
      </c>
      <c r="BI82" s="478" t="s">
        <v>562</v>
      </c>
      <c r="BJ82" s="476">
        <v>0</v>
      </c>
      <c r="BK82" s="476">
        <v>1199033.9369999999</v>
      </c>
      <c r="BL82" s="476">
        <v>1199033.9369999999</v>
      </c>
      <c r="BM82" s="476"/>
      <c r="BN82" s="476">
        <v>279442.31900000002</v>
      </c>
      <c r="BO82" s="476">
        <v>333073.86800000002</v>
      </c>
      <c r="BP82" s="476">
        <v>612516.18799999997</v>
      </c>
      <c r="BQ82" s="476"/>
      <c r="BR82" s="476">
        <v>66633011.281000003</v>
      </c>
      <c r="BS82" s="476">
        <v>45197553.531999998</v>
      </c>
      <c r="BT82" s="476">
        <v>111830564.81899999</v>
      </c>
      <c r="BU82" s="478" t="s">
        <v>562</v>
      </c>
      <c r="BV82" s="476">
        <v>12192423.822000001</v>
      </c>
      <c r="BW82" s="476">
        <v>14316729.872</v>
      </c>
      <c r="BX82" s="476">
        <v>26509153.693999998</v>
      </c>
      <c r="BY82" s="476"/>
      <c r="BZ82" s="476">
        <v>66633011.281000003</v>
      </c>
      <c r="CA82" s="476">
        <v>45492135.225000001</v>
      </c>
      <c r="CB82" s="476">
        <v>112125146.51199999</v>
      </c>
    </row>
    <row r="83" spans="1:80" s="474" customFormat="1" ht="8.25" customHeight="1">
      <c r="A83" s="478" t="s">
        <v>563</v>
      </c>
      <c r="B83" s="476">
        <v>747287.50199999998</v>
      </c>
      <c r="C83" s="476">
        <v>530809.255</v>
      </c>
      <c r="D83" s="476">
        <v>1278096.757</v>
      </c>
      <c r="E83" s="476"/>
      <c r="F83" s="476">
        <v>87733.036999999997</v>
      </c>
      <c r="G83" s="476">
        <v>57432.076999999997</v>
      </c>
      <c r="H83" s="476">
        <v>145165.114</v>
      </c>
      <c r="I83" s="476"/>
      <c r="J83" s="476">
        <v>2174021.068</v>
      </c>
      <c r="K83" s="476">
        <v>891772.103</v>
      </c>
      <c r="L83" s="476">
        <v>3065793.1719999998</v>
      </c>
      <c r="M83" s="478" t="s">
        <v>563</v>
      </c>
      <c r="N83" s="476">
        <v>57371.843000000001</v>
      </c>
      <c r="O83" s="476">
        <v>14755.855</v>
      </c>
      <c r="P83" s="476">
        <v>72127.698000000004</v>
      </c>
      <c r="Q83" s="476"/>
      <c r="R83" s="476">
        <v>170630.774</v>
      </c>
      <c r="S83" s="476">
        <v>57113.953999999998</v>
      </c>
      <c r="T83" s="476">
        <v>227744.72899999999</v>
      </c>
      <c r="U83" s="476"/>
      <c r="V83" s="476">
        <v>388302.31300000002</v>
      </c>
      <c r="W83" s="476">
        <v>134168.321</v>
      </c>
      <c r="X83" s="476">
        <v>522470.63500000001</v>
      </c>
      <c r="Y83" s="478" t="s">
        <v>563</v>
      </c>
      <c r="Z83" s="476">
        <v>0</v>
      </c>
      <c r="AA83" s="476">
        <v>0</v>
      </c>
      <c r="AB83" s="476">
        <v>0</v>
      </c>
      <c r="AC83" s="476"/>
      <c r="AD83" s="476">
        <v>567366.696</v>
      </c>
      <c r="AE83" s="476">
        <v>172712.56099999999</v>
      </c>
      <c r="AF83" s="476">
        <v>740079.25699999998</v>
      </c>
      <c r="AG83" s="476"/>
      <c r="AH83" s="476">
        <v>97583.922000000006</v>
      </c>
      <c r="AI83" s="476">
        <v>8489.4950000000008</v>
      </c>
      <c r="AJ83" s="476">
        <v>106073.41800000001</v>
      </c>
      <c r="AK83" s="478" t="s">
        <v>563</v>
      </c>
      <c r="AL83" s="476">
        <v>10004.035</v>
      </c>
      <c r="AM83" s="476">
        <v>10086.264999999999</v>
      </c>
      <c r="AN83" s="476">
        <v>20090.3</v>
      </c>
      <c r="AO83" s="476"/>
      <c r="AP83" s="476">
        <v>141650.704</v>
      </c>
      <c r="AQ83" s="476">
        <v>22309.608</v>
      </c>
      <c r="AR83" s="476">
        <v>163960.31200000001</v>
      </c>
      <c r="AS83" s="476"/>
      <c r="AT83" s="476">
        <v>0</v>
      </c>
      <c r="AU83" s="476">
        <v>0</v>
      </c>
      <c r="AV83" s="476">
        <v>0</v>
      </c>
      <c r="AW83" s="478" t="s">
        <v>563</v>
      </c>
      <c r="AX83" s="476">
        <v>159685.67199999999</v>
      </c>
      <c r="AY83" s="476">
        <v>4933.1499999999996</v>
      </c>
      <c r="AZ83" s="476">
        <v>164618.82199999999</v>
      </c>
      <c r="BA83" s="476"/>
      <c r="BB83" s="476">
        <v>2887.8049999999998</v>
      </c>
      <c r="BC83" s="476">
        <v>0</v>
      </c>
      <c r="BD83" s="476">
        <v>2887.8049999999998</v>
      </c>
      <c r="BE83" s="476"/>
      <c r="BF83" s="476">
        <v>0</v>
      </c>
      <c r="BG83" s="476">
        <v>0</v>
      </c>
      <c r="BH83" s="476">
        <v>0</v>
      </c>
      <c r="BI83" s="478" t="s">
        <v>563</v>
      </c>
      <c r="BJ83" s="476">
        <v>0</v>
      </c>
      <c r="BK83" s="476">
        <v>0</v>
      </c>
      <c r="BL83" s="476">
        <v>0</v>
      </c>
      <c r="BM83" s="476"/>
      <c r="BN83" s="476">
        <v>0</v>
      </c>
      <c r="BO83" s="476">
        <v>0</v>
      </c>
      <c r="BP83" s="476">
        <v>0</v>
      </c>
      <c r="BQ83" s="476"/>
      <c r="BR83" s="476">
        <v>4604525.3710000003</v>
      </c>
      <c r="BS83" s="476">
        <v>1904582.6439999999</v>
      </c>
      <c r="BT83" s="476">
        <v>6509108.0189999985</v>
      </c>
      <c r="BU83" s="478" t="s">
        <v>563</v>
      </c>
      <c r="BV83" s="476">
        <v>2174021.068</v>
      </c>
      <c r="BW83" s="476">
        <v>891772.103</v>
      </c>
      <c r="BX83" s="476">
        <v>3065793.1719999998</v>
      </c>
      <c r="BY83" s="476"/>
      <c r="BZ83" s="476">
        <v>4604525.3710000003</v>
      </c>
      <c r="CA83" s="476">
        <v>1904582.6439999999</v>
      </c>
      <c r="CB83" s="476">
        <v>6509108.0189999985</v>
      </c>
    </row>
    <row r="84" spans="1:80" s="474" customFormat="1" ht="8.25" customHeight="1">
      <c r="A84" s="478" t="s">
        <v>564</v>
      </c>
      <c r="B84" s="476">
        <v>2764.8910000000001</v>
      </c>
      <c r="C84" s="476">
        <v>277.40499999999997</v>
      </c>
      <c r="D84" s="476">
        <v>3042.2959999999998</v>
      </c>
      <c r="E84" s="476"/>
      <c r="F84" s="476">
        <v>90.441999999999993</v>
      </c>
      <c r="G84" s="476">
        <v>1.1299999999999999</v>
      </c>
      <c r="H84" s="476">
        <v>91.572999999999993</v>
      </c>
      <c r="I84" s="476"/>
      <c r="J84" s="476">
        <v>1048.7940000000001</v>
      </c>
      <c r="K84" s="476">
        <v>11300.522999999999</v>
      </c>
      <c r="L84" s="476">
        <v>12349.317999999999</v>
      </c>
      <c r="M84" s="478" t="s">
        <v>564</v>
      </c>
      <c r="N84" s="476">
        <v>0</v>
      </c>
      <c r="O84" s="476">
        <v>0</v>
      </c>
      <c r="P84" s="476">
        <v>0</v>
      </c>
      <c r="Q84" s="476"/>
      <c r="R84" s="476">
        <v>0</v>
      </c>
      <c r="S84" s="476">
        <v>0</v>
      </c>
      <c r="T84" s="476">
        <v>0</v>
      </c>
      <c r="U84" s="476"/>
      <c r="V84" s="476">
        <v>380.42500000000001</v>
      </c>
      <c r="W84" s="476">
        <v>841.58100000000002</v>
      </c>
      <c r="X84" s="476">
        <v>1222.0070000000001</v>
      </c>
      <c r="Y84" s="478" t="s">
        <v>564</v>
      </c>
      <c r="Z84" s="476">
        <v>0</v>
      </c>
      <c r="AA84" s="476">
        <v>0</v>
      </c>
      <c r="AB84" s="476">
        <v>0</v>
      </c>
      <c r="AC84" s="476"/>
      <c r="AD84" s="476">
        <v>2597.7660000000001</v>
      </c>
      <c r="AE84" s="476">
        <v>304.63400000000001</v>
      </c>
      <c r="AF84" s="476">
        <v>2902.4</v>
      </c>
      <c r="AG84" s="476"/>
      <c r="AH84" s="476">
        <v>3.645</v>
      </c>
      <c r="AI84" s="476">
        <v>0</v>
      </c>
      <c r="AJ84" s="476">
        <v>3.645</v>
      </c>
      <c r="AK84" s="478" t="s">
        <v>564</v>
      </c>
      <c r="AL84" s="476">
        <v>0</v>
      </c>
      <c r="AM84" s="476">
        <v>0</v>
      </c>
      <c r="AN84" s="476">
        <v>0</v>
      </c>
      <c r="AO84" s="476"/>
      <c r="AP84" s="476">
        <v>0</v>
      </c>
      <c r="AQ84" s="476">
        <v>0</v>
      </c>
      <c r="AR84" s="476">
        <v>0</v>
      </c>
      <c r="AS84" s="476"/>
      <c r="AT84" s="476">
        <v>0</v>
      </c>
      <c r="AU84" s="476">
        <v>0</v>
      </c>
      <c r="AV84" s="476">
        <v>0</v>
      </c>
      <c r="AW84" s="478" t="s">
        <v>564</v>
      </c>
      <c r="AX84" s="476">
        <v>0</v>
      </c>
      <c r="AY84" s="476">
        <v>0</v>
      </c>
      <c r="AZ84" s="476">
        <v>0</v>
      </c>
      <c r="BA84" s="476"/>
      <c r="BB84" s="476">
        <v>0</v>
      </c>
      <c r="BC84" s="476">
        <v>0</v>
      </c>
      <c r="BD84" s="476">
        <v>0</v>
      </c>
      <c r="BE84" s="476"/>
      <c r="BF84" s="476">
        <v>0</v>
      </c>
      <c r="BG84" s="476">
        <v>0</v>
      </c>
      <c r="BH84" s="476">
        <v>0</v>
      </c>
      <c r="BI84" s="478" t="s">
        <v>564</v>
      </c>
      <c r="BJ84" s="476">
        <v>0</v>
      </c>
      <c r="BK84" s="476">
        <v>0</v>
      </c>
      <c r="BL84" s="476">
        <v>0</v>
      </c>
      <c r="BM84" s="476"/>
      <c r="BN84" s="476">
        <v>0</v>
      </c>
      <c r="BO84" s="476">
        <v>0</v>
      </c>
      <c r="BP84" s="476">
        <v>0</v>
      </c>
      <c r="BQ84" s="476"/>
      <c r="BR84" s="476">
        <v>6885.9630000000016</v>
      </c>
      <c r="BS84" s="476">
        <v>12725.272999999999</v>
      </c>
      <c r="BT84" s="476">
        <v>19611.239000000001</v>
      </c>
      <c r="BU84" s="478" t="s">
        <v>564</v>
      </c>
      <c r="BV84" s="476">
        <v>1048.7940000000001</v>
      </c>
      <c r="BW84" s="476">
        <v>11300.522999999999</v>
      </c>
      <c r="BX84" s="476">
        <v>12349.317999999999</v>
      </c>
      <c r="BY84" s="476"/>
      <c r="BZ84" s="476">
        <v>6885.9630000000016</v>
      </c>
      <c r="CA84" s="476">
        <v>12725.272999999999</v>
      </c>
      <c r="CB84" s="476">
        <v>19611.239000000001</v>
      </c>
    </row>
    <row r="85" spans="1:80" s="474" customFormat="1" ht="8.25" customHeight="1">
      <c r="A85" s="481" t="s">
        <v>565</v>
      </c>
      <c r="B85" s="482">
        <v>83123.176999999996</v>
      </c>
      <c r="C85" s="482">
        <v>65909.091</v>
      </c>
      <c r="D85" s="482">
        <v>149032.26800000001</v>
      </c>
      <c r="E85" s="482"/>
      <c r="F85" s="482">
        <v>50589.43</v>
      </c>
      <c r="G85" s="482">
        <v>21713.54</v>
      </c>
      <c r="H85" s="482">
        <v>72302.971000000005</v>
      </c>
      <c r="I85" s="482"/>
      <c r="J85" s="482">
        <v>0</v>
      </c>
      <c r="K85" s="482">
        <v>170197.204</v>
      </c>
      <c r="L85" s="482">
        <v>170197.204</v>
      </c>
      <c r="M85" s="481" t="s">
        <v>565</v>
      </c>
      <c r="N85" s="482">
        <v>238291.96100000001</v>
      </c>
      <c r="O85" s="482">
        <v>67533.012000000002</v>
      </c>
      <c r="P85" s="482">
        <v>305824.97399999999</v>
      </c>
      <c r="Q85" s="482"/>
      <c r="R85" s="482">
        <v>73004.835999999996</v>
      </c>
      <c r="S85" s="482">
        <v>3864.8789999999999</v>
      </c>
      <c r="T85" s="482">
        <v>76869.716</v>
      </c>
      <c r="U85" s="482"/>
      <c r="V85" s="482">
        <v>307150.516</v>
      </c>
      <c r="W85" s="482">
        <v>258891.41099999999</v>
      </c>
      <c r="X85" s="482">
        <v>566041.92799999996</v>
      </c>
      <c r="Y85" s="481" t="s">
        <v>565</v>
      </c>
      <c r="Z85" s="482">
        <v>32631.987000000001</v>
      </c>
      <c r="AA85" s="482">
        <v>4880.6549999999997</v>
      </c>
      <c r="AB85" s="482">
        <v>37512.642</v>
      </c>
      <c r="AC85" s="482"/>
      <c r="AD85" s="482">
        <v>606558.353</v>
      </c>
      <c r="AE85" s="482">
        <v>280059.88199999998</v>
      </c>
      <c r="AF85" s="482">
        <v>886618.23600000003</v>
      </c>
      <c r="AG85" s="482"/>
      <c r="AH85" s="482">
        <v>1531.06</v>
      </c>
      <c r="AI85" s="482">
        <v>421.05900000000003</v>
      </c>
      <c r="AJ85" s="482">
        <v>1952.12</v>
      </c>
      <c r="AK85" s="481" t="s">
        <v>565</v>
      </c>
      <c r="AL85" s="482">
        <v>18355.498</v>
      </c>
      <c r="AM85" s="482">
        <v>6426.0630000000001</v>
      </c>
      <c r="AN85" s="482">
        <v>24781.562000000002</v>
      </c>
      <c r="AO85" s="482"/>
      <c r="AP85" s="482">
        <v>11702.273999999999</v>
      </c>
      <c r="AQ85" s="482">
        <v>574.08299999999997</v>
      </c>
      <c r="AR85" s="482">
        <v>12276.357</v>
      </c>
      <c r="AS85" s="482"/>
      <c r="AT85" s="482">
        <v>40286.603999999999</v>
      </c>
      <c r="AU85" s="482">
        <v>318575.46600000001</v>
      </c>
      <c r="AV85" s="482">
        <v>358862.071</v>
      </c>
      <c r="AW85" s="481" t="s">
        <v>565</v>
      </c>
      <c r="AX85" s="482">
        <v>668.16600000000005</v>
      </c>
      <c r="AY85" s="482">
        <v>13.117000000000001</v>
      </c>
      <c r="AZ85" s="482">
        <v>681.28300000000002</v>
      </c>
      <c r="BA85" s="482"/>
      <c r="BB85" s="482">
        <v>1961.11</v>
      </c>
      <c r="BC85" s="482">
        <v>2511.7289999999998</v>
      </c>
      <c r="BD85" s="482">
        <v>4472.84</v>
      </c>
      <c r="BE85" s="482"/>
      <c r="BF85" s="482">
        <v>21543.149000000001</v>
      </c>
      <c r="BG85" s="482">
        <v>26220.213</v>
      </c>
      <c r="BH85" s="482">
        <v>47763.362000000001</v>
      </c>
      <c r="BI85" s="481" t="s">
        <v>565</v>
      </c>
      <c r="BJ85" s="482">
        <v>2135.0940000000001</v>
      </c>
      <c r="BK85" s="482">
        <v>53768.84</v>
      </c>
      <c r="BL85" s="482">
        <v>55903.934000000001</v>
      </c>
      <c r="BM85" s="482"/>
      <c r="BN85" s="482">
        <v>0</v>
      </c>
      <c r="BO85" s="482">
        <v>0</v>
      </c>
      <c r="BP85" s="482">
        <v>0</v>
      </c>
      <c r="BQ85" s="482"/>
      <c r="BR85" s="482">
        <v>1489533.2149999999</v>
      </c>
      <c r="BS85" s="482">
        <v>1281560.2440000002</v>
      </c>
      <c r="BT85" s="482">
        <v>2771093.4679999994</v>
      </c>
      <c r="BU85" s="481" t="s">
        <v>565</v>
      </c>
      <c r="BV85" s="482">
        <v>0</v>
      </c>
      <c r="BW85" s="482">
        <v>172327.42600000001</v>
      </c>
      <c r="BX85" s="482">
        <v>172327.42600000001</v>
      </c>
      <c r="BY85" s="482"/>
      <c r="BZ85" s="482">
        <v>1489533.2149999999</v>
      </c>
      <c r="CA85" s="482">
        <v>1283690.4660000002</v>
      </c>
      <c r="CB85" s="482">
        <v>2773223.6899999995</v>
      </c>
    </row>
    <row r="86" spans="1:80" s="474" customFormat="1" ht="8.25" customHeight="1">
      <c r="A86" s="481" t="s">
        <v>566</v>
      </c>
      <c r="B86" s="482">
        <v>350312.20400000003</v>
      </c>
      <c r="C86" s="482">
        <v>379929.41499999998</v>
      </c>
      <c r="D86" s="482">
        <v>730241.61899999995</v>
      </c>
      <c r="E86" s="482"/>
      <c r="F86" s="482">
        <v>6557.5</v>
      </c>
      <c r="G86" s="482">
        <v>2002.854</v>
      </c>
      <c r="H86" s="482">
        <v>8560.3539999999994</v>
      </c>
      <c r="I86" s="482"/>
      <c r="J86" s="482">
        <v>906173.20900000003</v>
      </c>
      <c r="K86" s="482">
        <v>885966.81099999999</v>
      </c>
      <c r="L86" s="482">
        <v>1792140.0209999999</v>
      </c>
      <c r="M86" s="481" t="s">
        <v>566</v>
      </c>
      <c r="N86" s="482">
        <v>24320.016</v>
      </c>
      <c r="O86" s="482">
        <v>17794.126</v>
      </c>
      <c r="P86" s="482">
        <v>42114.142999999996</v>
      </c>
      <c r="Q86" s="482"/>
      <c r="R86" s="482">
        <v>61682.118999999999</v>
      </c>
      <c r="S86" s="482">
        <v>35478.826000000001</v>
      </c>
      <c r="T86" s="482">
        <v>97160.945999999996</v>
      </c>
      <c r="U86" s="482"/>
      <c r="V86" s="482">
        <v>1282647.311</v>
      </c>
      <c r="W86" s="482">
        <v>1700812.067</v>
      </c>
      <c r="X86" s="482">
        <v>2983459.378</v>
      </c>
      <c r="Y86" s="481" t="s">
        <v>566</v>
      </c>
      <c r="Z86" s="482">
        <v>8764.41</v>
      </c>
      <c r="AA86" s="482">
        <v>3736.8919999999998</v>
      </c>
      <c r="AB86" s="482">
        <v>12501.303</v>
      </c>
      <c r="AC86" s="482"/>
      <c r="AD86" s="482">
        <v>264524.99900000001</v>
      </c>
      <c r="AE86" s="482">
        <v>195128.856</v>
      </c>
      <c r="AF86" s="482">
        <v>459653.85499999998</v>
      </c>
      <c r="AG86" s="482"/>
      <c r="AH86" s="482">
        <v>21021.46</v>
      </c>
      <c r="AI86" s="482">
        <v>6490.8379999999997</v>
      </c>
      <c r="AJ86" s="482">
        <v>27512.297999999999</v>
      </c>
      <c r="AK86" s="481" t="s">
        <v>566</v>
      </c>
      <c r="AL86" s="482">
        <v>4953.1610000000001</v>
      </c>
      <c r="AM86" s="482">
        <v>1798.5940000000001</v>
      </c>
      <c r="AN86" s="482">
        <v>6751.7550000000001</v>
      </c>
      <c r="AO86" s="482"/>
      <c r="AP86" s="482">
        <v>713.39400000000001</v>
      </c>
      <c r="AQ86" s="482">
        <v>434.767</v>
      </c>
      <c r="AR86" s="482">
        <v>1148.162</v>
      </c>
      <c r="AS86" s="482"/>
      <c r="AT86" s="482">
        <v>2388.0030000000002</v>
      </c>
      <c r="AU86" s="482">
        <v>18093.859</v>
      </c>
      <c r="AV86" s="482">
        <v>20481.862000000001</v>
      </c>
      <c r="AW86" s="481" t="s">
        <v>566</v>
      </c>
      <c r="AX86" s="482">
        <v>22124.991999999998</v>
      </c>
      <c r="AY86" s="482">
        <v>1E-3</v>
      </c>
      <c r="AZ86" s="482">
        <v>22124.992999999999</v>
      </c>
      <c r="BA86" s="482"/>
      <c r="BB86" s="482">
        <v>0</v>
      </c>
      <c r="BC86" s="482">
        <v>1.06</v>
      </c>
      <c r="BD86" s="482">
        <v>1.06</v>
      </c>
      <c r="BE86" s="482"/>
      <c r="BF86" s="482">
        <v>0</v>
      </c>
      <c r="BG86" s="482">
        <v>0</v>
      </c>
      <c r="BH86" s="482">
        <v>0</v>
      </c>
      <c r="BI86" s="481" t="s">
        <v>566</v>
      </c>
      <c r="BJ86" s="482">
        <v>0</v>
      </c>
      <c r="BK86" s="482">
        <v>0</v>
      </c>
      <c r="BL86" s="482">
        <v>0</v>
      </c>
      <c r="BM86" s="482"/>
      <c r="BN86" s="482">
        <v>0</v>
      </c>
      <c r="BO86" s="482">
        <v>0</v>
      </c>
      <c r="BP86" s="482">
        <v>0</v>
      </c>
      <c r="BQ86" s="482"/>
      <c r="BR86" s="482">
        <v>2956182.7779999999</v>
      </c>
      <c r="BS86" s="482">
        <v>3247668.9660000009</v>
      </c>
      <c r="BT86" s="482">
        <v>6203851.7489999998</v>
      </c>
      <c r="BU86" s="481" t="s">
        <v>566</v>
      </c>
      <c r="BV86" s="482">
        <v>906173.20900000003</v>
      </c>
      <c r="BW86" s="482">
        <v>886164.78200000001</v>
      </c>
      <c r="BX86" s="482">
        <v>1792337.9909999999</v>
      </c>
      <c r="BY86" s="482"/>
      <c r="BZ86" s="482">
        <v>2956182.7779999999</v>
      </c>
      <c r="CA86" s="482">
        <v>3247866.9370000013</v>
      </c>
      <c r="CB86" s="482">
        <v>6204049.7190000005</v>
      </c>
    </row>
    <row r="87" spans="1:80" s="474" customFormat="1" ht="8.25" customHeight="1">
      <c r="A87" s="478" t="s">
        <v>567</v>
      </c>
      <c r="B87" s="476">
        <v>350312.20400000003</v>
      </c>
      <c r="C87" s="476">
        <v>379929.41499999998</v>
      </c>
      <c r="D87" s="476">
        <v>730241.61899999995</v>
      </c>
      <c r="E87" s="476"/>
      <c r="F87" s="476">
        <v>6557.5</v>
      </c>
      <c r="G87" s="476">
        <v>2002.854</v>
      </c>
      <c r="H87" s="476">
        <v>8560.3539999999994</v>
      </c>
      <c r="I87" s="476"/>
      <c r="J87" s="476">
        <v>906173.20900000003</v>
      </c>
      <c r="K87" s="476">
        <v>885966.81099999999</v>
      </c>
      <c r="L87" s="476">
        <v>1792140.0209999999</v>
      </c>
      <c r="M87" s="478" t="s">
        <v>567</v>
      </c>
      <c r="N87" s="476">
        <v>24320.016</v>
      </c>
      <c r="O87" s="476">
        <v>17794.126</v>
      </c>
      <c r="P87" s="476">
        <v>42114.142999999996</v>
      </c>
      <c r="Q87" s="476"/>
      <c r="R87" s="476">
        <v>61682.118999999999</v>
      </c>
      <c r="S87" s="476">
        <v>35478.826000000001</v>
      </c>
      <c r="T87" s="476">
        <v>97160.945999999996</v>
      </c>
      <c r="U87" s="476"/>
      <c r="V87" s="476">
        <v>1282647.311</v>
      </c>
      <c r="W87" s="476">
        <v>1700812.067</v>
      </c>
      <c r="X87" s="476">
        <v>2983459.378</v>
      </c>
      <c r="Y87" s="478" t="s">
        <v>567</v>
      </c>
      <c r="Z87" s="476">
        <v>8764.41</v>
      </c>
      <c r="AA87" s="476">
        <v>3736.8919999999998</v>
      </c>
      <c r="AB87" s="476">
        <v>12501.303</v>
      </c>
      <c r="AC87" s="476"/>
      <c r="AD87" s="476">
        <v>264524.99900000001</v>
      </c>
      <c r="AE87" s="476">
        <v>195128.856</v>
      </c>
      <c r="AF87" s="476">
        <v>459653.85499999998</v>
      </c>
      <c r="AG87" s="476"/>
      <c r="AH87" s="476">
        <v>21021.46</v>
      </c>
      <c r="AI87" s="476">
        <v>6490.8379999999997</v>
      </c>
      <c r="AJ87" s="476">
        <v>27512.297999999999</v>
      </c>
      <c r="AK87" s="478" t="s">
        <v>567</v>
      </c>
      <c r="AL87" s="476">
        <v>4953.1610000000001</v>
      </c>
      <c r="AM87" s="476">
        <v>1798.5940000000001</v>
      </c>
      <c r="AN87" s="476">
        <v>6751.7550000000001</v>
      </c>
      <c r="AO87" s="476"/>
      <c r="AP87" s="476">
        <v>713.39400000000001</v>
      </c>
      <c r="AQ87" s="476">
        <v>434.767</v>
      </c>
      <c r="AR87" s="476">
        <v>1148.162</v>
      </c>
      <c r="AS87" s="476"/>
      <c r="AT87" s="476">
        <v>2388.0030000000002</v>
      </c>
      <c r="AU87" s="476">
        <v>18093.859</v>
      </c>
      <c r="AV87" s="476">
        <v>20481.862000000001</v>
      </c>
      <c r="AW87" s="478" t="s">
        <v>567</v>
      </c>
      <c r="AX87" s="476">
        <v>22124.991999999998</v>
      </c>
      <c r="AY87" s="476">
        <v>1E-3</v>
      </c>
      <c r="AZ87" s="476">
        <v>22124.992999999999</v>
      </c>
      <c r="BA87" s="476"/>
      <c r="BB87" s="476">
        <v>0</v>
      </c>
      <c r="BC87" s="476">
        <v>1.06</v>
      </c>
      <c r="BD87" s="476">
        <v>1.06</v>
      </c>
      <c r="BE87" s="476"/>
      <c r="BF87" s="476">
        <v>0</v>
      </c>
      <c r="BG87" s="476">
        <v>0</v>
      </c>
      <c r="BH87" s="476">
        <v>0</v>
      </c>
      <c r="BI87" s="478" t="s">
        <v>567</v>
      </c>
      <c r="BJ87" s="476">
        <v>0</v>
      </c>
      <c r="BK87" s="476">
        <v>0</v>
      </c>
      <c r="BL87" s="476">
        <v>0</v>
      </c>
      <c r="BM87" s="476"/>
      <c r="BN87" s="476">
        <v>0</v>
      </c>
      <c r="BO87" s="476">
        <v>0</v>
      </c>
      <c r="BP87" s="476">
        <v>0</v>
      </c>
      <c r="BQ87" s="476"/>
      <c r="BR87" s="476">
        <v>2956182.7779999999</v>
      </c>
      <c r="BS87" s="476">
        <v>3247668.9660000009</v>
      </c>
      <c r="BT87" s="476">
        <v>6203851.7489999998</v>
      </c>
      <c r="BU87" s="478" t="s">
        <v>567</v>
      </c>
      <c r="BV87" s="476">
        <v>906173.20900000003</v>
      </c>
      <c r="BW87" s="476">
        <v>886164.78200000001</v>
      </c>
      <c r="BX87" s="476">
        <v>1792337.9909999999</v>
      </c>
      <c r="BY87" s="476"/>
      <c r="BZ87" s="476">
        <v>2956182.7779999999</v>
      </c>
      <c r="CA87" s="476">
        <v>3247866.9370000013</v>
      </c>
      <c r="CB87" s="476">
        <v>6204049.7190000005</v>
      </c>
    </row>
    <row r="88" spans="1:80" s="474" customFormat="1" ht="8.25" customHeight="1">
      <c r="A88" s="478" t="s">
        <v>568</v>
      </c>
      <c r="B88" s="476">
        <v>0</v>
      </c>
      <c r="C88" s="476">
        <v>0</v>
      </c>
      <c r="D88" s="476">
        <v>0</v>
      </c>
      <c r="E88" s="476"/>
      <c r="F88" s="476">
        <v>0</v>
      </c>
      <c r="G88" s="476">
        <v>0</v>
      </c>
      <c r="H88" s="476">
        <v>0</v>
      </c>
      <c r="I88" s="476"/>
      <c r="J88" s="476">
        <v>0</v>
      </c>
      <c r="K88" s="476">
        <v>0</v>
      </c>
      <c r="L88" s="476">
        <v>0</v>
      </c>
      <c r="M88" s="478" t="s">
        <v>568</v>
      </c>
      <c r="N88" s="476">
        <v>0</v>
      </c>
      <c r="O88" s="476">
        <v>0</v>
      </c>
      <c r="P88" s="476">
        <v>0</v>
      </c>
      <c r="Q88" s="476"/>
      <c r="R88" s="476">
        <v>0</v>
      </c>
      <c r="S88" s="476">
        <v>0</v>
      </c>
      <c r="T88" s="476">
        <v>0</v>
      </c>
      <c r="U88" s="476"/>
      <c r="V88" s="476">
        <v>0</v>
      </c>
      <c r="W88" s="476">
        <v>0</v>
      </c>
      <c r="X88" s="476">
        <v>0</v>
      </c>
      <c r="Y88" s="478" t="s">
        <v>568</v>
      </c>
      <c r="Z88" s="476">
        <v>0</v>
      </c>
      <c r="AA88" s="476">
        <v>0</v>
      </c>
      <c r="AB88" s="476">
        <v>0</v>
      </c>
      <c r="AC88" s="476"/>
      <c r="AD88" s="476">
        <v>0</v>
      </c>
      <c r="AE88" s="476">
        <v>0</v>
      </c>
      <c r="AF88" s="476">
        <v>0</v>
      </c>
      <c r="AG88" s="476"/>
      <c r="AH88" s="476">
        <v>0</v>
      </c>
      <c r="AI88" s="476">
        <v>0</v>
      </c>
      <c r="AJ88" s="476">
        <v>0</v>
      </c>
      <c r="AK88" s="478" t="s">
        <v>568</v>
      </c>
      <c r="AL88" s="476">
        <v>0</v>
      </c>
      <c r="AM88" s="476">
        <v>0</v>
      </c>
      <c r="AN88" s="476">
        <v>0</v>
      </c>
      <c r="AO88" s="476"/>
      <c r="AP88" s="476">
        <v>0</v>
      </c>
      <c r="AQ88" s="476">
        <v>0</v>
      </c>
      <c r="AR88" s="476">
        <v>0</v>
      </c>
      <c r="AS88" s="476"/>
      <c r="AT88" s="476">
        <v>0</v>
      </c>
      <c r="AU88" s="476">
        <v>0</v>
      </c>
      <c r="AV88" s="476">
        <v>0</v>
      </c>
      <c r="AW88" s="478" t="s">
        <v>568</v>
      </c>
      <c r="AX88" s="476">
        <v>0</v>
      </c>
      <c r="AY88" s="476">
        <v>0</v>
      </c>
      <c r="AZ88" s="476">
        <v>0</v>
      </c>
      <c r="BA88" s="476"/>
      <c r="BB88" s="476">
        <v>0</v>
      </c>
      <c r="BC88" s="476">
        <v>0</v>
      </c>
      <c r="BD88" s="476">
        <v>0</v>
      </c>
      <c r="BE88" s="476"/>
      <c r="BF88" s="476">
        <v>0</v>
      </c>
      <c r="BG88" s="476">
        <v>0</v>
      </c>
      <c r="BH88" s="476">
        <v>0</v>
      </c>
      <c r="BI88" s="478" t="s">
        <v>568</v>
      </c>
      <c r="BJ88" s="476">
        <v>0</v>
      </c>
      <c r="BK88" s="476">
        <v>0</v>
      </c>
      <c r="BL88" s="476">
        <v>0</v>
      </c>
      <c r="BM88" s="476"/>
      <c r="BN88" s="476">
        <v>0</v>
      </c>
      <c r="BO88" s="476">
        <v>0</v>
      </c>
      <c r="BP88" s="476">
        <v>0</v>
      </c>
      <c r="BQ88" s="476"/>
      <c r="BR88" s="476">
        <v>0</v>
      </c>
      <c r="BS88" s="476">
        <v>0</v>
      </c>
      <c r="BT88" s="476">
        <v>0</v>
      </c>
      <c r="BU88" s="478" t="s">
        <v>568</v>
      </c>
      <c r="BV88" s="476">
        <v>0</v>
      </c>
      <c r="BW88" s="476">
        <v>0</v>
      </c>
      <c r="BX88" s="476">
        <v>0</v>
      </c>
      <c r="BY88" s="476"/>
      <c r="BZ88" s="476">
        <v>0</v>
      </c>
      <c r="CA88" s="476">
        <v>0</v>
      </c>
      <c r="CB88" s="476">
        <v>0</v>
      </c>
    </row>
    <row r="89" spans="1:80" s="480" customFormat="1" ht="3" customHeight="1">
      <c r="A89" s="478"/>
      <c r="B89" s="476"/>
      <c r="C89" s="476"/>
      <c r="D89" s="476"/>
      <c r="E89" s="476"/>
      <c r="F89" s="476"/>
      <c r="G89" s="476"/>
      <c r="H89" s="476"/>
      <c r="I89" s="476"/>
      <c r="J89" s="476"/>
      <c r="K89" s="476"/>
      <c r="L89" s="476"/>
      <c r="M89" s="478"/>
      <c r="N89" s="476"/>
      <c r="O89" s="476"/>
      <c r="P89" s="476"/>
      <c r="Q89" s="476"/>
      <c r="R89" s="476"/>
      <c r="S89" s="476"/>
      <c r="T89" s="476"/>
      <c r="U89" s="476"/>
      <c r="V89" s="476"/>
      <c r="W89" s="476"/>
      <c r="X89" s="476"/>
      <c r="Y89" s="478"/>
      <c r="Z89" s="476"/>
      <c r="AA89" s="476"/>
      <c r="AB89" s="476"/>
      <c r="AC89" s="476"/>
      <c r="AD89" s="476"/>
      <c r="AE89" s="476"/>
      <c r="AF89" s="476"/>
      <c r="AG89" s="476"/>
      <c r="AH89" s="476"/>
      <c r="AI89" s="476"/>
      <c r="AJ89" s="476"/>
      <c r="AK89" s="478"/>
      <c r="AL89" s="476"/>
      <c r="AM89" s="476"/>
      <c r="AN89" s="476"/>
      <c r="AO89" s="476"/>
      <c r="AP89" s="476"/>
      <c r="AQ89" s="476"/>
      <c r="AR89" s="476"/>
      <c r="AS89" s="476"/>
      <c r="AT89" s="476"/>
      <c r="AU89" s="476"/>
      <c r="AV89" s="476"/>
      <c r="AW89" s="478"/>
      <c r="AX89" s="476"/>
      <c r="AY89" s="476"/>
      <c r="AZ89" s="476"/>
      <c r="BA89" s="476"/>
      <c r="BB89" s="476"/>
      <c r="BC89" s="476"/>
      <c r="BD89" s="476"/>
      <c r="BE89" s="476"/>
      <c r="BF89" s="476"/>
      <c r="BG89" s="476"/>
      <c r="BH89" s="476"/>
      <c r="BI89" s="478"/>
      <c r="BJ89" s="476"/>
      <c r="BK89" s="476"/>
      <c r="BL89" s="476"/>
      <c r="BM89" s="476"/>
      <c r="BN89" s="476"/>
      <c r="BO89" s="476"/>
      <c r="BP89" s="476"/>
      <c r="BQ89" s="476"/>
      <c r="BR89" s="476"/>
      <c r="BS89" s="476"/>
      <c r="BT89" s="476"/>
      <c r="BU89" s="478"/>
      <c r="BV89" s="476"/>
      <c r="BW89" s="476"/>
      <c r="BX89" s="476"/>
      <c r="BY89" s="476"/>
      <c r="BZ89" s="476"/>
      <c r="CA89" s="476"/>
      <c r="CB89" s="476"/>
    </row>
    <row r="90" spans="1:80" s="474" customFormat="1" ht="8.25" customHeight="1">
      <c r="A90" s="544" t="s">
        <v>569</v>
      </c>
      <c r="B90" s="471">
        <v>939385.16200000001</v>
      </c>
      <c r="C90" s="471">
        <v>151445.57699999999</v>
      </c>
      <c r="D90" s="471">
        <v>1090830.74</v>
      </c>
      <c r="E90" s="471"/>
      <c r="F90" s="471">
        <v>6391.5630000000001</v>
      </c>
      <c r="G90" s="471">
        <v>0</v>
      </c>
      <c r="H90" s="471">
        <v>6391.5630000000001</v>
      </c>
      <c r="I90" s="471"/>
      <c r="J90" s="471">
        <v>889614.43900000001</v>
      </c>
      <c r="K90" s="471">
        <v>230792.45600000001</v>
      </c>
      <c r="L90" s="471">
        <v>1120406.895</v>
      </c>
      <c r="M90" s="544" t="s">
        <v>569</v>
      </c>
      <c r="N90" s="471">
        <v>56134.826999999997</v>
      </c>
      <c r="O90" s="471">
        <v>4276.4579999999996</v>
      </c>
      <c r="P90" s="471">
        <v>60411.286</v>
      </c>
      <c r="Q90" s="471"/>
      <c r="R90" s="471">
        <v>277713.24400000001</v>
      </c>
      <c r="S90" s="471">
        <v>24490.419000000002</v>
      </c>
      <c r="T90" s="471">
        <v>302203.663</v>
      </c>
      <c r="U90" s="471"/>
      <c r="V90" s="471">
        <v>893802.25300000003</v>
      </c>
      <c r="W90" s="471">
        <v>98062.63</v>
      </c>
      <c r="X90" s="471">
        <v>991864.88300000003</v>
      </c>
      <c r="Y90" s="544" t="s">
        <v>569</v>
      </c>
      <c r="Z90" s="471">
        <v>1342518.7690000001</v>
      </c>
      <c r="AA90" s="471">
        <v>2104.9270000000001</v>
      </c>
      <c r="AB90" s="471">
        <v>1344623.696</v>
      </c>
      <c r="AC90" s="471"/>
      <c r="AD90" s="471">
        <v>1985691.4469999999</v>
      </c>
      <c r="AE90" s="471">
        <v>55721.167999999998</v>
      </c>
      <c r="AF90" s="471">
        <v>2041412.615</v>
      </c>
      <c r="AG90" s="471"/>
      <c r="AH90" s="471">
        <v>141725.234</v>
      </c>
      <c r="AI90" s="471">
        <v>26677.699000000001</v>
      </c>
      <c r="AJ90" s="471">
        <v>168402.93400000001</v>
      </c>
      <c r="AK90" s="544" t="s">
        <v>569</v>
      </c>
      <c r="AL90" s="471">
        <v>174415.39300000001</v>
      </c>
      <c r="AM90" s="471">
        <v>2299.4960000000001</v>
      </c>
      <c r="AN90" s="471">
        <v>176714.89</v>
      </c>
      <c r="AO90" s="471"/>
      <c r="AP90" s="471">
        <v>26000</v>
      </c>
      <c r="AQ90" s="471">
        <v>699.93600000000004</v>
      </c>
      <c r="AR90" s="471">
        <v>26699.936000000002</v>
      </c>
      <c r="AS90" s="471"/>
      <c r="AT90" s="471">
        <v>87464.775999999998</v>
      </c>
      <c r="AU90" s="471">
        <v>2229.585</v>
      </c>
      <c r="AV90" s="471">
        <v>89694.361999999994</v>
      </c>
      <c r="AW90" s="544" t="s">
        <v>569</v>
      </c>
      <c r="AX90" s="471">
        <v>0</v>
      </c>
      <c r="AY90" s="471">
        <v>0</v>
      </c>
      <c r="AZ90" s="471">
        <v>0</v>
      </c>
      <c r="BA90" s="471"/>
      <c r="BB90" s="471">
        <v>0</v>
      </c>
      <c r="BC90" s="471">
        <v>0</v>
      </c>
      <c r="BD90" s="471">
        <v>0</v>
      </c>
      <c r="BE90" s="471"/>
      <c r="BF90" s="471">
        <v>8000</v>
      </c>
      <c r="BG90" s="471">
        <v>0</v>
      </c>
      <c r="BH90" s="471">
        <v>8000</v>
      </c>
      <c r="BI90" s="544" t="s">
        <v>569</v>
      </c>
      <c r="BJ90" s="471">
        <v>0</v>
      </c>
      <c r="BK90" s="471">
        <v>0</v>
      </c>
      <c r="BL90" s="471">
        <v>0</v>
      </c>
      <c r="BM90" s="471"/>
      <c r="BN90" s="471">
        <v>186.60599999999999</v>
      </c>
      <c r="BO90" s="471">
        <v>50.814999999999998</v>
      </c>
      <c r="BP90" s="471">
        <v>237.422</v>
      </c>
      <c r="BQ90" s="471"/>
      <c r="BR90" s="471">
        <v>6829043.7129999995</v>
      </c>
      <c r="BS90" s="471">
        <v>598851.16599999997</v>
      </c>
      <c r="BT90" s="471">
        <v>7427894.8849999998</v>
      </c>
      <c r="BU90" s="544" t="s">
        <v>569</v>
      </c>
      <c r="BV90" s="471">
        <v>889614.43900000001</v>
      </c>
      <c r="BW90" s="471">
        <v>454712.70600000001</v>
      </c>
      <c r="BX90" s="471">
        <v>1344327.1459999999</v>
      </c>
      <c r="BY90" s="471"/>
      <c r="BZ90" s="471">
        <v>6829043.7129999995</v>
      </c>
      <c r="CA90" s="471">
        <v>822771.41599999997</v>
      </c>
      <c r="CB90" s="471">
        <v>7651815.1359999999</v>
      </c>
    </row>
    <row r="91" spans="1:80" s="474" customFormat="1" ht="8.25" customHeight="1">
      <c r="A91" s="478" t="s">
        <v>570</v>
      </c>
      <c r="B91" s="476">
        <v>531783.77099999995</v>
      </c>
      <c r="C91" s="476">
        <v>107757.75900000001</v>
      </c>
      <c r="D91" s="476">
        <v>639541.53099999996</v>
      </c>
      <c r="E91" s="476"/>
      <c r="F91" s="476">
        <v>4.1260000000000003</v>
      </c>
      <c r="G91" s="476">
        <v>0</v>
      </c>
      <c r="H91" s="476">
        <v>4.1260000000000003</v>
      </c>
      <c r="I91" s="476"/>
      <c r="J91" s="476">
        <v>522292.65399999998</v>
      </c>
      <c r="K91" s="476">
        <v>176607.598</v>
      </c>
      <c r="L91" s="476">
        <v>698900.25300000003</v>
      </c>
      <c r="M91" s="478" t="s">
        <v>570</v>
      </c>
      <c r="N91" s="476">
        <v>1301.413</v>
      </c>
      <c r="O91" s="476">
        <v>696.69</v>
      </c>
      <c r="P91" s="476">
        <v>1998.104</v>
      </c>
      <c r="Q91" s="476"/>
      <c r="R91" s="476">
        <v>6428.6</v>
      </c>
      <c r="S91" s="476">
        <v>4418.7640000000001</v>
      </c>
      <c r="T91" s="476">
        <v>10847.364</v>
      </c>
      <c r="U91" s="476"/>
      <c r="V91" s="476">
        <v>781242.20600000001</v>
      </c>
      <c r="W91" s="476">
        <v>72801.032999999996</v>
      </c>
      <c r="X91" s="476">
        <v>854043.24</v>
      </c>
      <c r="Y91" s="478" t="s">
        <v>570</v>
      </c>
      <c r="Z91" s="476">
        <v>1342515.689</v>
      </c>
      <c r="AA91" s="476">
        <v>2102.4690000000001</v>
      </c>
      <c r="AB91" s="476">
        <v>1344618.159</v>
      </c>
      <c r="AC91" s="476"/>
      <c r="AD91" s="476">
        <v>1330031.7490000001</v>
      </c>
      <c r="AE91" s="476">
        <v>43459.995000000003</v>
      </c>
      <c r="AF91" s="476">
        <v>1373491.7450000001</v>
      </c>
      <c r="AG91" s="476"/>
      <c r="AH91" s="476">
        <v>1328.3119999999999</v>
      </c>
      <c r="AI91" s="476">
        <v>0</v>
      </c>
      <c r="AJ91" s="476">
        <v>1328.3119999999999</v>
      </c>
      <c r="AK91" s="478" t="s">
        <v>570</v>
      </c>
      <c r="AL91" s="476">
        <v>4140.9840000000004</v>
      </c>
      <c r="AM91" s="476">
        <v>2299.4960000000001</v>
      </c>
      <c r="AN91" s="476">
        <v>6440.4809999999998</v>
      </c>
      <c r="AO91" s="476"/>
      <c r="AP91" s="476">
        <v>0</v>
      </c>
      <c r="AQ91" s="476">
        <v>0</v>
      </c>
      <c r="AR91" s="476">
        <v>0</v>
      </c>
      <c r="AS91" s="476"/>
      <c r="AT91" s="476">
        <v>30813.761999999999</v>
      </c>
      <c r="AU91" s="476">
        <v>441.70499999999998</v>
      </c>
      <c r="AV91" s="476">
        <v>31255.467000000001</v>
      </c>
      <c r="AW91" s="478" t="s">
        <v>570</v>
      </c>
      <c r="AX91" s="476">
        <v>0</v>
      </c>
      <c r="AY91" s="476">
        <v>0</v>
      </c>
      <c r="AZ91" s="476">
        <v>0</v>
      </c>
      <c r="BA91" s="476"/>
      <c r="BB91" s="476">
        <v>0</v>
      </c>
      <c r="BC91" s="476">
        <v>0</v>
      </c>
      <c r="BD91" s="476">
        <v>0</v>
      </c>
      <c r="BE91" s="476"/>
      <c r="BF91" s="476">
        <v>0</v>
      </c>
      <c r="BG91" s="476">
        <v>0</v>
      </c>
      <c r="BH91" s="476">
        <v>0</v>
      </c>
      <c r="BI91" s="478" t="s">
        <v>570</v>
      </c>
      <c r="BJ91" s="476">
        <v>0</v>
      </c>
      <c r="BK91" s="476">
        <v>0</v>
      </c>
      <c r="BL91" s="476">
        <v>0</v>
      </c>
      <c r="BM91" s="476"/>
      <c r="BN91" s="476">
        <v>186.60599999999999</v>
      </c>
      <c r="BO91" s="476">
        <v>50.814999999999998</v>
      </c>
      <c r="BP91" s="476">
        <v>237.422</v>
      </c>
      <c r="BQ91" s="476"/>
      <c r="BR91" s="476">
        <v>4552069.8719999995</v>
      </c>
      <c r="BS91" s="476">
        <v>410636.32400000002</v>
      </c>
      <c r="BT91" s="476">
        <v>4962706.2039999999</v>
      </c>
      <c r="BU91" s="478" t="s">
        <v>570</v>
      </c>
      <c r="BV91" s="476">
        <v>522292.65399999998</v>
      </c>
      <c r="BW91" s="476">
        <v>400527.848</v>
      </c>
      <c r="BX91" s="476">
        <v>922820.50300000003</v>
      </c>
      <c r="BY91" s="476"/>
      <c r="BZ91" s="476">
        <v>4552069.8719999995</v>
      </c>
      <c r="CA91" s="476">
        <v>634556.57400000002</v>
      </c>
      <c r="CB91" s="476">
        <v>5186626.4539999999</v>
      </c>
    </row>
    <row r="92" spans="1:80" s="474" customFormat="1" ht="8.25" customHeight="1">
      <c r="A92" s="478" t="s">
        <v>571</v>
      </c>
      <c r="B92" s="476">
        <v>186727.533</v>
      </c>
      <c r="C92" s="476">
        <v>17021.777999999998</v>
      </c>
      <c r="D92" s="476">
        <v>203749.31099999999</v>
      </c>
      <c r="E92" s="476"/>
      <c r="F92" s="476">
        <v>0</v>
      </c>
      <c r="G92" s="476">
        <v>0</v>
      </c>
      <c r="H92" s="476">
        <v>0</v>
      </c>
      <c r="I92" s="476"/>
      <c r="J92" s="476">
        <v>42374.05</v>
      </c>
      <c r="K92" s="476">
        <v>46767.02</v>
      </c>
      <c r="L92" s="476">
        <v>89141.07</v>
      </c>
      <c r="M92" s="478" t="s">
        <v>571</v>
      </c>
      <c r="N92" s="476">
        <v>52.404000000000003</v>
      </c>
      <c r="O92" s="476">
        <v>1579.9949999999999</v>
      </c>
      <c r="P92" s="476">
        <v>1632.3989999999999</v>
      </c>
      <c r="Q92" s="476"/>
      <c r="R92" s="476">
        <v>74064.56</v>
      </c>
      <c r="S92" s="476">
        <v>6645.0559999999996</v>
      </c>
      <c r="T92" s="476">
        <v>80709.615999999995</v>
      </c>
      <c r="U92" s="476"/>
      <c r="V92" s="476">
        <v>10707.011</v>
      </c>
      <c r="W92" s="476">
        <v>20369.777999999998</v>
      </c>
      <c r="X92" s="476">
        <v>31076.79</v>
      </c>
      <c r="Y92" s="478" t="s">
        <v>571</v>
      </c>
      <c r="Z92" s="476">
        <v>3.0790000000000002</v>
      </c>
      <c r="AA92" s="476">
        <v>2.4569999999999999</v>
      </c>
      <c r="AB92" s="476">
        <v>5.5369999999999999</v>
      </c>
      <c r="AC92" s="476"/>
      <c r="AD92" s="476">
        <v>32551.851999999999</v>
      </c>
      <c r="AE92" s="476">
        <v>11085.736000000001</v>
      </c>
      <c r="AF92" s="476">
        <v>43637.589</v>
      </c>
      <c r="AG92" s="476"/>
      <c r="AH92" s="476">
        <v>138.25200000000001</v>
      </c>
      <c r="AI92" s="476">
        <v>4.3979999999999997</v>
      </c>
      <c r="AJ92" s="476">
        <v>142.65100000000001</v>
      </c>
      <c r="AK92" s="478" t="s">
        <v>571</v>
      </c>
      <c r="AL92" s="476">
        <v>0</v>
      </c>
      <c r="AM92" s="476">
        <v>0</v>
      </c>
      <c r="AN92" s="476">
        <v>0</v>
      </c>
      <c r="AO92" s="476"/>
      <c r="AP92" s="476">
        <v>0</v>
      </c>
      <c r="AQ92" s="476">
        <v>0</v>
      </c>
      <c r="AR92" s="476">
        <v>0</v>
      </c>
      <c r="AS92" s="476"/>
      <c r="AT92" s="476">
        <v>0</v>
      </c>
      <c r="AU92" s="476">
        <v>0</v>
      </c>
      <c r="AV92" s="476">
        <v>0</v>
      </c>
      <c r="AW92" s="478" t="s">
        <v>571</v>
      </c>
      <c r="AX92" s="476">
        <v>0</v>
      </c>
      <c r="AY92" s="476">
        <v>0</v>
      </c>
      <c r="AZ92" s="476">
        <v>0</v>
      </c>
      <c r="BA92" s="476"/>
      <c r="BB92" s="476">
        <v>0</v>
      </c>
      <c r="BC92" s="476">
        <v>0</v>
      </c>
      <c r="BD92" s="476">
        <v>0</v>
      </c>
      <c r="BE92" s="476"/>
      <c r="BF92" s="476">
        <v>0</v>
      </c>
      <c r="BG92" s="476">
        <v>0</v>
      </c>
      <c r="BH92" s="476">
        <v>0</v>
      </c>
      <c r="BI92" s="478" t="s">
        <v>571</v>
      </c>
      <c r="BJ92" s="476">
        <v>0</v>
      </c>
      <c r="BK92" s="476">
        <v>0</v>
      </c>
      <c r="BL92" s="476">
        <v>0</v>
      </c>
      <c r="BM92" s="476"/>
      <c r="BN92" s="476">
        <v>0</v>
      </c>
      <c r="BO92" s="476">
        <v>0</v>
      </c>
      <c r="BP92" s="476">
        <v>0</v>
      </c>
      <c r="BQ92" s="476"/>
      <c r="BR92" s="476">
        <v>346618.74100000004</v>
      </c>
      <c r="BS92" s="476">
        <v>103476.21800000001</v>
      </c>
      <c r="BT92" s="476">
        <v>450094.96299999993</v>
      </c>
      <c r="BU92" s="478" t="s">
        <v>571</v>
      </c>
      <c r="BV92" s="476">
        <v>42374.05</v>
      </c>
      <c r="BW92" s="476">
        <v>46767.02</v>
      </c>
      <c r="BX92" s="476">
        <v>89141.07</v>
      </c>
      <c r="BY92" s="476"/>
      <c r="BZ92" s="476">
        <v>346618.74100000004</v>
      </c>
      <c r="CA92" s="476">
        <v>103476.21800000001</v>
      </c>
      <c r="CB92" s="476">
        <v>450094.96299999993</v>
      </c>
    </row>
    <row r="93" spans="1:80" s="474" customFormat="1" ht="8.25" customHeight="1">
      <c r="A93" s="478" t="s">
        <v>572</v>
      </c>
      <c r="B93" s="476">
        <v>220873.85699999999</v>
      </c>
      <c r="C93" s="476">
        <v>26666.04</v>
      </c>
      <c r="D93" s="476">
        <v>247539.897</v>
      </c>
      <c r="E93" s="476"/>
      <c r="F93" s="476">
        <v>6387.4359999999997</v>
      </c>
      <c r="G93" s="476">
        <v>0</v>
      </c>
      <c r="H93" s="476">
        <v>6387.4359999999997</v>
      </c>
      <c r="I93" s="476"/>
      <c r="J93" s="476">
        <v>324947.734</v>
      </c>
      <c r="K93" s="476">
        <v>7417.8370000000004</v>
      </c>
      <c r="L93" s="476">
        <v>332365.57199999999</v>
      </c>
      <c r="M93" s="478" t="s">
        <v>572</v>
      </c>
      <c r="N93" s="476">
        <v>54781.008999999998</v>
      </c>
      <c r="O93" s="476">
        <v>1999.7719999999999</v>
      </c>
      <c r="P93" s="476">
        <v>56780.781999999999</v>
      </c>
      <c r="Q93" s="476"/>
      <c r="R93" s="476">
        <v>197220.08300000001</v>
      </c>
      <c r="S93" s="476">
        <v>13426.598</v>
      </c>
      <c r="T93" s="476">
        <v>210646.682</v>
      </c>
      <c r="U93" s="476"/>
      <c r="V93" s="476">
        <v>101853.034</v>
      </c>
      <c r="W93" s="476">
        <v>4891.8180000000002</v>
      </c>
      <c r="X93" s="476">
        <v>106744.853</v>
      </c>
      <c r="Y93" s="478" t="s">
        <v>572</v>
      </c>
      <c r="Z93" s="476">
        <v>0</v>
      </c>
      <c r="AA93" s="476">
        <v>0</v>
      </c>
      <c r="AB93" s="476">
        <v>0</v>
      </c>
      <c r="AC93" s="476"/>
      <c r="AD93" s="476">
        <v>623107.84400000004</v>
      </c>
      <c r="AE93" s="476">
        <v>1175.4359999999999</v>
      </c>
      <c r="AF93" s="476">
        <v>624283.28</v>
      </c>
      <c r="AG93" s="476"/>
      <c r="AH93" s="476">
        <v>140258.66800000001</v>
      </c>
      <c r="AI93" s="476">
        <v>26673.300999999999</v>
      </c>
      <c r="AJ93" s="476">
        <v>166931.97</v>
      </c>
      <c r="AK93" s="478" t="s">
        <v>572</v>
      </c>
      <c r="AL93" s="476">
        <v>170274.408</v>
      </c>
      <c r="AM93" s="476">
        <v>0</v>
      </c>
      <c r="AN93" s="476">
        <v>170274.408</v>
      </c>
      <c r="AO93" s="476"/>
      <c r="AP93" s="476">
        <v>26000</v>
      </c>
      <c r="AQ93" s="476">
        <v>699.93600000000004</v>
      </c>
      <c r="AR93" s="476">
        <v>26699.936000000002</v>
      </c>
      <c r="AS93" s="476"/>
      <c r="AT93" s="476">
        <v>56651.014000000003</v>
      </c>
      <c r="AU93" s="476">
        <v>1787.88</v>
      </c>
      <c r="AV93" s="476">
        <v>58438.894</v>
      </c>
      <c r="AW93" s="478" t="s">
        <v>572</v>
      </c>
      <c r="AX93" s="476">
        <v>0</v>
      </c>
      <c r="AY93" s="476">
        <v>0</v>
      </c>
      <c r="AZ93" s="476">
        <v>0</v>
      </c>
      <c r="BA93" s="476"/>
      <c r="BB93" s="476">
        <v>0</v>
      </c>
      <c r="BC93" s="476">
        <v>0</v>
      </c>
      <c r="BD93" s="476">
        <v>0</v>
      </c>
      <c r="BE93" s="476"/>
      <c r="BF93" s="476">
        <v>8000</v>
      </c>
      <c r="BG93" s="476">
        <v>0</v>
      </c>
      <c r="BH93" s="476">
        <v>8000</v>
      </c>
      <c r="BI93" s="478" t="s">
        <v>572</v>
      </c>
      <c r="BJ93" s="476">
        <v>0</v>
      </c>
      <c r="BK93" s="476">
        <v>0</v>
      </c>
      <c r="BL93" s="476">
        <v>0</v>
      </c>
      <c r="BM93" s="476"/>
      <c r="BN93" s="476">
        <v>0</v>
      </c>
      <c r="BO93" s="476">
        <v>0</v>
      </c>
      <c r="BP93" s="476">
        <v>0</v>
      </c>
      <c r="BQ93" s="476"/>
      <c r="BR93" s="476">
        <v>1930355.0870000001</v>
      </c>
      <c r="BS93" s="476">
        <v>84738.618000000002</v>
      </c>
      <c r="BT93" s="476">
        <v>2015093.7100000002</v>
      </c>
      <c r="BU93" s="478" t="s">
        <v>572</v>
      </c>
      <c r="BV93" s="476">
        <v>324947.734</v>
      </c>
      <c r="BW93" s="476">
        <v>7417.8370000000004</v>
      </c>
      <c r="BX93" s="476">
        <v>332365.57199999999</v>
      </c>
      <c r="BY93" s="476"/>
      <c r="BZ93" s="476">
        <v>1930355.0870000001</v>
      </c>
      <c r="CA93" s="476">
        <v>84738.618000000002</v>
      </c>
      <c r="CB93" s="476">
        <v>2015093.7100000002</v>
      </c>
    </row>
    <row r="94" spans="1:80" s="480" customFormat="1" ht="3" customHeight="1">
      <c r="A94" s="478"/>
      <c r="B94" s="476"/>
      <c r="C94" s="476"/>
      <c r="D94" s="476"/>
      <c r="E94" s="476"/>
      <c r="F94" s="476"/>
      <c r="G94" s="476"/>
      <c r="H94" s="476"/>
      <c r="I94" s="476"/>
      <c r="J94" s="476"/>
      <c r="K94" s="476"/>
      <c r="L94" s="476"/>
      <c r="M94" s="478"/>
      <c r="N94" s="476"/>
      <c r="O94" s="476"/>
      <c r="P94" s="476"/>
      <c r="Q94" s="476"/>
      <c r="R94" s="476"/>
      <c r="S94" s="476"/>
      <c r="T94" s="476"/>
      <c r="U94" s="476"/>
      <c r="V94" s="476"/>
      <c r="W94" s="476"/>
      <c r="X94" s="476"/>
      <c r="Y94" s="478"/>
      <c r="Z94" s="476"/>
      <c r="AA94" s="476"/>
      <c r="AB94" s="476"/>
      <c r="AC94" s="476"/>
      <c r="AD94" s="476"/>
      <c r="AE94" s="476"/>
      <c r="AF94" s="476"/>
      <c r="AG94" s="476"/>
      <c r="AH94" s="476"/>
      <c r="AI94" s="476"/>
      <c r="AJ94" s="476"/>
      <c r="AK94" s="478"/>
      <c r="AL94" s="476"/>
      <c r="AM94" s="476"/>
      <c r="AN94" s="476"/>
      <c r="AO94" s="476"/>
      <c r="AP94" s="476"/>
      <c r="AQ94" s="476"/>
      <c r="AR94" s="476"/>
      <c r="AS94" s="476"/>
      <c r="AT94" s="476"/>
      <c r="AU94" s="476"/>
      <c r="AV94" s="476"/>
      <c r="AW94" s="478"/>
      <c r="AX94" s="476"/>
      <c r="AY94" s="476"/>
      <c r="AZ94" s="476"/>
      <c r="BA94" s="476"/>
      <c r="BB94" s="476">
        <v>0</v>
      </c>
      <c r="BC94" s="476">
        <v>0</v>
      </c>
      <c r="BD94" s="476">
        <v>0</v>
      </c>
      <c r="BE94" s="476"/>
      <c r="BF94" s="476">
        <v>0</v>
      </c>
      <c r="BG94" s="476">
        <v>0</v>
      </c>
      <c r="BH94" s="476">
        <v>0</v>
      </c>
      <c r="BI94" s="478"/>
      <c r="BJ94" s="476">
        <v>0</v>
      </c>
      <c r="BK94" s="476">
        <v>0</v>
      </c>
      <c r="BL94" s="476">
        <v>0</v>
      </c>
      <c r="BM94" s="476"/>
      <c r="BN94" s="476">
        <v>0</v>
      </c>
      <c r="BO94" s="476">
        <v>0</v>
      </c>
      <c r="BP94" s="476">
        <v>0</v>
      </c>
      <c r="BQ94" s="476"/>
      <c r="BR94" s="476"/>
      <c r="BS94" s="476"/>
      <c r="BT94" s="476"/>
      <c r="BU94" s="478"/>
      <c r="BV94" s="476"/>
      <c r="BW94" s="476"/>
      <c r="BX94" s="476"/>
      <c r="BY94" s="476"/>
      <c r="BZ94" s="476"/>
      <c r="CA94" s="476"/>
      <c r="CB94" s="476"/>
    </row>
    <row r="95" spans="1:80" s="474" customFormat="1" ht="8.25" customHeight="1">
      <c r="A95" s="481" t="s">
        <v>518</v>
      </c>
      <c r="B95" s="482">
        <v>0</v>
      </c>
      <c r="C95" s="482">
        <v>578208</v>
      </c>
      <c r="D95" s="482">
        <v>578208</v>
      </c>
      <c r="E95" s="482"/>
      <c r="F95" s="482">
        <v>0</v>
      </c>
      <c r="G95" s="482">
        <v>0</v>
      </c>
      <c r="H95" s="482">
        <v>0</v>
      </c>
      <c r="I95" s="482"/>
      <c r="J95" s="482">
        <v>850200</v>
      </c>
      <c r="K95" s="482">
        <v>0</v>
      </c>
      <c r="L95" s="482">
        <v>850200</v>
      </c>
      <c r="M95" s="481" t="s">
        <v>518</v>
      </c>
      <c r="N95" s="482">
        <v>0</v>
      </c>
      <c r="O95" s="482">
        <v>0</v>
      </c>
      <c r="P95" s="482">
        <v>0</v>
      </c>
      <c r="Q95" s="482"/>
      <c r="R95" s="482">
        <v>0</v>
      </c>
      <c r="S95" s="482">
        <v>0</v>
      </c>
      <c r="T95" s="482">
        <v>0</v>
      </c>
      <c r="U95" s="482"/>
      <c r="V95" s="482">
        <v>45000</v>
      </c>
      <c r="W95" s="482">
        <v>220632</v>
      </c>
      <c r="X95" s="482">
        <v>265632</v>
      </c>
      <c r="Y95" s="481" t="s">
        <v>518</v>
      </c>
      <c r="Z95" s="482">
        <v>373000</v>
      </c>
      <c r="AA95" s="482">
        <v>57060</v>
      </c>
      <c r="AB95" s="482">
        <v>430060</v>
      </c>
      <c r="AC95" s="482"/>
      <c r="AD95" s="482">
        <v>397300</v>
      </c>
      <c r="AE95" s="482">
        <v>95100</v>
      </c>
      <c r="AF95" s="482">
        <v>492400</v>
      </c>
      <c r="AG95" s="482"/>
      <c r="AH95" s="482">
        <v>0</v>
      </c>
      <c r="AI95" s="482">
        <v>133140</v>
      </c>
      <c r="AJ95" s="482">
        <v>133140</v>
      </c>
      <c r="AK95" s="481" t="s">
        <v>518</v>
      </c>
      <c r="AL95" s="482">
        <v>0</v>
      </c>
      <c r="AM95" s="482">
        <v>0</v>
      </c>
      <c r="AN95" s="482">
        <v>0</v>
      </c>
      <c r="AO95" s="482"/>
      <c r="AP95" s="482">
        <v>15000</v>
      </c>
      <c r="AQ95" s="482">
        <v>0</v>
      </c>
      <c r="AR95" s="482">
        <v>15000</v>
      </c>
      <c r="AS95" s="482"/>
      <c r="AT95" s="482">
        <v>40000</v>
      </c>
      <c r="AU95" s="482">
        <v>0</v>
      </c>
      <c r="AV95" s="482">
        <v>40000</v>
      </c>
      <c r="AW95" s="481" t="s">
        <v>518</v>
      </c>
      <c r="AX95" s="482">
        <v>0</v>
      </c>
      <c r="AY95" s="482">
        <v>7608</v>
      </c>
      <c r="AZ95" s="482">
        <v>7608</v>
      </c>
      <c r="BA95" s="482"/>
      <c r="BB95" s="482">
        <v>0</v>
      </c>
      <c r="BC95" s="482">
        <v>0</v>
      </c>
      <c r="BD95" s="482">
        <v>0</v>
      </c>
      <c r="BE95" s="482"/>
      <c r="BF95" s="482">
        <v>0</v>
      </c>
      <c r="BG95" s="482">
        <v>0</v>
      </c>
      <c r="BH95" s="482">
        <v>0</v>
      </c>
      <c r="BI95" s="481" t="s">
        <v>518</v>
      </c>
      <c r="BJ95" s="482">
        <v>0</v>
      </c>
      <c r="BK95" s="482">
        <v>0</v>
      </c>
      <c r="BL95" s="482">
        <v>0</v>
      </c>
      <c r="BM95" s="482"/>
      <c r="BN95" s="482">
        <v>10000</v>
      </c>
      <c r="BO95" s="482">
        <v>0</v>
      </c>
      <c r="BP95" s="482">
        <v>10000</v>
      </c>
      <c r="BQ95" s="482"/>
      <c r="BR95" s="482">
        <v>1730500</v>
      </c>
      <c r="BS95" s="482">
        <v>1091748</v>
      </c>
      <c r="BT95" s="482">
        <v>2822248</v>
      </c>
      <c r="BU95" s="481" t="s">
        <v>518</v>
      </c>
      <c r="BV95" s="482">
        <v>850200</v>
      </c>
      <c r="BW95" s="482">
        <v>0</v>
      </c>
      <c r="BX95" s="482">
        <v>850200</v>
      </c>
      <c r="BY95" s="482"/>
      <c r="BZ95" s="482">
        <v>1730500</v>
      </c>
      <c r="CA95" s="482">
        <v>1091748</v>
      </c>
      <c r="CB95" s="482">
        <v>2822248</v>
      </c>
    </row>
    <row r="96" spans="1:80" s="480" customFormat="1" ht="3" customHeight="1">
      <c r="A96" s="481"/>
      <c r="B96" s="482"/>
      <c r="C96" s="482"/>
      <c r="D96" s="482"/>
      <c r="E96" s="482"/>
      <c r="F96" s="482"/>
      <c r="G96" s="482"/>
      <c r="H96" s="482"/>
      <c r="I96" s="482"/>
      <c r="J96" s="482"/>
      <c r="K96" s="482"/>
      <c r="L96" s="482"/>
      <c r="M96" s="481"/>
      <c r="N96" s="482"/>
      <c r="O96" s="482"/>
      <c r="P96" s="482"/>
      <c r="Q96" s="482"/>
      <c r="R96" s="482"/>
      <c r="S96" s="482"/>
      <c r="T96" s="482"/>
      <c r="U96" s="482"/>
      <c r="V96" s="482"/>
      <c r="W96" s="482"/>
      <c r="X96" s="482"/>
      <c r="Y96" s="481"/>
      <c r="Z96" s="482"/>
      <c r="AA96" s="482"/>
      <c r="AB96" s="482"/>
      <c r="AC96" s="482"/>
      <c r="AD96" s="482"/>
      <c r="AE96" s="482"/>
      <c r="AF96" s="482"/>
      <c r="AG96" s="482"/>
      <c r="AH96" s="482"/>
      <c r="AI96" s="482"/>
      <c r="AJ96" s="482"/>
      <c r="AK96" s="481"/>
      <c r="AL96" s="482"/>
      <c r="AM96" s="482"/>
      <c r="AN96" s="482"/>
      <c r="AO96" s="482"/>
      <c r="AP96" s="482"/>
      <c r="AQ96" s="482"/>
      <c r="AR96" s="482"/>
      <c r="AS96" s="482"/>
      <c r="AT96" s="482"/>
      <c r="AU96" s="482"/>
      <c r="AV96" s="482"/>
      <c r="AW96" s="481"/>
      <c r="AX96" s="482"/>
      <c r="AY96" s="482"/>
      <c r="AZ96" s="482"/>
      <c r="BA96" s="482"/>
      <c r="BB96" s="482">
        <v>0</v>
      </c>
      <c r="BC96" s="482">
        <v>0</v>
      </c>
      <c r="BD96" s="482">
        <v>0</v>
      </c>
      <c r="BE96" s="482"/>
      <c r="BF96" s="482">
        <v>0</v>
      </c>
      <c r="BG96" s="482">
        <v>0</v>
      </c>
      <c r="BH96" s="482">
        <v>0</v>
      </c>
      <c r="BI96" s="481"/>
      <c r="BJ96" s="482">
        <v>0</v>
      </c>
      <c r="BK96" s="482">
        <v>0</v>
      </c>
      <c r="BL96" s="482">
        <v>0</v>
      </c>
      <c r="BM96" s="482"/>
      <c r="BN96" s="482">
        <v>0</v>
      </c>
      <c r="BO96" s="482">
        <v>0</v>
      </c>
      <c r="BP96" s="482">
        <v>0</v>
      </c>
      <c r="BQ96" s="482"/>
      <c r="BR96" s="482"/>
      <c r="BS96" s="482"/>
      <c r="BT96" s="482"/>
      <c r="BU96" s="481"/>
      <c r="BV96" s="482"/>
      <c r="BW96" s="482"/>
      <c r="BX96" s="482"/>
      <c r="BY96" s="482"/>
      <c r="BZ96" s="482"/>
      <c r="CA96" s="482"/>
      <c r="CB96" s="482"/>
    </row>
    <row r="97" spans="1:80" s="474" customFormat="1" ht="8.25" customHeight="1">
      <c r="A97" s="470" t="s">
        <v>573</v>
      </c>
      <c r="B97" s="471">
        <v>949767.47499999998</v>
      </c>
      <c r="C97" s="471">
        <v>3744550.412</v>
      </c>
      <c r="D97" s="471">
        <v>4694317.8870000001</v>
      </c>
      <c r="E97" s="471"/>
      <c r="F97" s="471">
        <v>171035.45499999999</v>
      </c>
      <c r="G97" s="471">
        <v>53816.557999999997</v>
      </c>
      <c r="H97" s="471">
        <v>224852.01300000001</v>
      </c>
      <c r="I97" s="471"/>
      <c r="J97" s="471">
        <v>4390711.8459999999</v>
      </c>
      <c r="K97" s="471">
        <v>4786719.3439999996</v>
      </c>
      <c r="L97" s="471">
        <v>9177431.1899999995</v>
      </c>
      <c r="M97" s="470" t="s">
        <v>573</v>
      </c>
      <c r="N97" s="471">
        <v>896064.82499999995</v>
      </c>
      <c r="O97" s="471">
        <v>154041.845</v>
      </c>
      <c r="P97" s="471">
        <v>1050106.67</v>
      </c>
      <c r="Q97" s="471"/>
      <c r="R97" s="471">
        <v>764962.63600000006</v>
      </c>
      <c r="S97" s="471">
        <v>1284313.726</v>
      </c>
      <c r="T97" s="471">
        <v>2049276.362</v>
      </c>
      <c r="U97" s="471"/>
      <c r="V97" s="471">
        <v>886580.12100000004</v>
      </c>
      <c r="W97" s="471">
        <v>7121445.5199999996</v>
      </c>
      <c r="X97" s="471">
        <v>8008025.642</v>
      </c>
      <c r="Y97" s="470" t="s">
        <v>573</v>
      </c>
      <c r="Z97" s="471">
        <v>0</v>
      </c>
      <c r="AA97" s="471">
        <v>151410.47700000001</v>
      </c>
      <c r="AB97" s="471">
        <v>151410.47700000001</v>
      </c>
      <c r="AC97" s="471"/>
      <c r="AD97" s="471">
        <v>1840834.9269999999</v>
      </c>
      <c r="AE97" s="471">
        <v>2128246.199</v>
      </c>
      <c r="AF97" s="471">
        <v>3969081.1269999999</v>
      </c>
      <c r="AG97" s="471"/>
      <c r="AH97" s="471">
        <v>1486161.8489999999</v>
      </c>
      <c r="AI97" s="471">
        <v>593000.73899999994</v>
      </c>
      <c r="AJ97" s="471">
        <v>2079162.5889999999</v>
      </c>
      <c r="AK97" s="470" t="s">
        <v>573</v>
      </c>
      <c r="AL97" s="471">
        <v>196874.736</v>
      </c>
      <c r="AM97" s="471">
        <v>40132.762000000002</v>
      </c>
      <c r="AN97" s="471">
        <v>237007.49799999999</v>
      </c>
      <c r="AO97" s="471"/>
      <c r="AP97" s="471">
        <v>0</v>
      </c>
      <c r="AQ97" s="471">
        <v>64.397000000000006</v>
      </c>
      <c r="AR97" s="471">
        <v>64.397000000000006</v>
      </c>
      <c r="AS97" s="471"/>
      <c r="AT97" s="471">
        <v>0</v>
      </c>
      <c r="AU97" s="471">
        <v>1442476.8</v>
      </c>
      <c r="AV97" s="471">
        <v>1442476.8</v>
      </c>
      <c r="AW97" s="470" t="s">
        <v>573</v>
      </c>
      <c r="AX97" s="471">
        <v>0</v>
      </c>
      <c r="AY97" s="471">
        <v>0</v>
      </c>
      <c r="AZ97" s="471">
        <v>0</v>
      </c>
      <c r="BA97" s="471"/>
      <c r="BB97" s="471">
        <v>33089.620000000003</v>
      </c>
      <c r="BC97" s="471">
        <v>0</v>
      </c>
      <c r="BD97" s="471">
        <v>33089.620000000003</v>
      </c>
      <c r="BE97" s="471"/>
      <c r="BF97" s="471">
        <v>0</v>
      </c>
      <c r="BG97" s="471">
        <v>372792</v>
      </c>
      <c r="BH97" s="471">
        <v>372792</v>
      </c>
      <c r="BI97" s="470" t="s">
        <v>573</v>
      </c>
      <c r="BJ97" s="471">
        <v>0</v>
      </c>
      <c r="BK97" s="471">
        <v>0</v>
      </c>
      <c r="BL97" s="471">
        <v>0</v>
      </c>
      <c r="BM97" s="471"/>
      <c r="BN97" s="471">
        <v>0</v>
      </c>
      <c r="BO97" s="471">
        <v>204465</v>
      </c>
      <c r="BP97" s="471">
        <v>204465</v>
      </c>
      <c r="BQ97" s="471"/>
      <c r="BR97" s="471">
        <v>11616083.489999998</v>
      </c>
      <c r="BS97" s="471">
        <v>22077475.779000003</v>
      </c>
      <c r="BT97" s="471">
        <v>33693559.272000007</v>
      </c>
      <c r="BU97" s="470" t="s">
        <v>573</v>
      </c>
      <c r="BV97" s="471">
        <v>4390711.8459999999</v>
      </c>
      <c r="BW97" s="471">
        <v>4786719.3439999996</v>
      </c>
      <c r="BX97" s="471">
        <v>9177431.1899999995</v>
      </c>
      <c r="BY97" s="471"/>
      <c r="BZ97" s="471">
        <v>11616083.489999998</v>
      </c>
      <c r="CA97" s="471">
        <v>22077475.779000003</v>
      </c>
      <c r="CB97" s="471">
        <v>33693559.272000007</v>
      </c>
    </row>
    <row r="98" spans="1:80" s="474" customFormat="1" ht="8.25" customHeight="1">
      <c r="A98" s="478" t="s">
        <v>574</v>
      </c>
      <c r="B98" s="476">
        <v>949767.47499999998</v>
      </c>
      <c r="C98" s="476">
        <v>288.428</v>
      </c>
      <c r="D98" s="476">
        <v>950055.90300000005</v>
      </c>
      <c r="E98" s="476"/>
      <c r="F98" s="476">
        <v>171035.45499999999</v>
      </c>
      <c r="G98" s="476">
        <v>33.689</v>
      </c>
      <c r="H98" s="476">
        <v>171069.14499999999</v>
      </c>
      <c r="I98" s="476"/>
      <c r="J98" s="476">
        <v>4390711.8459999999</v>
      </c>
      <c r="K98" s="476">
        <v>204445.321</v>
      </c>
      <c r="L98" s="476">
        <v>4595157.1670000004</v>
      </c>
      <c r="M98" s="478" t="s">
        <v>574</v>
      </c>
      <c r="N98" s="476">
        <v>896064.82499999995</v>
      </c>
      <c r="O98" s="476">
        <v>1881.845</v>
      </c>
      <c r="P98" s="476">
        <v>897946.67</v>
      </c>
      <c r="Q98" s="476"/>
      <c r="R98" s="476">
        <v>764962.63600000006</v>
      </c>
      <c r="S98" s="476">
        <v>1215.7460000000001</v>
      </c>
      <c r="T98" s="476">
        <v>766178.38300000003</v>
      </c>
      <c r="U98" s="476"/>
      <c r="V98" s="476">
        <v>886580.12100000004</v>
      </c>
      <c r="W98" s="476">
        <v>6086.817</v>
      </c>
      <c r="X98" s="476">
        <v>892666.93799999997</v>
      </c>
      <c r="Y98" s="478" t="s">
        <v>574</v>
      </c>
      <c r="Z98" s="476">
        <v>0</v>
      </c>
      <c r="AA98" s="476">
        <v>0</v>
      </c>
      <c r="AB98" s="476">
        <v>0</v>
      </c>
      <c r="AC98" s="476"/>
      <c r="AD98" s="476">
        <v>1840834.9269999999</v>
      </c>
      <c r="AE98" s="476">
        <v>226246.19899999999</v>
      </c>
      <c r="AF98" s="476">
        <v>2067081.1270000001</v>
      </c>
      <c r="AG98" s="476"/>
      <c r="AH98" s="476">
        <v>1145193.486</v>
      </c>
      <c r="AI98" s="476">
        <v>364760.739</v>
      </c>
      <c r="AJ98" s="476">
        <v>1509954.226</v>
      </c>
      <c r="AK98" s="478" t="s">
        <v>574</v>
      </c>
      <c r="AL98" s="476">
        <v>196874.736</v>
      </c>
      <c r="AM98" s="476">
        <v>37469.962</v>
      </c>
      <c r="AN98" s="476">
        <v>234344.698</v>
      </c>
      <c r="AO98" s="476"/>
      <c r="AP98" s="476">
        <v>0</v>
      </c>
      <c r="AQ98" s="476">
        <v>64.397000000000006</v>
      </c>
      <c r="AR98" s="476">
        <v>64.397000000000006</v>
      </c>
      <c r="AS98" s="476"/>
      <c r="AT98" s="476">
        <v>0</v>
      </c>
      <c r="AU98" s="476">
        <v>445068</v>
      </c>
      <c r="AV98" s="476">
        <v>445068</v>
      </c>
      <c r="AW98" s="478" t="s">
        <v>574</v>
      </c>
      <c r="AX98" s="476">
        <v>0</v>
      </c>
      <c r="AY98" s="476">
        <v>0</v>
      </c>
      <c r="AZ98" s="476">
        <v>0</v>
      </c>
      <c r="BA98" s="476"/>
      <c r="BB98" s="476">
        <v>33089.620000000003</v>
      </c>
      <c r="BC98" s="476">
        <v>0</v>
      </c>
      <c r="BD98" s="476">
        <v>33089.620000000003</v>
      </c>
      <c r="BE98" s="476"/>
      <c r="BF98" s="476">
        <v>0</v>
      </c>
      <c r="BG98" s="476">
        <v>0</v>
      </c>
      <c r="BH98" s="476">
        <v>0</v>
      </c>
      <c r="BI98" s="478" t="s">
        <v>574</v>
      </c>
      <c r="BJ98" s="476">
        <v>0</v>
      </c>
      <c r="BK98" s="476">
        <v>0</v>
      </c>
      <c r="BL98" s="476">
        <v>0</v>
      </c>
      <c r="BM98" s="476"/>
      <c r="BN98" s="476">
        <v>0</v>
      </c>
      <c r="BO98" s="476">
        <v>0</v>
      </c>
      <c r="BP98" s="476">
        <v>0</v>
      </c>
      <c r="BQ98" s="476"/>
      <c r="BR98" s="476">
        <v>11275115.126999998</v>
      </c>
      <c r="BS98" s="476">
        <v>1287561.1430000002</v>
      </c>
      <c r="BT98" s="476">
        <v>12562676.274</v>
      </c>
      <c r="BU98" s="478" t="s">
        <v>574</v>
      </c>
      <c r="BV98" s="476">
        <v>4390711.8459999999</v>
      </c>
      <c r="BW98" s="476">
        <v>204445.321</v>
      </c>
      <c r="BX98" s="476">
        <v>4595157.1670000004</v>
      </c>
      <c r="BY98" s="476"/>
      <c r="BZ98" s="476">
        <v>11275115.126999998</v>
      </c>
      <c r="CA98" s="476">
        <v>1287561.1430000002</v>
      </c>
      <c r="CB98" s="476">
        <v>12562676.274</v>
      </c>
    </row>
    <row r="99" spans="1:80" s="474" customFormat="1" ht="8.25" customHeight="1">
      <c r="A99" s="478" t="s">
        <v>575</v>
      </c>
      <c r="B99" s="476">
        <v>0</v>
      </c>
      <c r="C99" s="476">
        <v>3744261.9840000002</v>
      </c>
      <c r="D99" s="476">
        <v>3744261.9840000002</v>
      </c>
      <c r="E99" s="476"/>
      <c r="F99" s="476">
        <v>0</v>
      </c>
      <c r="G99" s="476">
        <v>53782.868000000002</v>
      </c>
      <c r="H99" s="476">
        <v>53782.868000000002</v>
      </c>
      <c r="I99" s="476"/>
      <c r="J99" s="476">
        <v>0</v>
      </c>
      <c r="K99" s="476">
        <v>4582274.023</v>
      </c>
      <c r="L99" s="476">
        <v>4582274.023</v>
      </c>
      <c r="M99" s="478" t="s">
        <v>575</v>
      </c>
      <c r="N99" s="476">
        <v>0</v>
      </c>
      <c r="O99" s="476">
        <v>152160</v>
      </c>
      <c r="P99" s="476">
        <v>152160</v>
      </c>
      <c r="Q99" s="476"/>
      <c r="R99" s="476">
        <v>0</v>
      </c>
      <c r="S99" s="476">
        <v>1283097.9790000001</v>
      </c>
      <c r="T99" s="476">
        <v>1283097.9790000001</v>
      </c>
      <c r="U99" s="476"/>
      <c r="V99" s="476">
        <v>0</v>
      </c>
      <c r="W99" s="476">
        <v>7115358.7029999997</v>
      </c>
      <c r="X99" s="476">
        <v>7115358.7029999997</v>
      </c>
      <c r="Y99" s="478" t="s">
        <v>575</v>
      </c>
      <c r="Z99" s="476">
        <v>0</v>
      </c>
      <c r="AA99" s="476">
        <v>151410.47700000001</v>
      </c>
      <c r="AB99" s="476">
        <v>151410.47700000001</v>
      </c>
      <c r="AC99" s="476"/>
      <c r="AD99" s="476">
        <v>0</v>
      </c>
      <c r="AE99" s="476">
        <v>1902000</v>
      </c>
      <c r="AF99" s="476">
        <v>1902000</v>
      </c>
      <c r="AG99" s="476"/>
      <c r="AH99" s="476">
        <v>340968.36200000002</v>
      </c>
      <c r="AI99" s="476">
        <v>228240</v>
      </c>
      <c r="AJ99" s="476">
        <v>569208.36199999996</v>
      </c>
      <c r="AK99" s="478" t="s">
        <v>575</v>
      </c>
      <c r="AL99" s="476">
        <v>0</v>
      </c>
      <c r="AM99" s="476">
        <v>2662.8</v>
      </c>
      <c r="AN99" s="476">
        <v>2662.8</v>
      </c>
      <c r="AO99" s="476"/>
      <c r="AP99" s="476">
        <v>0</v>
      </c>
      <c r="AQ99" s="476">
        <v>0</v>
      </c>
      <c r="AR99" s="476">
        <v>0</v>
      </c>
      <c r="AS99" s="476"/>
      <c r="AT99" s="476">
        <v>0</v>
      </c>
      <c r="AU99" s="476">
        <v>997408.8</v>
      </c>
      <c r="AV99" s="476">
        <v>997408.8</v>
      </c>
      <c r="AW99" s="478" t="s">
        <v>575</v>
      </c>
      <c r="AX99" s="476">
        <v>0</v>
      </c>
      <c r="AY99" s="476">
        <v>0</v>
      </c>
      <c r="AZ99" s="476">
        <v>0</v>
      </c>
      <c r="BA99" s="476"/>
      <c r="BB99" s="476">
        <v>0</v>
      </c>
      <c r="BC99" s="476">
        <v>0</v>
      </c>
      <c r="BD99" s="476">
        <v>0</v>
      </c>
      <c r="BE99" s="476"/>
      <c r="BF99" s="476">
        <v>0</v>
      </c>
      <c r="BG99" s="476">
        <v>372792</v>
      </c>
      <c r="BH99" s="476">
        <v>372792</v>
      </c>
      <c r="BI99" s="478" t="s">
        <v>575</v>
      </c>
      <c r="BJ99" s="476">
        <v>0</v>
      </c>
      <c r="BK99" s="476">
        <v>0</v>
      </c>
      <c r="BL99" s="476">
        <v>0</v>
      </c>
      <c r="BM99" s="476"/>
      <c r="BN99" s="476">
        <v>0</v>
      </c>
      <c r="BO99" s="476">
        <v>204465</v>
      </c>
      <c r="BP99" s="476">
        <v>204465</v>
      </c>
      <c r="BQ99" s="476"/>
      <c r="BR99" s="476">
        <v>340968.36200000002</v>
      </c>
      <c r="BS99" s="476">
        <v>20789914.634000003</v>
      </c>
      <c r="BT99" s="476">
        <v>21130882.996000003</v>
      </c>
      <c r="BU99" s="478" t="s">
        <v>575</v>
      </c>
      <c r="BV99" s="476">
        <v>0</v>
      </c>
      <c r="BW99" s="476">
        <v>4582274.023</v>
      </c>
      <c r="BX99" s="476">
        <v>4582274.023</v>
      </c>
      <c r="BY99" s="476"/>
      <c r="BZ99" s="476">
        <v>340968.36200000002</v>
      </c>
      <c r="CA99" s="476">
        <v>20789914.634000003</v>
      </c>
      <c r="CB99" s="476">
        <v>21130882.996000003</v>
      </c>
    </row>
    <row r="100" spans="1:80" s="480" customFormat="1" ht="3" customHeight="1">
      <c r="A100" s="478"/>
      <c r="B100" s="476"/>
      <c r="C100" s="476"/>
      <c r="D100" s="476"/>
      <c r="E100" s="476"/>
      <c r="F100" s="476"/>
      <c r="G100" s="476"/>
      <c r="H100" s="476"/>
      <c r="I100" s="476"/>
      <c r="J100" s="476"/>
      <c r="K100" s="476"/>
      <c r="L100" s="476"/>
      <c r="M100" s="478"/>
      <c r="N100" s="476"/>
      <c r="O100" s="476"/>
      <c r="P100" s="476"/>
      <c r="Q100" s="476"/>
      <c r="R100" s="476"/>
      <c r="S100" s="476"/>
      <c r="T100" s="476"/>
      <c r="U100" s="476"/>
      <c r="V100" s="476"/>
      <c r="W100" s="476"/>
      <c r="X100" s="476"/>
      <c r="Y100" s="478"/>
      <c r="Z100" s="476"/>
      <c r="AA100" s="476"/>
      <c r="AB100" s="476"/>
      <c r="AC100" s="476"/>
      <c r="AD100" s="476"/>
      <c r="AE100" s="476"/>
      <c r="AF100" s="476"/>
      <c r="AG100" s="476"/>
      <c r="AH100" s="476"/>
      <c r="AI100" s="476"/>
      <c r="AJ100" s="476"/>
      <c r="AK100" s="478"/>
      <c r="AL100" s="476"/>
      <c r="AM100" s="476"/>
      <c r="AN100" s="476"/>
      <c r="AO100" s="476"/>
      <c r="AP100" s="476"/>
      <c r="AQ100" s="476"/>
      <c r="AR100" s="476"/>
      <c r="AS100" s="476"/>
      <c r="AT100" s="476"/>
      <c r="AU100" s="476"/>
      <c r="AV100" s="476"/>
      <c r="AW100" s="478"/>
      <c r="AX100" s="476"/>
      <c r="AY100" s="476"/>
      <c r="AZ100" s="476"/>
      <c r="BA100" s="476"/>
      <c r="BB100" s="476"/>
      <c r="BC100" s="476"/>
      <c r="BD100" s="476"/>
      <c r="BE100" s="476"/>
      <c r="BF100" s="476"/>
      <c r="BG100" s="476"/>
      <c r="BH100" s="476"/>
      <c r="BI100" s="478"/>
      <c r="BJ100" s="476"/>
      <c r="BK100" s="476"/>
      <c r="BL100" s="476"/>
      <c r="BM100" s="476"/>
      <c r="BN100" s="476"/>
      <c r="BO100" s="476"/>
      <c r="BP100" s="476"/>
      <c r="BQ100" s="476"/>
      <c r="BR100" s="476"/>
      <c r="BS100" s="476"/>
      <c r="BT100" s="476"/>
      <c r="BU100" s="478"/>
      <c r="BV100" s="476"/>
      <c r="BW100" s="476"/>
      <c r="BX100" s="476"/>
      <c r="BY100" s="476"/>
      <c r="BZ100" s="476"/>
      <c r="CA100" s="476"/>
      <c r="CB100" s="476"/>
    </row>
    <row r="101" spans="1:80" s="474" customFormat="1" ht="8.25" customHeight="1">
      <c r="A101" s="470" t="s">
        <v>576</v>
      </c>
      <c r="B101" s="471">
        <v>246550</v>
      </c>
      <c r="C101" s="471">
        <v>0</v>
      </c>
      <c r="D101" s="471">
        <v>246550</v>
      </c>
      <c r="E101" s="471"/>
      <c r="F101" s="471">
        <v>0</v>
      </c>
      <c r="G101" s="471">
        <v>0</v>
      </c>
      <c r="H101" s="471">
        <v>0</v>
      </c>
      <c r="I101" s="471"/>
      <c r="J101" s="471">
        <v>3647511.4339999999</v>
      </c>
      <c r="K101" s="471">
        <v>4705168.6059999997</v>
      </c>
      <c r="L101" s="471">
        <v>8352680.04</v>
      </c>
      <c r="M101" s="470" t="s">
        <v>576</v>
      </c>
      <c r="N101" s="471">
        <v>86422</v>
      </c>
      <c r="O101" s="471">
        <v>30416.784</v>
      </c>
      <c r="P101" s="471">
        <v>116838.784</v>
      </c>
      <c r="Q101" s="471"/>
      <c r="R101" s="471">
        <v>295954.32</v>
      </c>
      <c r="S101" s="471">
        <v>44126.400000000001</v>
      </c>
      <c r="T101" s="471">
        <v>340080.72</v>
      </c>
      <c r="U101" s="471"/>
      <c r="V101" s="471">
        <v>1828.412</v>
      </c>
      <c r="W101" s="471">
        <v>762.346</v>
      </c>
      <c r="X101" s="471">
        <v>2590.7579999999998</v>
      </c>
      <c r="Y101" s="470" t="s">
        <v>576</v>
      </c>
      <c r="Z101" s="471">
        <v>0</v>
      </c>
      <c r="AA101" s="471">
        <v>0</v>
      </c>
      <c r="AB101" s="471">
        <v>0</v>
      </c>
      <c r="AC101" s="471"/>
      <c r="AD101" s="471">
        <v>497427.89899999998</v>
      </c>
      <c r="AE101" s="471">
        <v>1521600</v>
      </c>
      <c r="AF101" s="471">
        <v>2019027.899</v>
      </c>
      <c r="AG101" s="471"/>
      <c r="AH101" s="471">
        <v>406792.35200000001</v>
      </c>
      <c r="AI101" s="471">
        <v>0</v>
      </c>
      <c r="AJ101" s="471">
        <v>406792.35200000001</v>
      </c>
      <c r="AK101" s="470" t="s">
        <v>576</v>
      </c>
      <c r="AL101" s="471">
        <v>0</v>
      </c>
      <c r="AM101" s="471">
        <v>0</v>
      </c>
      <c r="AN101" s="471">
        <v>0</v>
      </c>
      <c r="AO101" s="471"/>
      <c r="AP101" s="471">
        <v>358415.701</v>
      </c>
      <c r="AQ101" s="471">
        <v>0</v>
      </c>
      <c r="AR101" s="471">
        <v>358415.701</v>
      </c>
      <c r="AS101" s="471"/>
      <c r="AT101" s="471">
        <v>136100</v>
      </c>
      <c r="AU101" s="471">
        <v>0</v>
      </c>
      <c r="AV101" s="471">
        <v>136100</v>
      </c>
      <c r="AW101" s="470" t="s">
        <v>576</v>
      </c>
      <c r="AX101" s="471">
        <v>119263.83</v>
      </c>
      <c r="AY101" s="471">
        <v>0</v>
      </c>
      <c r="AZ101" s="471">
        <v>119263.83</v>
      </c>
      <c r="BA101" s="471"/>
      <c r="BB101" s="471">
        <v>0</v>
      </c>
      <c r="BC101" s="471">
        <v>0</v>
      </c>
      <c r="BD101" s="471">
        <v>0</v>
      </c>
      <c r="BE101" s="471"/>
      <c r="BF101" s="471">
        <v>0</v>
      </c>
      <c r="BG101" s="471">
        <v>0</v>
      </c>
      <c r="BH101" s="471">
        <v>0</v>
      </c>
      <c r="BI101" s="470" t="s">
        <v>576</v>
      </c>
      <c r="BJ101" s="471">
        <v>0</v>
      </c>
      <c r="BK101" s="471">
        <v>0</v>
      </c>
      <c r="BL101" s="471">
        <v>0</v>
      </c>
      <c r="BM101" s="471"/>
      <c r="BN101" s="471">
        <v>0</v>
      </c>
      <c r="BO101" s="471">
        <v>0</v>
      </c>
      <c r="BP101" s="471">
        <v>0</v>
      </c>
      <c r="BQ101" s="471"/>
      <c r="BR101" s="471">
        <v>5796265.9479999999</v>
      </c>
      <c r="BS101" s="471">
        <v>6302074.1359999999</v>
      </c>
      <c r="BT101" s="471">
        <v>12098340.083999999</v>
      </c>
      <c r="BU101" s="470" t="s">
        <v>576</v>
      </c>
      <c r="BV101" s="471">
        <v>3647511.4339999999</v>
      </c>
      <c r="BW101" s="471">
        <v>4705168.6059999997</v>
      </c>
      <c r="BX101" s="471">
        <v>8352680.04</v>
      </c>
      <c r="BY101" s="471"/>
      <c r="BZ101" s="471">
        <v>5796265.9479999999</v>
      </c>
      <c r="CA101" s="471">
        <v>6302074.1359999999</v>
      </c>
      <c r="CB101" s="471">
        <v>12098340.083999999</v>
      </c>
    </row>
    <row r="102" spans="1:80" s="474" customFormat="1" ht="8.25" customHeight="1">
      <c r="A102" s="478" t="s">
        <v>577</v>
      </c>
      <c r="B102" s="476">
        <v>0</v>
      </c>
      <c r="C102" s="476">
        <v>0</v>
      </c>
      <c r="D102" s="476">
        <v>0</v>
      </c>
      <c r="E102" s="476"/>
      <c r="F102" s="476">
        <v>0</v>
      </c>
      <c r="G102" s="476">
        <v>0</v>
      </c>
      <c r="H102" s="476">
        <v>0</v>
      </c>
      <c r="I102" s="476"/>
      <c r="J102" s="476">
        <v>0</v>
      </c>
      <c r="K102" s="476">
        <v>0</v>
      </c>
      <c r="L102" s="476">
        <v>0</v>
      </c>
      <c r="M102" s="478" t="s">
        <v>577</v>
      </c>
      <c r="N102" s="476">
        <v>0</v>
      </c>
      <c r="O102" s="476">
        <v>0</v>
      </c>
      <c r="P102" s="476">
        <v>0</v>
      </c>
      <c r="Q102" s="476"/>
      <c r="R102" s="476">
        <v>0</v>
      </c>
      <c r="S102" s="476">
        <v>44126.400000000001</v>
      </c>
      <c r="T102" s="476">
        <v>44126.400000000001</v>
      </c>
      <c r="U102" s="476"/>
      <c r="V102" s="476">
        <v>0</v>
      </c>
      <c r="W102" s="476">
        <v>0</v>
      </c>
      <c r="X102" s="476">
        <v>0</v>
      </c>
      <c r="Y102" s="478" t="s">
        <v>577</v>
      </c>
      <c r="Z102" s="476">
        <v>0</v>
      </c>
      <c r="AA102" s="476">
        <v>0</v>
      </c>
      <c r="AB102" s="476">
        <v>0</v>
      </c>
      <c r="AC102" s="476"/>
      <c r="AD102" s="476">
        <v>0</v>
      </c>
      <c r="AE102" s="476">
        <v>0</v>
      </c>
      <c r="AF102" s="476">
        <v>0</v>
      </c>
      <c r="AG102" s="476"/>
      <c r="AH102" s="476">
        <v>0</v>
      </c>
      <c r="AI102" s="476">
        <v>0</v>
      </c>
      <c r="AJ102" s="476">
        <v>0</v>
      </c>
      <c r="AK102" s="478" t="s">
        <v>577</v>
      </c>
      <c r="AL102" s="476">
        <v>0</v>
      </c>
      <c r="AM102" s="476">
        <v>0</v>
      </c>
      <c r="AN102" s="476">
        <v>0</v>
      </c>
      <c r="AO102" s="476"/>
      <c r="AP102" s="476">
        <v>0</v>
      </c>
      <c r="AQ102" s="476">
        <v>0</v>
      </c>
      <c r="AR102" s="476">
        <v>0</v>
      </c>
      <c r="AS102" s="476"/>
      <c r="AT102" s="476">
        <v>0</v>
      </c>
      <c r="AU102" s="476">
        <v>0</v>
      </c>
      <c r="AV102" s="476">
        <v>0</v>
      </c>
      <c r="AW102" s="478" t="s">
        <v>577</v>
      </c>
      <c r="AX102" s="476">
        <v>0</v>
      </c>
      <c r="AY102" s="476">
        <v>0</v>
      </c>
      <c r="AZ102" s="476">
        <v>0</v>
      </c>
      <c r="BA102" s="476"/>
      <c r="BB102" s="476">
        <v>0</v>
      </c>
      <c r="BC102" s="476">
        <v>0</v>
      </c>
      <c r="BD102" s="476">
        <v>0</v>
      </c>
      <c r="BE102" s="476"/>
      <c r="BF102" s="476">
        <v>0</v>
      </c>
      <c r="BG102" s="476">
        <v>0</v>
      </c>
      <c r="BH102" s="476">
        <v>0</v>
      </c>
      <c r="BI102" s="478" t="s">
        <v>577</v>
      </c>
      <c r="BJ102" s="476">
        <v>0</v>
      </c>
      <c r="BK102" s="476">
        <v>0</v>
      </c>
      <c r="BL102" s="476">
        <v>0</v>
      </c>
      <c r="BM102" s="476"/>
      <c r="BN102" s="476">
        <v>0</v>
      </c>
      <c r="BO102" s="476">
        <v>0</v>
      </c>
      <c r="BP102" s="476">
        <v>0</v>
      </c>
      <c r="BQ102" s="476"/>
      <c r="BR102" s="476">
        <v>0</v>
      </c>
      <c r="BS102" s="476">
        <v>44126.400000000001</v>
      </c>
      <c r="BT102" s="476">
        <v>44126.400000000001</v>
      </c>
      <c r="BU102" s="478" t="s">
        <v>577</v>
      </c>
      <c r="BV102" s="476">
        <v>0</v>
      </c>
      <c r="BW102" s="476">
        <v>0</v>
      </c>
      <c r="BX102" s="476">
        <v>0</v>
      </c>
      <c r="BY102" s="476"/>
      <c r="BZ102" s="476">
        <v>0</v>
      </c>
      <c r="CA102" s="476">
        <v>44126.400000000001</v>
      </c>
      <c r="CB102" s="476">
        <v>44126.400000000001</v>
      </c>
    </row>
    <row r="103" spans="1:80" s="474" customFormat="1" ht="8.25" customHeight="1">
      <c r="A103" s="478" t="s">
        <v>578</v>
      </c>
      <c r="B103" s="476">
        <v>0</v>
      </c>
      <c r="C103" s="476">
        <v>0</v>
      </c>
      <c r="D103" s="476">
        <v>0</v>
      </c>
      <c r="E103" s="476"/>
      <c r="F103" s="476">
        <v>0</v>
      </c>
      <c r="G103" s="476">
        <v>0</v>
      </c>
      <c r="H103" s="476">
        <v>0</v>
      </c>
      <c r="I103" s="476"/>
      <c r="J103" s="476">
        <v>0</v>
      </c>
      <c r="K103" s="476">
        <v>0</v>
      </c>
      <c r="L103" s="476">
        <v>0</v>
      </c>
      <c r="M103" s="478" t="s">
        <v>578</v>
      </c>
      <c r="N103" s="476">
        <v>0</v>
      </c>
      <c r="O103" s="476">
        <v>0</v>
      </c>
      <c r="P103" s="476">
        <v>0</v>
      </c>
      <c r="Q103" s="476"/>
      <c r="R103" s="476">
        <v>0</v>
      </c>
      <c r="S103" s="476">
        <v>0</v>
      </c>
      <c r="T103" s="476">
        <v>0</v>
      </c>
      <c r="U103" s="476"/>
      <c r="V103" s="476">
        <v>0</v>
      </c>
      <c r="W103" s="476">
        <v>0</v>
      </c>
      <c r="X103" s="476">
        <v>0</v>
      </c>
      <c r="Y103" s="478" t="s">
        <v>578</v>
      </c>
      <c r="Z103" s="476">
        <v>0</v>
      </c>
      <c r="AA103" s="476">
        <v>0</v>
      </c>
      <c r="AB103" s="476">
        <v>0</v>
      </c>
      <c r="AC103" s="476"/>
      <c r="AD103" s="476">
        <v>0</v>
      </c>
      <c r="AE103" s="476">
        <v>0</v>
      </c>
      <c r="AF103" s="476">
        <v>0</v>
      </c>
      <c r="AG103" s="476"/>
      <c r="AH103" s="476">
        <v>0</v>
      </c>
      <c r="AI103" s="476">
        <v>0</v>
      </c>
      <c r="AJ103" s="476">
        <v>0</v>
      </c>
      <c r="AK103" s="478" t="s">
        <v>578</v>
      </c>
      <c r="AL103" s="476">
        <v>0</v>
      </c>
      <c r="AM103" s="476">
        <v>0</v>
      </c>
      <c r="AN103" s="476">
        <v>0</v>
      </c>
      <c r="AO103" s="476"/>
      <c r="AP103" s="476">
        <v>0</v>
      </c>
      <c r="AQ103" s="476">
        <v>0</v>
      </c>
      <c r="AR103" s="476">
        <v>0</v>
      </c>
      <c r="AS103" s="476"/>
      <c r="AT103" s="476">
        <v>0</v>
      </c>
      <c r="AU103" s="476">
        <v>0</v>
      </c>
      <c r="AV103" s="476">
        <v>0</v>
      </c>
      <c r="AW103" s="478" t="s">
        <v>578</v>
      </c>
      <c r="AX103" s="476">
        <v>0</v>
      </c>
      <c r="AY103" s="476">
        <v>0</v>
      </c>
      <c r="AZ103" s="476">
        <v>0</v>
      </c>
      <c r="BA103" s="476"/>
      <c r="BB103" s="476">
        <v>0</v>
      </c>
      <c r="BC103" s="476">
        <v>0</v>
      </c>
      <c r="BD103" s="476">
        <v>0</v>
      </c>
      <c r="BE103" s="476"/>
      <c r="BF103" s="476">
        <v>0</v>
      </c>
      <c r="BG103" s="476">
        <v>0</v>
      </c>
      <c r="BH103" s="476">
        <v>0</v>
      </c>
      <c r="BI103" s="478" t="s">
        <v>578</v>
      </c>
      <c r="BJ103" s="476">
        <v>0</v>
      </c>
      <c r="BK103" s="476">
        <v>0</v>
      </c>
      <c r="BL103" s="476">
        <v>0</v>
      </c>
      <c r="BM103" s="476"/>
      <c r="BN103" s="476">
        <v>0</v>
      </c>
      <c r="BO103" s="476">
        <v>0</v>
      </c>
      <c r="BP103" s="476">
        <v>0</v>
      </c>
      <c r="BQ103" s="476"/>
      <c r="BR103" s="476">
        <v>0</v>
      </c>
      <c r="BS103" s="476">
        <v>0</v>
      </c>
      <c r="BT103" s="476">
        <v>0</v>
      </c>
      <c r="BU103" s="478" t="s">
        <v>578</v>
      </c>
      <c r="BV103" s="476">
        <v>0</v>
      </c>
      <c r="BW103" s="476">
        <v>0</v>
      </c>
      <c r="BX103" s="476">
        <v>0</v>
      </c>
      <c r="BY103" s="476"/>
      <c r="BZ103" s="476">
        <v>0</v>
      </c>
      <c r="CA103" s="476">
        <v>0</v>
      </c>
      <c r="CB103" s="476">
        <v>0</v>
      </c>
    </row>
    <row r="104" spans="1:80" s="474" customFormat="1" ht="8.25" customHeight="1">
      <c r="A104" s="478" t="s">
        <v>579</v>
      </c>
      <c r="B104" s="476">
        <v>246550</v>
      </c>
      <c r="C104" s="476">
        <v>0</v>
      </c>
      <c r="D104" s="476">
        <v>246550</v>
      </c>
      <c r="E104" s="476"/>
      <c r="F104" s="476">
        <v>0</v>
      </c>
      <c r="G104" s="476">
        <v>0</v>
      </c>
      <c r="H104" s="476">
        <v>0</v>
      </c>
      <c r="I104" s="476"/>
      <c r="J104" s="476">
        <v>3647511.4339999999</v>
      </c>
      <c r="K104" s="476">
        <v>4705168.6059999997</v>
      </c>
      <c r="L104" s="476">
        <v>8352680.04</v>
      </c>
      <c r="M104" s="478" t="s">
        <v>579</v>
      </c>
      <c r="N104" s="476">
        <v>86422</v>
      </c>
      <c r="O104" s="476">
        <v>30416.784</v>
      </c>
      <c r="P104" s="476">
        <v>116838.784</v>
      </c>
      <c r="Q104" s="476"/>
      <c r="R104" s="476">
        <v>295954.32</v>
      </c>
      <c r="S104" s="476">
        <v>0</v>
      </c>
      <c r="T104" s="476">
        <v>295954.32</v>
      </c>
      <c r="U104" s="476"/>
      <c r="V104" s="476">
        <v>1828.412</v>
      </c>
      <c r="W104" s="476">
        <v>762.346</v>
      </c>
      <c r="X104" s="476">
        <v>2590.7579999999998</v>
      </c>
      <c r="Y104" s="478" t="s">
        <v>579</v>
      </c>
      <c r="Z104" s="476">
        <v>0</v>
      </c>
      <c r="AA104" s="476">
        <v>0</v>
      </c>
      <c r="AB104" s="476">
        <v>0</v>
      </c>
      <c r="AC104" s="476"/>
      <c r="AD104" s="476">
        <v>497427.89899999998</v>
      </c>
      <c r="AE104" s="476">
        <v>1521600</v>
      </c>
      <c r="AF104" s="476">
        <v>2019027.899</v>
      </c>
      <c r="AG104" s="476"/>
      <c r="AH104" s="476">
        <v>406792.35200000001</v>
      </c>
      <c r="AI104" s="476">
        <v>0</v>
      </c>
      <c r="AJ104" s="476">
        <v>406792.35200000001</v>
      </c>
      <c r="AK104" s="478" t="s">
        <v>579</v>
      </c>
      <c r="AL104" s="476">
        <v>0</v>
      </c>
      <c r="AM104" s="476">
        <v>0</v>
      </c>
      <c r="AN104" s="476">
        <v>0</v>
      </c>
      <c r="AO104" s="476"/>
      <c r="AP104" s="476">
        <v>358415.701</v>
      </c>
      <c r="AQ104" s="476">
        <v>0</v>
      </c>
      <c r="AR104" s="476">
        <v>358415.701</v>
      </c>
      <c r="AS104" s="476"/>
      <c r="AT104" s="476">
        <v>136100</v>
      </c>
      <c r="AU104" s="476">
        <v>0</v>
      </c>
      <c r="AV104" s="476">
        <v>136100</v>
      </c>
      <c r="AW104" s="478" t="s">
        <v>579</v>
      </c>
      <c r="AX104" s="476">
        <v>119263.83</v>
      </c>
      <c r="AY104" s="476">
        <v>0</v>
      </c>
      <c r="AZ104" s="476">
        <v>119263.83</v>
      </c>
      <c r="BA104" s="476"/>
      <c r="BB104" s="476">
        <v>0</v>
      </c>
      <c r="BC104" s="476">
        <v>0</v>
      </c>
      <c r="BD104" s="476">
        <v>0</v>
      </c>
      <c r="BE104" s="476"/>
      <c r="BF104" s="476">
        <v>0</v>
      </c>
      <c r="BG104" s="476">
        <v>0</v>
      </c>
      <c r="BH104" s="476">
        <v>0</v>
      </c>
      <c r="BI104" s="478" t="s">
        <v>579</v>
      </c>
      <c r="BJ104" s="476">
        <v>0</v>
      </c>
      <c r="BK104" s="476">
        <v>0</v>
      </c>
      <c r="BL104" s="476">
        <v>0</v>
      </c>
      <c r="BM104" s="476"/>
      <c r="BN104" s="476">
        <v>0</v>
      </c>
      <c r="BO104" s="476">
        <v>0</v>
      </c>
      <c r="BP104" s="476">
        <v>0</v>
      </c>
      <c r="BQ104" s="476"/>
      <c r="BR104" s="476">
        <v>5796265.9479999999</v>
      </c>
      <c r="BS104" s="476">
        <v>6257947.7359999996</v>
      </c>
      <c r="BT104" s="476">
        <v>12054213.683999998</v>
      </c>
      <c r="BU104" s="478" t="s">
        <v>579</v>
      </c>
      <c r="BV104" s="476">
        <v>3647511.4339999999</v>
      </c>
      <c r="BW104" s="476">
        <v>4705168.6059999997</v>
      </c>
      <c r="BX104" s="476">
        <v>8352680.04</v>
      </c>
      <c r="BY104" s="476"/>
      <c r="BZ104" s="476">
        <v>5796265.9479999999</v>
      </c>
      <c r="CA104" s="476">
        <v>6257947.7359999996</v>
      </c>
      <c r="CB104" s="476">
        <v>12054213.683999998</v>
      </c>
    </row>
    <row r="105" spans="1:80" s="480" customFormat="1" ht="3" customHeight="1">
      <c r="A105" s="478"/>
      <c r="B105" s="476"/>
      <c r="C105" s="476"/>
      <c r="D105" s="476"/>
      <c r="E105" s="476"/>
      <c r="F105" s="476"/>
      <c r="G105" s="476"/>
      <c r="H105" s="476"/>
      <c r="I105" s="476"/>
      <c r="J105" s="476"/>
      <c r="K105" s="476"/>
      <c r="L105" s="476"/>
      <c r="M105" s="478"/>
      <c r="N105" s="476"/>
      <c r="O105" s="476"/>
      <c r="P105" s="476"/>
      <c r="Q105" s="476"/>
      <c r="R105" s="476"/>
      <c r="S105" s="476"/>
      <c r="T105" s="476"/>
      <c r="U105" s="476"/>
      <c r="V105" s="476"/>
      <c r="W105" s="476"/>
      <c r="X105" s="476"/>
      <c r="Y105" s="478"/>
      <c r="Z105" s="476"/>
      <c r="AA105" s="476"/>
      <c r="AB105" s="476"/>
      <c r="AC105" s="476"/>
      <c r="AD105" s="476"/>
      <c r="AE105" s="476"/>
      <c r="AF105" s="476"/>
      <c r="AG105" s="476"/>
      <c r="AH105" s="476"/>
      <c r="AI105" s="476"/>
      <c r="AJ105" s="476"/>
      <c r="AK105" s="478"/>
      <c r="AL105" s="476"/>
      <c r="AM105" s="476"/>
      <c r="AN105" s="476"/>
      <c r="AO105" s="476"/>
      <c r="AP105" s="476"/>
      <c r="AQ105" s="476"/>
      <c r="AR105" s="476"/>
      <c r="AS105" s="476"/>
      <c r="AT105" s="476"/>
      <c r="AU105" s="476"/>
      <c r="AV105" s="476"/>
      <c r="AW105" s="478"/>
      <c r="AX105" s="476"/>
      <c r="AY105" s="476"/>
      <c r="AZ105" s="476"/>
      <c r="BA105" s="476"/>
      <c r="BB105" s="476"/>
      <c r="BC105" s="476"/>
      <c r="BD105" s="476"/>
      <c r="BE105" s="476"/>
      <c r="BF105" s="476"/>
      <c r="BG105" s="476"/>
      <c r="BH105" s="476"/>
      <c r="BI105" s="478"/>
      <c r="BJ105" s="476"/>
      <c r="BK105" s="476"/>
      <c r="BL105" s="476"/>
      <c r="BM105" s="476"/>
      <c r="BN105" s="476"/>
      <c r="BO105" s="476"/>
      <c r="BP105" s="476"/>
      <c r="BQ105" s="476"/>
      <c r="BR105" s="476"/>
      <c r="BS105" s="476"/>
      <c r="BT105" s="476"/>
      <c r="BU105" s="478"/>
      <c r="BV105" s="476"/>
      <c r="BW105" s="476"/>
      <c r="BX105" s="476"/>
      <c r="BY105" s="476"/>
      <c r="BZ105" s="476"/>
      <c r="CA105" s="476"/>
      <c r="CB105" s="476"/>
    </row>
    <row r="106" spans="1:80" s="474" customFormat="1" ht="8.25" customHeight="1">
      <c r="A106" s="481" t="s">
        <v>580</v>
      </c>
      <c r="B106" s="482">
        <v>8651646.9700000007</v>
      </c>
      <c r="C106" s="482">
        <v>439043.19199999998</v>
      </c>
      <c r="D106" s="482">
        <v>9090690.1620000005</v>
      </c>
      <c r="E106" s="482"/>
      <c r="F106" s="482">
        <v>17837.61</v>
      </c>
      <c r="G106" s="482">
        <v>2234.2310000000002</v>
      </c>
      <c r="H106" s="482">
        <v>20071.841</v>
      </c>
      <c r="I106" s="482"/>
      <c r="J106" s="482">
        <v>8710131.4629999995</v>
      </c>
      <c r="K106" s="482">
        <v>4064274.7710000002</v>
      </c>
      <c r="L106" s="482">
        <v>12774406.234999999</v>
      </c>
      <c r="M106" s="481" t="s">
        <v>580</v>
      </c>
      <c r="N106" s="482">
        <v>201075.94899999999</v>
      </c>
      <c r="O106" s="482">
        <v>3408.1460000000002</v>
      </c>
      <c r="P106" s="482">
        <v>204484.095</v>
      </c>
      <c r="Q106" s="482"/>
      <c r="R106" s="482">
        <v>687287.11800000002</v>
      </c>
      <c r="S106" s="482">
        <v>192947.712</v>
      </c>
      <c r="T106" s="482">
        <v>880234.83</v>
      </c>
      <c r="U106" s="482"/>
      <c r="V106" s="482">
        <v>2934094.611</v>
      </c>
      <c r="W106" s="482">
        <v>118017.409</v>
      </c>
      <c r="X106" s="482">
        <v>3052112.0210000002</v>
      </c>
      <c r="Y106" s="481" t="s">
        <v>580</v>
      </c>
      <c r="Z106" s="482">
        <v>295501.32</v>
      </c>
      <c r="AA106" s="482">
        <v>3650.681</v>
      </c>
      <c r="AB106" s="482">
        <v>299152.00199999998</v>
      </c>
      <c r="AC106" s="482"/>
      <c r="AD106" s="482">
        <v>5442496.443</v>
      </c>
      <c r="AE106" s="482">
        <v>825172.58</v>
      </c>
      <c r="AF106" s="482">
        <v>6267669.023</v>
      </c>
      <c r="AG106" s="482"/>
      <c r="AH106" s="482">
        <v>457998.86599999998</v>
      </c>
      <c r="AI106" s="482">
        <v>10367.014999999999</v>
      </c>
      <c r="AJ106" s="482">
        <v>468365.88099999999</v>
      </c>
      <c r="AK106" s="481" t="s">
        <v>580</v>
      </c>
      <c r="AL106" s="482">
        <v>26782.235000000001</v>
      </c>
      <c r="AM106" s="482">
        <v>5276.74</v>
      </c>
      <c r="AN106" s="482">
        <v>32058.974999999999</v>
      </c>
      <c r="AO106" s="482"/>
      <c r="AP106" s="482">
        <v>88966.115000000005</v>
      </c>
      <c r="AQ106" s="482">
        <v>24063.054</v>
      </c>
      <c r="AR106" s="482">
        <v>113029.16899999999</v>
      </c>
      <c r="AS106" s="482"/>
      <c r="AT106" s="482">
        <v>619356.90700000001</v>
      </c>
      <c r="AU106" s="482">
        <v>96901.801999999996</v>
      </c>
      <c r="AV106" s="482">
        <v>716258.70900000003</v>
      </c>
      <c r="AW106" s="481" t="s">
        <v>580</v>
      </c>
      <c r="AX106" s="482">
        <v>38121.394</v>
      </c>
      <c r="AY106" s="482">
        <v>16049.484</v>
      </c>
      <c r="AZ106" s="482">
        <v>54170.877999999997</v>
      </c>
      <c r="BA106" s="482"/>
      <c r="BB106" s="482">
        <v>11582.449000000001</v>
      </c>
      <c r="BC106" s="482">
        <v>935.33100000000002</v>
      </c>
      <c r="BD106" s="482">
        <v>12517.781000000001</v>
      </c>
      <c r="BE106" s="482"/>
      <c r="BF106" s="482">
        <v>7550.9880000000003</v>
      </c>
      <c r="BG106" s="482">
        <v>10.483000000000001</v>
      </c>
      <c r="BH106" s="482">
        <v>7561.4709999999995</v>
      </c>
      <c r="BI106" s="481" t="s">
        <v>580</v>
      </c>
      <c r="BJ106" s="482">
        <v>5569.9409999999998</v>
      </c>
      <c r="BK106" s="482">
        <v>74.91</v>
      </c>
      <c r="BL106" s="482">
        <v>5644.8519999999999</v>
      </c>
      <c r="BM106" s="482"/>
      <c r="BN106" s="482">
        <v>57109.455999999998</v>
      </c>
      <c r="BO106" s="482">
        <v>6554.5780000000004</v>
      </c>
      <c r="BP106" s="482">
        <v>63664.034</v>
      </c>
      <c r="BQ106" s="482"/>
      <c r="BR106" s="482">
        <v>28253109.835000005</v>
      </c>
      <c r="BS106" s="482">
        <v>5808982.1189999999</v>
      </c>
      <c r="BT106" s="482">
        <v>34062091.959000006</v>
      </c>
      <c r="BU106" s="481" t="s">
        <v>580</v>
      </c>
      <c r="BV106" s="482">
        <v>8710131.4629999995</v>
      </c>
      <c r="BW106" s="482">
        <v>4083284.0789999999</v>
      </c>
      <c r="BX106" s="482">
        <v>12793415.543</v>
      </c>
      <c r="BY106" s="482"/>
      <c r="BZ106" s="482">
        <v>28253109.835000005</v>
      </c>
      <c r="CA106" s="482">
        <v>5827991.4269999992</v>
      </c>
      <c r="CB106" s="482">
        <v>34081101.267000005</v>
      </c>
    </row>
    <row r="107" spans="1:80" s="480" customFormat="1" ht="3" customHeight="1">
      <c r="A107" s="478"/>
      <c r="B107" s="482"/>
      <c r="C107" s="482"/>
      <c r="D107" s="482"/>
      <c r="E107" s="482"/>
      <c r="F107" s="482"/>
      <c r="G107" s="482"/>
      <c r="H107" s="482"/>
      <c r="I107" s="482"/>
      <c r="J107" s="482"/>
      <c r="K107" s="482"/>
      <c r="L107" s="482"/>
      <c r="M107" s="478"/>
      <c r="N107" s="482"/>
      <c r="O107" s="482"/>
      <c r="P107" s="482"/>
      <c r="Q107" s="482"/>
      <c r="R107" s="482"/>
      <c r="S107" s="482"/>
      <c r="T107" s="482"/>
      <c r="U107" s="482"/>
      <c r="V107" s="482"/>
      <c r="W107" s="482"/>
      <c r="X107" s="482"/>
      <c r="Y107" s="478"/>
      <c r="Z107" s="482"/>
      <c r="AA107" s="482"/>
      <c r="AB107" s="482"/>
      <c r="AC107" s="482"/>
      <c r="AD107" s="482"/>
      <c r="AE107" s="482"/>
      <c r="AF107" s="482"/>
      <c r="AG107" s="482"/>
      <c r="AH107" s="482"/>
      <c r="AI107" s="482"/>
      <c r="AJ107" s="482"/>
      <c r="AK107" s="478"/>
      <c r="AL107" s="482"/>
      <c r="AM107" s="482"/>
      <c r="AN107" s="482"/>
      <c r="AO107" s="482"/>
      <c r="AP107" s="482"/>
      <c r="AQ107" s="482"/>
      <c r="AR107" s="482"/>
      <c r="AS107" s="482"/>
      <c r="AT107" s="482"/>
      <c r="AU107" s="482"/>
      <c r="AV107" s="482"/>
      <c r="AW107" s="478"/>
      <c r="AX107" s="482"/>
      <c r="AY107" s="482"/>
      <c r="AZ107" s="482"/>
      <c r="BA107" s="482"/>
      <c r="BB107" s="482"/>
      <c r="BC107" s="482"/>
      <c r="BD107" s="482"/>
      <c r="BE107" s="482"/>
      <c r="BF107" s="482"/>
      <c r="BG107" s="482"/>
      <c r="BH107" s="482"/>
      <c r="BI107" s="478"/>
      <c r="BJ107" s="482"/>
      <c r="BK107" s="482"/>
      <c r="BL107" s="482"/>
      <c r="BM107" s="482"/>
      <c r="BN107" s="482"/>
      <c r="BO107" s="482"/>
      <c r="BP107" s="482"/>
      <c r="BQ107" s="482"/>
      <c r="BR107" s="482"/>
      <c r="BS107" s="482"/>
      <c r="BT107" s="482"/>
      <c r="BU107" s="478"/>
      <c r="BV107" s="482"/>
      <c r="BW107" s="482"/>
      <c r="BX107" s="482"/>
      <c r="BY107" s="482"/>
      <c r="BZ107" s="482"/>
      <c r="CA107" s="482"/>
      <c r="CB107" s="482"/>
    </row>
    <row r="108" spans="1:80" s="474" customFormat="1" ht="8.25" customHeight="1">
      <c r="A108" s="470" t="s">
        <v>581</v>
      </c>
      <c r="B108" s="471">
        <v>452250.33399999997</v>
      </c>
      <c r="C108" s="471">
        <v>140462.57500000001</v>
      </c>
      <c r="D108" s="471">
        <v>592712.91</v>
      </c>
      <c r="E108" s="471"/>
      <c r="F108" s="471">
        <v>34119.368999999999</v>
      </c>
      <c r="G108" s="471">
        <v>3480.3690000000001</v>
      </c>
      <c r="H108" s="471">
        <v>37599.739000000001</v>
      </c>
      <c r="I108" s="471"/>
      <c r="J108" s="471">
        <v>358205.96299999999</v>
      </c>
      <c r="K108" s="471">
        <v>207855.95800000001</v>
      </c>
      <c r="L108" s="471">
        <v>566061.92200000002</v>
      </c>
      <c r="M108" s="470" t="s">
        <v>581</v>
      </c>
      <c r="N108" s="471">
        <v>106279.667</v>
      </c>
      <c r="O108" s="471">
        <v>20815.213</v>
      </c>
      <c r="P108" s="471">
        <v>127094.88099999999</v>
      </c>
      <c r="Q108" s="471"/>
      <c r="R108" s="471">
        <v>173237.35800000001</v>
      </c>
      <c r="S108" s="471">
        <v>91632.341</v>
      </c>
      <c r="T108" s="471">
        <v>264869.69900000002</v>
      </c>
      <c r="U108" s="471"/>
      <c r="V108" s="471">
        <v>231730.03</v>
      </c>
      <c r="W108" s="471">
        <v>117520.799</v>
      </c>
      <c r="X108" s="471">
        <v>349250.83</v>
      </c>
      <c r="Y108" s="470" t="s">
        <v>581</v>
      </c>
      <c r="Z108" s="471">
        <v>310.33300000000003</v>
      </c>
      <c r="AA108" s="471">
        <v>9.1199999999999992</v>
      </c>
      <c r="AB108" s="471">
        <v>319.45299999999997</v>
      </c>
      <c r="AC108" s="471"/>
      <c r="AD108" s="471">
        <v>313649.80800000002</v>
      </c>
      <c r="AE108" s="471">
        <v>106446.507</v>
      </c>
      <c r="AF108" s="471">
        <v>420096.315</v>
      </c>
      <c r="AG108" s="471"/>
      <c r="AH108" s="471">
        <v>388118.52600000001</v>
      </c>
      <c r="AI108" s="471">
        <v>20329.466</v>
      </c>
      <c r="AJ108" s="471">
        <v>408447.99300000002</v>
      </c>
      <c r="AK108" s="470" t="s">
        <v>581</v>
      </c>
      <c r="AL108" s="471">
        <v>64219.370999999999</v>
      </c>
      <c r="AM108" s="471">
        <v>6075.3779999999997</v>
      </c>
      <c r="AN108" s="471">
        <v>70294.748999999996</v>
      </c>
      <c r="AO108" s="471"/>
      <c r="AP108" s="471">
        <v>85746.298999999999</v>
      </c>
      <c r="AQ108" s="471">
        <v>6630.3029999999999</v>
      </c>
      <c r="AR108" s="471">
        <v>92376.603000000003</v>
      </c>
      <c r="AS108" s="471"/>
      <c r="AT108" s="471">
        <v>35175.504000000001</v>
      </c>
      <c r="AU108" s="471">
        <v>36430.576000000001</v>
      </c>
      <c r="AV108" s="471">
        <v>71606.081000000006</v>
      </c>
      <c r="AW108" s="470" t="s">
        <v>581</v>
      </c>
      <c r="AX108" s="471">
        <v>41643.946000000004</v>
      </c>
      <c r="AY108" s="471">
        <v>3.45</v>
      </c>
      <c r="AZ108" s="471">
        <v>41647.396000000001</v>
      </c>
      <c r="BA108" s="471"/>
      <c r="BB108" s="471">
        <v>32200.581999999999</v>
      </c>
      <c r="BC108" s="471">
        <v>579.25699999999995</v>
      </c>
      <c r="BD108" s="471">
        <v>32779.839</v>
      </c>
      <c r="BE108" s="471"/>
      <c r="BF108" s="471">
        <v>1306.367</v>
      </c>
      <c r="BG108" s="471">
        <v>10068.228999999999</v>
      </c>
      <c r="BH108" s="471">
        <v>11374.596</v>
      </c>
      <c r="BI108" s="470" t="s">
        <v>581</v>
      </c>
      <c r="BJ108" s="471">
        <v>376.21300000000002</v>
      </c>
      <c r="BK108" s="471">
        <v>4489.2449999999999</v>
      </c>
      <c r="BL108" s="471">
        <v>4865.4579999999996</v>
      </c>
      <c r="BM108" s="471"/>
      <c r="BN108" s="471">
        <v>4331.5479999999998</v>
      </c>
      <c r="BO108" s="471">
        <v>4557.3879999999999</v>
      </c>
      <c r="BP108" s="471">
        <v>8888.9359999999997</v>
      </c>
      <c r="BQ108" s="471"/>
      <c r="BR108" s="471">
        <v>2322901.2180000003</v>
      </c>
      <c r="BS108" s="471">
        <v>777386.174</v>
      </c>
      <c r="BT108" s="471">
        <v>3100287.4000000013</v>
      </c>
      <c r="BU108" s="470" t="s">
        <v>581</v>
      </c>
      <c r="BV108" s="471">
        <v>358205.96299999999</v>
      </c>
      <c r="BW108" s="471">
        <v>212973.28700000001</v>
      </c>
      <c r="BX108" s="471">
        <v>571179.25100000005</v>
      </c>
      <c r="BY108" s="471"/>
      <c r="BZ108" s="471">
        <v>2322901.2180000003</v>
      </c>
      <c r="CA108" s="471">
        <v>782503.50300000003</v>
      </c>
      <c r="CB108" s="471">
        <v>3105404.7290000012</v>
      </c>
    </row>
    <row r="109" spans="1:80" s="474" customFormat="1" ht="8.25" customHeight="1">
      <c r="A109" s="478" t="s">
        <v>582</v>
      </c>
      <c r="B109" s="476">
        <v>320364.33600000001</v>
      </c>
      <c r="C109" s="476">
        <v>91016.471999999994</v>
      </c>
      <c r="D109" s="476">
        <v>411380.80900000001</v>
      </c>
      <c r="E109" s="476"/>
      <c r="F109" s="476">
        <v>32896.631000000001</v>
      </c>
      <c r="G109" s="476">
        <v>2185.886</v>
      </c>
      <c r="H109" s="476">
        <v>35082.517</v>
      </c>
      <c r="I109" s="476"/>
      <c r="J109" s="476">
        <v>203992.467</v>
      </c>
      <c r="K109" s="476">
        <v>121066.772</v>
      </c>
      <c r="L109" s="476">
        <v>325059.239</v>
      </c>
      <c r="M109" s="478" t="s">
        <v>582</v>
      </c>
      <c r="N109" s="476">
        <v>101895.745</v>
      </c>
      <c r="O109" s="476">
        <v>18299.083999999999</v>
      </c>
      <c r="P109" s="476">
        <v>120194.83</v>
      </c>
      <c r="Q109" s="476"/>
      <c r="R109" s="476">
        <v>138178.38</v>
      </c>
      <c r="S109" s="476">
        <v>60054.853999999999</v>
      </c>
      <c r="T109" s="476">
        <v>198233.23499999999</v>
      </c>
      <c r="U109" s="476"/>
      <c r="V109" s="476">
        <v>178550.845</v>
      </c>
      <c r="W109" s="476">
        <v>64028.794000000002</v>
      </c>
      <c r="X109" s="476">
        <v>242579.64</v>
      </c>
      <c r="Y109" s="478" t="s">
        <v>582</v>
      </c>
      <c r="Z109" s="476">
        <v>245.07900000000001</v>
      </c>
      <c r="AA109" s="476">
        <v>0.63300000000000001</v>
      </c>
      <c r="AB109" s="476">
        <v>245.71199999999999</v>
      </c>
      <c r="AC109" s="476"/>
      <c r="AD109" s="476">
        <v>207478.541</v>
      </c>
      <c r="AE109" s="476">
        <v>54394.966999999997</v>
      </c>
      <c r="AF109" s="476">
        <v>261873.50899999999</v>
      </c>
      <c r="AG109" s="476"/>
      <c r="AH109" s="476">
        <v>263217.47100000002</v>
      </c>
      <c r="AI109" s="476">
        <v>1529.1759999999999</v>
      </c>
      <c r="AJ109" s="476">
        <v>264746.64799999999</v>
      </c>
      <c r="AK109" s="478" t="s">
        <v>582</v>
      </c>
      <c r="AL109" s="476">
        <v>61132.055</v>
      </c>
      <c r="AM109" s="476">
        <v>5832.4780000000001</v>
      </c>
      <c r="AN109" s="476">
        <v>66964.534</v>
      </c>
      <c r="AO109" s="476"/>
      <c r="AP109" s="476">
        <v>73347.298999999999</v>
      </c>
      <c r="AQ109" s="476">
        <v>6630.2179999999998</v>
      </c>
      <c r="AR109" s="476">
        <v>79977.517000000007</v>
      </c>
      <c r="AS109" s="476"/>
      <c r="AT109" s="476">
        <v>30755.358</v>
      </c>
      <c r="AU109" s="476">
        <v>16310.875</v>
      </c>
      <c r="AV109" s="476">
        <v>47066.233999999997</v>
      </c>
      <c r="AW109" s="478" t="s">
        <v>582</v>
      </c>
      <c r="AX109" s="476">
        <v>36283.682999999997</v>
      </c>
      <c r="AY109" s="476">
        <v>2.3180000000000001</v>
      </c>
      <c r="AZ109" s="476">
        <v>36286.000999999997</v>
      </c>
      <c r="BA109" s="476"/>
      <c r="BB109" s="476">
        <v>31100.123</v>
      </c>
      <c r="BC109" s="476">
        <v>579.25699999999995</v>
      </c>
      <c r="BD109" s="476">
        <v>31679.38</v>
      </c>
      <c r="BE109" s="476"/>
      <c r="BF109" s="476">
        <v>1287.7550000000001</v>
      </c>
      <c r="BG109" s="476">
        <v>2587.268</v>
      </c>
      <c r="BH109" s="476">
        <v>3875.0230000000001</v>
      </c>
      <c r="BI109" s="478" t="s">
        <v>582</v>
      </c>
      <c r="BJ109" s="476">
        <v>0</v>
      </c>
      <c r="BK109" s="476">
        <v>3743.2719999999999</v>
      </c>
      <c r="BL109" s="476">
        <v>3743.2719999999999</v>
      </c>
      <c r="BM109" s="476"/>
      <c r="BN109" s="476">
        <v>4329.7979999999998</v>
      </c>
      <c r="BO109" s="476">
        <v>1980.39</v>
      </c>
      <c r="BP109" s="476">
        <v>6310.1890000000003</v>
      </c>
      <c r="BQ109" s="476"/>
      <c r="BR109" s="476">
        <v>1685055.5659999996</v>
      </c>
      <c r="BS109" s="476">
        <v>450242.71399999998</v>
      </c>
      <c r="BT109" s="476">
        <v>2135298.2889999999</v>
      </c>
      <c r="BU109" s="478" t="s">
        <v>582</v>
      </c>
      <c r="BV109" s="476">
        <v>203992.467</v>
      </c>
      <c r="BW109" s="476">
        <v>126184.101</v>
      </c>
      <c r="BX109" s="476">
        <v>330176.56900000002</v>
      </c>
      <c r="BY109" s="476"/>
      <c r="BZ109" s="476">
        <v>1685055.5659999996</v>
      </c>
      <c r="CA109" s="476">
        <v>455360.04299999995</v>
      </c>
      <c r="CB109" s="476">
        <v>2140415.6189999999</v>
      </c>
    </row>
    <row r="110" spans="1:80" s="474" customFormat="1" ht="8.25" customHeight="1">
      <c r="A110" s="478" t="s">
        <v>583</v>
      </c>
      <c r="B110" s="476">
        <v>9187.0930000000008</v>
      </c>
      <c r="C110" s="476">
        <v>472.39299999999997</v>
      </c>
      <c r="D110" s="476">
        <v>9659.4860000000008</v>
      </c>
      <c r="E110" s="476"/>
      <c r="F110" s="476">
        <v>197.268</v>
      </c>
      <c r="G110" s="476">
        <v>0.01</v>
      </c>
      <c r="H110" s="476">
        <v>197.27799999999999</v>
      </c>
      <c r="I110" s="476"/>
      <c r="J110" s="476">
        <v>0</v>
      </c>
      <c r="K110" s="476">
        <v>0</v>
      </c>
      <c r="L110" s="476">
        <v>0</v>
      </c>
      <c r="M110" s="478" t="s">
        <v>583</v>
      </c>
      <c r="N110" s="476">
        <v>226.751</v>
      </c>
      <c r="O110" s="476">
        <v>4.0830000000000002</v>
      </c>
      <c r="P110" s="476">
        <v>230.834</v>
      </c>
      <c r="Q110" s="476"/>
      <c r="R110" s="476">
        <v>532.23800000000006</v>
      </c>
      <c r="S110" s="476">
        <v>4.9649999999999999</v>
      </c>
      <c r="T110" s="476">
        <v>537.20399999999995</v>
      </c>
      <c r="U110" s="476"/>
      <c r="V110" s="476">
        <v>1027.808</v>
      </c>
      <c r="W110" s="476">
        <v>12.930999999999999</v>
      </c>
      <c r="X110" s="476">
        <v>1040.74</v>
      </c>
      <c r="Y110" s="478" t="s">
        <v>583</v>
      </c>
      <c r="Z110" s="476">
        <v>0</v>
      </c>
      <c r="AA110" s="476">
        <v>0</v>
      </c>
      <c r="AB110" s="476">
        <v>0</v>
      </c>
      <c r="AC110" s="476"/>
      <c r="AD110" s="476">
        <v>0</v>
      </c>
      <c r="AE110" s="476">
        <v>0</v>
      </c>
      <c r="AF110" s="476">
        <v>0</v>
      </c>
      <c r="AG110" s="476"/>
      <c r="AH110" s="476">
        <v>2385.643</v>
      </c>
      <c r="AI110" s="476">
        <v>97.686000000000007</v>
      </c>
      <c r="AJ110" s="476">
        <v>2483.3290000000002</v>
      </c>
      <c r="AK110" s="478" t="s">
        <v>583</v>
      </c>
      <c r="AL110" s="476">
        <v>2881.1889999999999</v>
      </c>
      <c r="AM110" s="476">
        <v>0</v>
      </c>
      <c r="AN110" s="476">
        <v>2881.1889999999999</v>
      </c>
      <c r="AO110" s="476"/>
      <c r="AP110" s="476">
        <v>221.33500000000001</v>
      </c>
      <c r="AQ110" s="476">
        <v>8.5000000000000006E-2</v>
      </c>
      <c r="AR110" s="476">
        <v>221.42099999999999</v>
      </c>
      <c r="AS110" s="476"/>
      <c r="AT110" s="476">
        <v>1599.425</v>
      </c>
      <c r="AU110" s="476">
        <v>6.1680000000000001</v>
      </c>
      <c r="AV110" s="476">
        <v>1605.5930000000001</v>
      </c>
      <c r="AW110" s="478" t="s">
        <v>583</v>
      </c>
      <c r="AX110" s="476">
        <v>0</v>
      </c>
      <c r="AY110" s="476">
        <v>0</v>
      </c>
      <c r="AZ110" s="476">
        <v>0</v>
      </c>
      <c r="BA110" s="476"/>
      <c r="BB110" s="476">
        <v>0</v>
      </c>
      <c r="BC110" s="476">
        <v>0</v>
      </c>
      <c r="BD110" s="476">
        <v>0</v>
      </c>
      <c r="BE110" s="476"/>
      <c r="BF110" s="476">
        <v>18.611999999999998</v>
      </c>
      <c r="BG110" s="476">
        <v>0</v>
      </c>
      <c r="BH110" s="476">
        <v>18.611999999999998</v>
      </c>
      <c r="BI110" s="478" t="s">
        <v>583</v>
      </c>
      <c r="BJ110" s="476">
        <v>0</v>
      </c>
      <c r="BK110" s="476">
        <v>0</v>
      </c>
      <c r="BL110" s="476">
        <v>0</v>
      </c>
      <c r="BM110" s="476"/>
      <c r="BN110" s="476">
        <v>0</v>
      </c>
      <c r="BO110" s="476">
        <v>0</v>
      </c>
      <c r="BP110" s="476">
        <v>0</v>
      </c>
      <c r="BQ110" s="476"/>
      <c r="BR110" s="476">
        <v>18277.361999999997</v>
      </c>
      <c r="BS110" s="476">
        <v>598.32100000000003</v>
      </c>
      <c r="BT110" s="476">
        <v>18875.686000000002</v>
      </c>
      <c r="BU110" s="478" t="s">
        <v>583</v>
      </c>
      <c r="BV110" s="476">
        <v>0</v>
      </c>
      <c r="BW110" s="476">
        <v>0</v>
      </c>
      <c r="BX110" s="476">
        <v>0</v>
      </c>
      <c r="BY110" s="476"/>
      <c r="BZ110" s="476">
        <v>18277.361999999997</v>
      </c>
      <c r="CA110" s="476">
        <v>598.32100000000003</v>
      </c>
      <c r="CB110" s="476">
        <v>18875.686000000002</v>
      </c>
    </row>
    <row r="111" spans="1:80" s="474" customFormat="1" ht="8.25" customHeight="1">
      <c r="A111" s="478" t="s">
        <v>584</v>
      </c>
      <c r="B111" s="476">
        <v>0</v>
      </c>
      <c r="C111" s="476">
        <v>86.06</v>
      </c>
      <c r="D111" s="476">
        <v>86.06</v>
      </c>
      <c r="E111" s="476"/>
      <c r="F111" s="476">
        <v>0</v>
      </c>
      <c r="G111" s="476">
        <v>0</v>
      </c>
      <c r="H111" s="476">
        <v>0</v>
      </c>
      <c r="I111" s="476"/>
      <c r="J111" s="476">
        <v>149.38999999999999</v>
      </c>
      <c r="K111" s="476">
        <v>0</v>
      </c>
      <c r="L111" s="476">
        <v>149.38999999999999</v>
      </c>
      <c r="M111" s="478" t="s">
        <v>584</v>
      </c>
      <c r="N111" s="476">
        <v>0</v>
      </c>
      <c r="O111" s="476">
        <v>0</v>
      </c>
      <c r="P111" s="476">
        <v>0</v>
      </c>
      <c r="Q111" s="476"/>
      <c r="R111" s="476">
        <v>0</v>
      </c>
      <c r="S111" s="476">
        <v>0</v>
      </c>
      <c r="T111" s="476">
        <v>0</v>
      </c>
      <c r="U111" s="476"/>
      <c r="V111" s="476">
        <v>7.8719999999999999</v>
      </c>
      <c r="W111" s="476">
        <v>32.814999999999998</v>
      </c>
      <c r="X111" s="476">
        <v>40.688000000000002</v>
      </c>
      <c r="Y111" s="478" t="s">
        <v>584</v>
      </c>
      <c r="Z111" s="476">
        <v>65.254000000000005</v>
      </c>
      <c r="AA111" s="476">
        <v>8.4860000000000007</v>
      </c>
      <c r="AB111" s="476">
        <v>73.741</v>
      </c>
      <c r="AC111" s="476"/>
      <c r="AD111" s="476">
        <v>69.125</v>
      </c>
      <c r="AE111" s="476">
        <v>14.144</v>
      </c>
      <c r="AF111" s="476">
        <v>83.27</v>
      </c>
      <c r="AG111" s="476"/>
      <c r="AH111" s="476">
        <v>0</v>
      </c>
      <c r="AI111" s="476">
        <v>19.802</v>
      </c>
      <c r="AJ111" s="476">
        <v>19.802</v>
      </c>
      <c r="AK111" s="478" t="s">
        <v>584</v>
      </c>
      <c r="AL111" s="476">
        <v>0</v>
      </c>
      <c r="AM111" s="476">
        <v>0</v>
      </c>
      <c r="AN111" s="476">
        <v>0</v>
      </c>
      <c r="AO111" s="476"/>
      <c r="AP111" s="476">
        <v>2.6240000000000001</v>
      </c>
      <c r="AQ111" s="476">
        <v>0</v>
      </c>
      <c r="AR111" s="476">
        <v>2.6240000000000001</v>
      </c>
      <c r="AS111" s="476"/>
      <c r="AT111" s="476">
        <v>6.9969999999999999</v>
      </c>
      <c r="AU111" s="476">
        <v>368.30099999999999</v>
      </c>
      <c r="AV111" s="476">
        <v>375.29899999999998</v>
      </c>
      <c r="AW111" s="478" t="s">
        <v>584</v>
      </c>
      <c r="AX111" s="476">
        <v>0</v>
      </c>
      <c r="AY111" s="476">
        <v>1.131</v>
      </c>
      <c r="AZ111" s="476">
        <v>1.131</v>
      </c>
      <c r="BA111" s="476"/>
      <c r="BB111" s="476">
        <v>0</v>
      </c>
      <c r="BC111" s="476">
        <v>0</v>
      </c>
      <c r="BD111" s="476">
        <v>0</v>
      </c>
      <c r="BE111" s="476"/>
      <c r="BF111" s="476">
        <v>0</v>
      </c>
      <c r="BG111" s="476">
        <v>0</v>
      </c>
      <c r="BH111" s="476">
        <v>0</v>
      </c>
      <c r="BI111" s="478" t="s">
        <v>584</v>
      </c>
      <c r="BJ111" s="476">
        <v>0</v>
      </c>
      <c r="BK111" s="476">
        <v>0</v>
      </c>
      <c r="BL111" s="476">
        <v>0</v>
      </c>
      <c r="BM111" s="476"/>
      <c r="BN111" s="476">
        <v>1.7490000000000001</v>
      </c>
      <c r="BO111" s="476">
        <v>0</v>
      </c>
      <c r="BP111" s="476">
        <v>1.7490000000000001</v>
      </c>
      <c r="BQ111" s="476"/>
      <c r="BR111" s="476">
        <v>303.01100000000008</v>
      </c>
      <c r="BS111" s="476">
        <v>530.73899999999992</v>
      </c>
      <c r="BT111" s="476">
        <v>833.75400000000002</v>
      </c>
      <c r="BU111" s="478" t="s">
        <v>584</v>
      </c>
      <c r="BV111" s="476">
        <v>149.38999999999999</v>
      </c>
      <c r="BW111" s="476">
        <v>0</v>
      </c>
      <c r="BX111" s="476">
        <v>149.38999999999999</v>
      </c>
      <c r="BY111" s="476"/>
      <c r="BZ111" s="476">
        <v>303.01100000000008</v>
      </c>
      <c r="CA111" s="476">
        <v>530.73899999999992</v>
      </c>
      <c r="CB111" s="476">
        <v>833.75400000000002</v>
      </c>
    </row>
    <row r="112" spans="1:80" s="474" customFormat="1" ht="8.25" customHeight="1">
      <c r="A112" s="478" t="s">
        <v>585</v>
      </c>
      <c r="B112" s="476">
        <v>3392.7649999999999</v>
      </c>
      <c r="C112" s="476">
        <v>48887.648999999998</v>
      </c>
      <c r="D112" s="476">
        <v>52280.413999999997</v>
      </c>
      <c r="E112" s="476"/>
      <c r="F112" s="476">
        <v>1012.85</v>
      </c>
      <c r="G112" s="476">
        <v>1294.473</v>
      </c>
      <c r="H112" s="476">
        <v>2307.3229999999999</v>
      </c>
      <c r="I112" s="476"/>
      <c r="J112" s="476">
        <v>0</v>
      </c>
      <c r="K112" s="476">
        <v>62339.182000000001</v>
      </c>
      <c r="L112" s="476">
        <v>62339.182000000001</v>
      </c>
      <c r="M112" s="478" t="s">
        <v>585</v>
      </c>
      <c r="N112" s="476">
        <v>1774.28</v>
      </c>
      <c r="O112" s="476">
        <v>2436.0030000000002</v>
      </c>
      <c r="P112" s="476">
        <v>4210.2839999999997</v>
      </c>
      <c r="Q112" s="476"/>
      <c r="R112" s="476">
        <v>989.04600000000005</v>
      </c>
      <c r="S112" s="476">
        <v>29113.728999999999</v>
      </c>
      <c r="T112" s="476">
        <v>30102.776000000002</v>
      </c>
      <c r="U112" s="476"/>
      <c r="V112" s="476">
        <v>499.61</v>
      </c>
      <c r="W112" s="476">
        <v>53426.366000000002</v>
      </c>
      <c r="X112" s="476">
        <v>53925.976999999999</v>
      </c>
      <c r="Y112" s="478" t="s">
        <v>585</v>
      </c>
      <c r="Z112" s="476">
        <v>0</v>
      </c>
      <c r="AA112" s="476">
        <v>0</v>
      </c>
      <c r="AB112" s="476">
        <v>0</v>
      </c>
      <c r="AC112" s="476"/>
      <c r="AD112" s="476">
        <v>0</v>
      </c>
      <c r="AE112" s="476">
        <v>35957.938999999998</v>
      </c>
      <c r="AF112" s="476">
        <v>35957.938999999998</v>
      </c>
      <c r="AG112" s="476"/>
      <c r="AH112" s="476">
        <v>93581.956999999995</v>
      </c>
      <c r="AI112" s="476">
        <v>18635.133000000002</v>
      </c>
      <c r="AJ112" s="476">
        <v>112217.09</v>
      </c>
      <c r="AK112" s="478" t="s">
        <v>585</v>
      </c>
      <c r="AL112" s="476">
        <v>148.13</v>
      </c>
      <c r="AM112" s="476">
        <v>242.899</v>
      </c>
      <c r="AN112" s="476">
        <v>391.03</v>
      </c>
      <c r="AO112" s="476"/>
      <c r="AP112" s="476">
        <v>0</v>
      </c>
      <c r="AQ112" s="476">
        <v>0</v>
      </c>
      <c r="AR112" s="476">
        <v>0</v>
      </c>
      <c r="AS112" s="476"/>
      <c r="AT112" s="476">
        <v>0</v>
      </c>
      <c r="AU112" s="476">
        <v>19745.231</v>
      </c>
      <c r="AV112" s="476">
        <v>19745.231</v>
      </c>
      <c r="AW112" s="478" t="s">
        <v>585</v>
      </c>
      <c r="AX112" s="476">
        <v>0</v>
      </c>
      <c r="AY112" s="476">
        <v>0</v>
      </c>
      <c r="AZ112" s="476">
        <v>0</v>
      </c>
      <c r="BA112" s="476"/>
      <c r="BB112" s="476">
        <v>1100.4590000000001</v>
      </c>
      <c r="BC112" s="476">
        <v>0</v>
      </c>
      <c r="BD112" s="476">
        <v>1100.4590000000001</v>
      </c>
      <c r="BE112" s="476"/>
      <c r="BF112" s="476">
        <v>0</v>
      </c>
      <c r="BG112" s="476">
        <v>7480.96</v>
      </c>
      <c r="BH112" s="476">
        <v>7480.96</v>
      </c>
      <c r="BI112" s="478" t="s">
        <v>585</v>
      </c>
      <c r="BJ112" s="476">
        <v>0</v>
      </c>
      <c r="BK112" s="476">
        <v>0</v>
      </c>
      <c r="BL112" s="476">
        <v>0</v>
      </c>
      <c r="BM112" s="476"/>
      <c r="BN112" s="476">
        <v>0</v>
      </c>
      <c r="BO112" s="476">
        <v>2576.9969999999998</v>
      </c>
      <c r="BP112" s="476">
        <v>2576.9969999999998</v>
      </c>
      <c r="BQ112" s="476"/>
      <c r="BR112" s="476">
        <v>102499.09700000001</v>
      </c>
      <c r="BS112" s="476">
        <v>282136.56100000005</v>
      </c>
      <c r="BT112" s="476">
        <v>384635.66200000001</v>
      </c>
      <c r="BU112" s="478" t="s">
        <v>585</v>
      </c>
      <c r="BV112" s="476">
        <v>0</v>
      </c>
      <c r="BW112" s="476">
        <v>62339.180999999997</v>
      </c>
      <c r="BX112" s="476">
        <v>62339.180999999997</v>
      </c>
      <c r="BY112" s="476"/>
      <c r="BZ112" s="476">
        <v>102499.09700000001</v>
      </c>
      <c r="CA112" s="476">
        <v>282136.56000000006</v>
      </c>
      <c r="CB112" s="476">
        <v>384635.66099999996</v>
      </c>
    </row>
    <row r="113" spans="1:81" s="474" customFormat="1" ht="8.25" customHeight="1">
      <c r="A113" s="478" t="s">
        <v>586</v>
      </c>
      <c r="B113" s="476">
        <v>1943.2819999999999</v>
      </c>
      <c r="C113" s="476">
        <v>0</v>
      </c>
      <c r="D113" s="476">
        <v>1943.2819999999999</v>
      </c>
      <c r="E113" s="476"/>
      <c r="F113" s="476">
        <v>0</v>
      </c>
      <c r="G113" s="476">
        <v>0</v>
      </c>
      <c r="H113" s="476">
        <v>0</v>
      </c>
      <c r="I113" s="476"/>
      <c r="J113" s="476">
        <v>48394.231</v>
      </c>
      <c r="K113" s="476">
        <v>10885.59</v>
      </c>
      <c r="L113" s="476">
        <v>59279.821000000004</v>
      </c>
      <c r="M113" s="478" t="s">
        <v>586</v>
      </c>
      <c r="N113" s="476">
        <v>1886.826</v>
      </c>
      <c r="O113" s="476">
        <v>76.040999999999997</v>
      </c>
      <c r="P113" s="476">
        <v>1962.8679999999999</v>
      </c>
      <c r="Q113" s="476"/>
      <c r="R113" s="476">
        <v>17917.189999999999</v>
      </c>
      <c r="S113" s="476">
        <v>964.41899999999998</v>
      </c>
      <c r="T113" s="476">
        <v>18881.609</v>
      </c>
      <c r="U113" s="476"/>
      <c r="V113" s="476">
        <v>20.228999999999999</v>
      </c>
      <c r="W113" s="476">
        <v>19.89</v>
      </c>
      <c r="X113" s="476">
        <v>40.119999999999997</v>
      </c>
      <c r="Y113" s="478" t="s">
        <v>586</v>
      </c>
      <c r="Z113" s="476">
        <v>0</v>
      </c>
      <c r="AA113" s="476">
        <v>0</v>
      </c>
      <c r="AB113" s="476">
        <v>0</v>
      </c>
      <c r="AC113" s="476"/>
      <c r="AD113" s="476">
        <v>7375.558</v>
      </c>
      <c r="AE113" s="476">
        <v>16071.9</v>
      </c>
      <c r="AF113" s="476">
        <v>23447.457999999999</v>
      </c>
      <c r="AG113" s="476"/>
      <c r="AH113" s="476">
        <v>20315.942999999999</v>
      </c>
      <c r="AI113" s="476">
        <v>0</v>
      </c>
      <c r="AJ113" s="476">
        <v>20315.942999999999</v>
      </c>
      <c r="AK113" s="478" t="s">
        <v>586</v>
      </c>
      <c r="AL113" s="476">
        <v>0</v>
      </c>
      <c r="AM113" s="476">
        <v>0</v>
      </c>
      <c r="AN113" s="476">
        <v>0</v>
      </c>
      <c r="AO113" s="476"/>
      <c r="AP113" s="476">
        <v>12175.04</v>
      </c>
      <c r="AQ113" s="476">
        <v>0</v>
      </c>
      <c r="AR113" s="476">
        <v>12175.04</v>
      </c>
      <c r="AS113" s="476"/>
      <c r="AT113" s="476">
        <v>1968.9259999999999</v>
      </c>
      <c r="AU113" s="476">
        <v>0</v>
      </c>
      <c r="AV113" s="476">
        <v>1968.9259999999999</v>
      </c>
      <c r="AW113" s="478" t="s">
        <v>586</v>
      </c>
      <c r="AX113" s="476">
        <v>5360.2629999999999</v>
      </c>
      <c r="AY113" s="476">
        <v>0</v>
      </c>
      <c r="AZ113" s="476">
        <v>5360.2629999999999</v>
      </c>
      <c r="BA113" s="476"/>
      <c r="BB113" s="476">
        <v>0</v>
      </c>
      <c r="BC113" s="476">
        <v>0</v>
      </c>
      <c r="BD113" s="476">
        <v>0</v>
      </c>
      <c r="BE113" s="476"/>
      <c r="BF113" s="476">
        <v>0</v>
      </c>
      <c r="BG113" s="476">
        <v>0</v>
      </c>
      <c r="BH113" s="476">
        <v>0</v>
      </c>
      <c r="BI113" s="478" t="s">
        <v>586</v>
      </c>
      <c r="BJ113" s="476">
        <v>0</v>
      </c>
      <c r="BK113" s="476">
        <v>0</v>
      </c>
      <c r="BL113" s="476">
        <v>0</v>
      </c>
      <c r="BM113" s="476"/>
      <c r="BN113" s="476">
        <v>0</v>
      </c>
      <c r="BO113" s="476">
        <v>0</v>
      </c>
      <c r="BP113" s="476">
        <v>0</v>
      </c>
      <c r="BQ113" s="476"/>
      <c r="BR113" s="476">
        <v>117357.48800000001</v>
      </c>
      <c r="BS113" s="476">
        <v>28017.839999999997</v>
      </c>
      <c r="BT113" s="476">
        <v>145375.33000000002</v>
      </c>
      <c r="BU113" s="478" t="s">
        <v>586</v>
      </c>
      <c r="BV113" s="476">
        <v>48394.231</v>
      </c>
      <c r="BW113" s="476">
        <v>10885.59</v>
      </c>
      <c r="BX113" s="476">
        <v>59279.821000000004</v>
      </c>
      <c r="BY113" s="476"/>
      <c r="BZ113" s="476">
        <v>117357.48800000001</v>
      </c>
      <c r="CA113" s="476">
        <v>28017.839999999997</v>
      </c>
      <c r="CB113" s="476">
        <v>145375.33000000002</v>
      </c>
    </row>
    <row r="114" spans="1:81" s="474" customFormat="1" ht="8.25" customHeight="1">
      <c r="A114" s="478" t="s">
        <v>587</v>
      </c>
      <c r="B114" s="476">
        <v>117362.85799999999</v>
      </c>
      <c r="C114" s="476">
        <v>0</v>
      </c>
      <c r="D114" s="476">
        <v>117362.85799999999</v>
      </c>
      <c r="E114" s="476"/>
      <c r="F114" s="476">
        <v>12.619</v>
      </c>
      <c r="G114" s="476">
        <v>0</v>
      </c>
      <c r="H114" s="476">
        <v>12.619</v>
      </c>
      <c r="I114" s="476"/>
      <c r="J114" s="476">
        <v>105669.87300000001</v>
      </c>
      <c r="K114" s="476">
        <v>13564.413</v>
      </c>
      <c r="L114" s="476">
        <v>119234.287</v>
      </c>
      <c r="M114" s="478" t="s">
        <v>587</v>
      </c>
      <c r="N114" s="476">
        <v>496.06299999999999</v>
      </c>
      <c r="O114" s="476">
        <v>0</v>
      </c>
      <c r="P114" s="476">
        <v>496.06299999999999</v>
      </c>
      <c r="Q114" s="476"/>
      <c r="R114" s="476">
        <v>15620.502</v>
      </c>
      <c r="S114" s="476">
        <v>1494.3710000000001</v>
      </c>
      <c r="T114" s="476">
        <v>17114.873</v>
      </c>
      <c r="U114" s="476"/>
      <c r="V114" s="476">
        <v>51623.661999999997</v>
      </c>
      <c r="W114" s="476">
        <v>0</v>
      </c>
      <c r="X114" s="476">
        <v>51623.661999999997</v>
      </c>
      <c r="Y114" s="478" t="s">
        <v>587</v>
      </c>
      <c r="Z114" s="476">
        <v>0</v>
      </c>
      <c r="AA114" s="476">
        <v>0</v>
      </c>
      <c r="AB114" s="476">
        <v>0</v>
      </c>
      <c r="AC114" s="476"/>
      <c r="AD114" s="476">
        <v>98726.581999999995</v>
      </c>
      <c r="AE114" s="476">
        <v>7.5549999999999997</v>
      </c>
      <c r="AF114" s="476">
        <v>98734.138000000006</v>
      </c>
      <c r="AG114" s="476"/>
      <c r="AH114" s="476">
        <v>8617.51</v>
      </c>
      <c r="AI114" s="476">
        <v>47.667000000000002</v>
      </c>
      <c r="AJ114" s="476">
        <v>8665.1769999999997</v>
      </c>
      <c r="AK114" s="478" t="s">
        <v>587</v>
      </c>
      <c r="AL114" s="476">
        <v>57.994999999999997</v>
      </c>
      <c r="AM114" s="476">
        <v>0</v>
      </c>
      <c r="AN114" s="476">
        <v>57.994999999999997</v>
      </c>
      <c r="AO114" s="476"/>
      <c r="AP114" s="476">
        <v>0</v>
      </c>
      <c r="AQ114" s="476">
        <v>0</v>
      </c>
      <c r="AR114" s="476">
        <v>0</v>
      </c>
      <c r="AS114" s="476"/>
      <c r="AT114" s="476">
        <v>844.79600000000005</v>
      </c>
      <c r="AU114" s="476">
        <v>0</v>
      </c>
      <c r="AV114" s="476">
        <v>844.79600000000005</v>
      </c>
      <c r="AW114" s="478" t="s">
        <v>587</v>
      </c>
      <c r="AX114" s="476">
        <v>0</v>
      </c>
      <c r="AY114" s="476">
        <v>0</v>
      </c>
      <c r="AZ114" s="476">
        <v>0</v>
      </c>
      <c r="BA114" s="476"/>
      <c r="BB114" s="476">
        <v>0</v>
      </c>
      <c r="BC114" s="476">
        <v>0</v>
      </c>
      <c r="BD114" s="476">
        <v>0</v>
      </c>
      <c r="BE114" s="476"/>
      <c r="BF114" s="476">
        <v>0</v>
      </c>
      <c r="BG114" s="476">
        <v>0</v>
      </c>
      <c r="BH114" s="476">
        <v>0</v>
      </c>
      <c r="BI114" s="478" t="s">
        <v>587</v>
      </c>
      <c r="BJ114" s="476">
        <v>376.21300000000002</v>
      </c>
      <c r="BK114" s="476">
        <v>745.97199999999998</v>
      </c>
      <c r="BL114" s="476">
        <v>1122.1849999999999</v>
      </c>
      <c r="BM114" s="476"/>
      <c r="BN114" s="476">
        <v>0</v>
      </c>
      <c r="BO114" s="476">
        <v>0</v>
      </c>
      <c r="BP114" s="476">
        <v>0</v>
      </c>
      <c r="BQ114" s="476"/>
      <c r="BR114" s="476">
        <v>399408.67299999995</v>
      </c>
      <c r="BS114" s="476">
        <v>15859.977999999999</v>
      </c>
      <c r="BT114" s="476">
        <v>415268.65299999999</v>
      </c>
      <c r="BU114" s="478" t="s">
        <v>587</v>
      </c>
      <c r="BV114" s="476">
        <v>105669.87300000001</v>
      </c>
      <c r="BW114" s="476">
        <v>13564.413</v>
      </c>
      <c r="BX114" s="476">
        <v>119234.287</v>
      </c>
      <c r="BY114" s="476"/>
      <c r="BZ114" s="476">
        <v>399408.67299999995</v>
      </c>
      <c r="CA114" s="476">
        <v>15859.977999999999</v>
      </c>
      <c r="CB114" s="476">
        <v>415268.65299999999</v>
      </c>
    </row>
    <row r="115" spans="1:81" s="480" customFormat="1" ht="4.3499999999999996" customHeight="1">
      <c r="A115" s="478"/>
      <c r="B115" s="476"/>
      <c r="C115" s="476"/>
      <c r="D115" s="476"/>
      <c r="E115" s="476"/>
      <c r="F115" s="476"/>
      <c r="G115" s="476"/>
      <c r="H115" s="476"/>
      <c r="I115" s="476"/>
      <c r="J115" s="476"/>
      <c r="K115" s="476"/>
      <c r="L115" s="476"/>
      <c r="M115" s="478"/>
      <c r="N115" s="476"/>
      <c r="O115" s="476"/>
      <c r="P115" s="476"/>
      <c r="Q115" s="476"/>
      <c r="R115" s="476"/>
      <c r="S115" s="476"/>
      <c r="T115" s="476"/>
      <c r="U115" s="476"/>
      <c r="V115" s="476"/>
      <c r="W115" s="476"/>
      <c r="X115" s="476"/>
      <c r="Y115" s="478"/>
      <c r="Z115" s="476"/>
      <c r="AA115" s="476"/>
      <c r="AB115" s="476"/>
      <c r="AC115" s="476"/>
      <c r="AD115" s="476"/>
      <c r="AE115" s="476"/>
      <c r="AF115" s="476"/>
      <c r="AG115" s="476"/>
      <c r="AH115" s="476"/>
      <c r="AI115" s="476"/>
      <c r="AJ115" s="476"/>
      <c r="AK115" s="478"/>
      <c r="AL115" s="476"/>
      <c r="AM115" s="476"/>
      <c r="AN115" s="476"/>
      <c r="AO115" s="476"/>
      <c r="AP115" s="476"/>
      <c r="AQ115" s="476"/>
      <c r="AR115" s="476"/>
      <c r="AS115" s="476"/>
      <c r="AT115" s="476"/>
      <c r="AU115" s="476"/>
      <c r="AV115" s="476"/>
      <c r="AW115" s="478"/>
      <c r="AX115" s="476"/>
      <c r="AY115" s="476"/>
      <c r="AZ115" s="476"/>
      <c r="BA115" s="476"/>
      <c r="BB115" s="476"/>
      <c r="BC115" s="476"/>
      <c r="BD115" s="476"/>
      <c r="BE115" s="476"/>
      <c r="BF115" s="476"/>
      <c r="BG115" s="476"/>
      <c r="BH115" s="476"/>
      <c r="BI115" s="478"/>
      <c r="BJ115" s="476"/>
      <c r="BK115" s="476"/>
      <c r="BL115" s="476"/>
      <c r="BM115" s="476"/>
      <c r="BN115" s="476"/>
      <c r="BO115" s="476"/>
      <c r="BP115" s="476"/>
      <c r="BQ115" s="476"/>
      <c r="BR115" s="476"/>
      <c r="BS115" s="476"/>
      <c r="BT115" s="476"/>
      <c r="BU115" s="478"/>
      <c r="BV115" s="476"/>
      <c r="BW115" s="476"/>
      <c r="BX115" s="476"/>
      <c r="BY115" s="476"/>
      <c r="BZ115" s="476"/>
      <c r="CA115" s="476"/>
      <c r="CB115" s="476"/>
    </row>
    <row r="116" spans="1:81" s="474" customFormat="1" ht="8.25" customHeight="1">
      <c r="A116" s="481" t="s">
        <v>588</v>
      </c>
      <c r="B116" s="482">
        <v>2403362.199</v>
      </c>
      <c r="C116" s="482">
        <v>1044499.2709999999</v>
      </c>
      <c r="D116" s="482">
        <v>3447861.4709999999</v>
      </c>
      <c r="E116" s="482"/>
      <c r="F116" s="482">
        <v>7839.6149999999998</v>
      </c>
      <c r="G116" s="482">
        <v>33.067999999999998</v>
      </c>
      <c r="H116" s="482">
        <v>7872.683</v>
      </c>
      <c r="I116" s="482"/>
      <c r="J116" s="482">
        <v>909468.31400000001</v>
      </c>
      <c r="K116" s="482">
        <v>174030.348</v>
      </c>
      <c r="L116" s="482">
        <v>1083498.6629999999</v>
      </c>
      <c r="M116" s="481" t="s">
        <v>588</v>
      </c>
      <c r="N116" s="482">
        <v>55040.220999999998</v>
      </c>
      <c r="O116" s="482">
        <v>4985.5190000000002</v>
      </c>
      <c r="P116" s="482">
        <v>60025.741000000002</v>
      </c>
      <c r="Q116" s="482"/>
      <c r="R116" s="482">
        <v>401925.348</v>
      </c>
      <c r="S116" s="482">
        <v>657325.47100000002</v>
      </c>
      <c r="T116" s="482">
        <v>1059250.82</v>
      </c>
      <c r="U116" s="482"/>
      <c r="V116" s="482">
        <v>325913.16600000003</v>
      </c>
      <c r="W116" s="482">
        <v>277119.57799999998</v>
      </c>
      <c r="X116" s="482">
        <v>603032.74399999995</v>
      </c>
      <c r="Y116" s="481" t="s">
        <v>588</v>
      </c>
      <c r="Z116" s="482">
        <v>310600.44699999999</v>
      </c>
      <c r="AA116" s="482">
        <v>199565.611</v>
      </c>
      <c r="AB116" s="482">
        <v>510166.05900000001</v>
      </c>
      <c r="AC116" s="482"/>
      <c r="AD116" s="482">
        <v>304685.45500000002</v>
      </c>
      <c r="AE116" s="482">
        <v>53791.440999999999</v>
      </c>
      <c r="AF116" s="482">
        <v>358476.89600000001</v>
      </c>
      <c r="AG116" s="482"/>
      <c r="AH116" s="482">
        <v>19920.418000000001</v>
      </c>
      <c r="AI116" s="482">
        <v>156.79900000000001</v>
      </c>
      <c r="AJ116" s="482">
        <v>20077.218000000001</v>
      </c>
      <c r="AK116" s="481" t="s">
        <v>588</v>
      </c>
      <c r="AL116" s="482">
        <v>11529.353999999999</v>
      </c>
      <c r="AM116" s="482">
        <v>1550.91</v>
      </c>
      <c r="AN116" s="482">
        <v>13080.263999999999</v>
      </c>
      <c r="AO116" s="482"/>
      <c r="AP116" s="482">
        <v>42084.387000000002</v>
      </c>
      <c r="AQ116" s="482">
        <v>8820.77</v>
      </c>
      <c r="AR116" s="482">
        <v>50905.156999999999</v>
      </c>
      <c r="AS116" s="482"/>
      <c r="AT116" s="482">
        <v>128247.625</v>
      </c>
      <c r="AU116" s="482">
        <v>26777.213</v>
      </c>
      <c r="AV116" s="482">
        <v>155024.83799999999</v>
      </c>
      <c r="AW116" s="481" t="s">
        <v>588</v>
      </c>
      <c r="AX116" s="482">
        <v>15836.228999999999</v>
      </c>
      <c r="AY116" s="482">
        <v>3478.002</v>
      </c>
      <c r="AZ116" s="482">
        <v>19314.231</v>
      </c>
      <c r="BA116" s="482"/>
      <c r="BB116" s="482">
        <v>2845.1280000000002</v>
      </c>
      <c r="BC116" s="482">
        <v>456.55700000000002</v>
      </c>
      <c r="BD116" s="482">
        <v>3301.6849999999999</v>
      </c>
      <c r="BE116" s="482"/>
      <c r="BF116" s="482">
        <v>4126.9049999999997</v>
      </c>
      <c r="BG116" s="482">
        <v>4462.0039999999999</v>
      </c>
      <c r="BH116" s="482">
        <v>8588.9089999999997</v>
      </c>
      <c r="BI116" s="481" t="s">
        <v>588</v>
      </c>
      <c r="BJ116" s="482">
        <v>1423.979</v>
      </c>
      <c r="BK116" s="482">
        <v>6235.5290000000005</v>
      </c>
      <c r="BL116" s="482">
        <v>7659.509</v>
      </c>
      <c r="BM116" s="482"/>
      <c r="BN116" s="482">
        <v>258.05599999999998</v>
      </c>
      <c r="BO116" s="482">
        <v>3888.6669999999999</v>
      </c>
      <c r="BP116" s="482">
        <v>4146.7240000000002</v>
      </c>
      <c r="BQ116" s="482"/>
      <c r="BR116" s="482">
        <v>4945106.8460000008</v>
      </c>
      <c r="BS116" s="482">
        <v>2467176.7580000004</v>
      </c>
      <c r="BT116" s="482">
        <v>7412283.6120000007</v>
      </c>
      <c r="BU116" s="481" t="s">
        <v>588</v>
      </c>
      <c r="BV116" s="482">
        <v>909468.31400000001</v>
      </c>
      <c r="BW116" s="482">
        <v>174030.351</v>
      </c>
      <c r="BX116" s="482">
        <v>1083498.665</v>
      </c>
      <c r="BY116" s="482"/>
      <c r="BZ116" s="482">
        <v>4945106.8460000008</v>
      </c>
      <c r="CA116" s="482">
        <v>2467176.7609999999</v>
      </c>
      <c r="CB116" s="482">
        <v>7412283.614000001</v>
      </c>
    </row>
    <row r="117" spans="1:81" s="480" customFormat="1" ht="4.3499999999999996" customHeight="1">
      <c r="A117" s="478"/>
      <c r="B117" s="482"/>
      <c r="C117" s="482"/>
      <c r="D117" s="482"/>
      <c r="E117" s="482"/>
      <c r="F117" s="482"/>
      <c r="G117" s="482"/>
      <c r="H117" s="482"/>
      <c r="I117" s="482"/>
      <c r="J117" s="482"/>
      <c r="K117" s="482"/>
      <c r="L117" s="482"/>
      <c r="M117" s="478"/>
      <c r="N117" s="482"/>
      <c r="O117" s="482"/>
      <c r="P117" s="482"/>
      <c r="Q117" s="482"/>
      <c r="R117" s="482"/>
      <c r="S117" s="482"/>
      <c r="T117" s="482"/>
      <c r="U117" s="482"/>
      <c r="V117" s="482"/>
      <c r="W117" s="482"/>
      <c r="X117" s="482"/>
      <c r="Y117" s="478"/>
      <c r="Z117" s="482"/>
      <c r="AA117" s="482"/>
      <c r="AB117" s="482"/>
      <c r="AC117" s="482"/>
      <c r="AD117" s="482"/>
      <c r="AE117" s="482"/>
      <c r="AF117" s="482"/>
      <c r="AG117" s="482"/>
      <c r="AH117" s="482"/>
      <c r="AI117" s="482"/>
      <c r="AJ117" s="482"/>
      <c r="AK117" s="478"/>
      <c r="AL117" s="482"/>
      <c r="AM117" s="482"/>
      <c r="AN117" s="482"/>
      <c r="AO117" s="482"/>
      <c r="AP117" s="482"/>
      <c r="AQ117" s="482"/>
      <c r="AR117" s="482"/>
      <c r="AS117" s="482"/>
      <c r="AT117" s="482"/>
      <c r="AU117" s="482"/>
      <c r="AV117" s="482"/>
      <c r="AW117" s="478"/>
      <c r="AX117" s="482"/>
      <c r="AY117" s="482"/>
      <c r="AZ117" s="482"/>
      <c r="BA117" s="482"/>
      <c r="BB117" s="482"/>
      <c r="BC117" s="482"/>
      <c r="BD117" s="482"/>
      <c r="BE117" s="482"/>
      <c r="BF117" s="482"/>
      <c r="BG117" s="482"/>
      <c r="BH117" s="482"/>
      <c r="BI117" s="478"/>
      <c r="BJ117" s="482"/>
      <c r="BK117" s="482"/>
      <c r="BL117" s="482"/>
      <c r="BM117" s="482"/>
      <c r="BN117" s="482"/>
      <c r="BO117" s="482"/>
      <c r="BP117" s="482"/>
      <c r="BQ117" s="482"/>
      <c r="BR117" s="482"/>
      <c r="BS117" s="482"/>
      <c r="BT117" s="482"/>
      <c r="BU117" s="478"/>
      <c r="BV117" s="482"/>
      <c r="BW117" s="482"/>
      <c r="BX117" s="482"/>
      <c r="BY117" s="482"/>
      <c r="BZ117" s="482"/>
      <c r="CA117" s="482"/>
      <c r="CB117" s="482"/>
    </row>
    <row r="118" spans="1:81" s="474" customFormat="1" ht="8.25" customHeight="1">
      <c r="A118" s="481" t="s">
        <v>589</v>
      </c>
      <c r="B118" s="482">
        <v>1131458.372</v>
      </c>
      <c r="C118" s="482">
        <v>146148.01199999999</v>
      </c>
      <c r="D118" s="482">
        <v>1277606.385</v>
      </c>
      <c r="E118" s="482"/>
      <c r="F118" s="482">
        <v>7016.2860000000001</v>
      </c>
      <c r="G118" s="482">
        <v>671.80899999999997</v>
      </c>
      <c r="H118" s="482">
        <v>7688.0950000000003</v>
      </c>
      <c r="I118" s="482"/>
      <c r="J118" s="482">
        <v>422526.9</v>
      </c>
      <c r="K118" s="482">
        <v>189693.04699999999</v>
      </c>
      <c r="L118" s="482">
        <v>612219.94700000004</v>
      </c>
      <c r="M118" s="481" t="s">
        <v>590</v>
      </c>
      <c r="N118" s="482">
        <v>58034.845999999998</v>
      </c>
      <c r="O118" s="482">
        <v>22847.093000000001</v>
      </c>
      <c r="P118" s="482">
        <v>80881.94</v>
      </c>
      <c r="Q118" s="482"/>
      <c r="R118" s="482">
        <v>79926.611999999994</v>
      </c>
      <c r="S118" s="482">
        <v>17020.292000000001</v>
      </c>
      <c r="T118" s="482">
        <v>96946.904999999999</v>
      </c>
      <c r="U118" s="482"/>
      <c r="V118" s="482">
        <v>213385.639</v>
      </c>
      <c r="W118" s="482">
        <v>97870.623000000007</v>
      </c>
      <c r="X118" s="482">
        <v>311256.26299999998</v>
      </c>
      <c r="Y118" s="481" t="s">
        <v>590</v>
      </c>
      <c r="Z118" s="482">
        <v>7401.8059999999996</v>
      </c>
      <c r="AA118" s="482">
        <v>8310.991</v>
      </c>
      <c r="AB118" s="482">
        <v>15712.797</v>
      </c>
      <c r="AC118" s="482"/>
      <c r="AD118" s="482">
        <v>94021.1</v>
      </c>
      <c r="AE118" s="482">
        <v>44447.158000000003</v>
      </c>
      <c r="AF118" s="482">
        <v>138468.258</v>
      </c>
      <c r="AG118" s="482"/>
      <c r="AH118" s="482">
        <v>35779.264000000003</v>
      </c>
      <c r="AI118" s="482">
        <v>0</v>
      </c>
      <c r="AJ118" s="482">
        <v>35779.264000000003</v>
      </c>
      <c r="AK118" s="481" t="s">
        <v>590</v>
      </c>
      <c r="AL118" s="482">
        <v>24697.169000000002</v>
      </c>
      <c r="AM118" s="482">
        <v>2132.0349999999999</v>
      </c>
      <c r="AN118" s="482">
        <v>26829.204000000002</v>
      </c>
      <c r="AO118" s="482"/>
      <c r="AP118" s="482">
        <v>40270.328000000001</v>
      </c>
      <c r="AQ118" s="482">
        <v>0</v>
      </c>
      <c r="AR118" s="482">
        <v>40270.328000000001</v>
      </c>
      <c r="AS118" s="482"/>
      <c r="AT118" s="482">
        <v>30933.891</v>
      </c>
      <c r="AU118" s="482">
        <v>33.186</v>
      </c>
      <c r="AV118" s="482">
        <v>30967.077000000001</v>
      </c>
      <c r="AW118" s="481" t="s">
        <v>590</v>
      </c>
      <c r="AX118" s="482">
        <v>6380.7759999999998</v>
      </c>
      <c r="AY118" s="482">
        <v>0</v>
      </c>
      <c r="AZ118" s="482">
        <v>6380.7759999999998</v>
      </c>
      <c r="BA118" s="482"/>
      <c r="BB118" s="482">
        <v>6248.982</v>
      </c>
      <c r="BC118" s="482">
        <v>75.512</v>
      </c>
      <c r="BD118" s="482">
        <v>6324.4939999999997</v>
      </c>
      <c r="BE118" s="482"/>
      <c r="BF118" s="482">
        <v>5481.8490000000002</v>
      </c>
      <c r="BG118" s="482">
        <v>2618.886</v>
      </c>
      <c r="BH118" s="482">
        <v>8100.7359999999999</v>
      </c>
      <c r="BI118" s="481" t="s">
        <v>590</v>
      </c>
      <c r="BJ118" s="482">
        <v>7559.393</v>
      </c>
      <c r="BK118" s="482">
        <v>1276.704</v>
      </c>
      <c r="BL118" s="482">
        <v>8836.0969999999998</v>
      </c>
      <c r="BM118" s="482"/>
      <c r="BN118" s="482">
        <v>0</v>
      </c>
      <c r="BO118" s="482">
        <v>92.195999999999998</v>
      </c>
      <c r="BP118" s="482">
        <v>92.195999999999998</v>
      </c>
      <c r="BQ118" s="482"/>
      <c r="BR118" s="482">
        <v>2171123.213</v>
      </c>
      <c r="BS118" s="482">
        <v>533237.54400000011</v>
      </c>
      <c r="BT118" s="482">
        <v>2704360.7620000001</v>
      </c>
      <c r="BU118" s="481" t="s">
        <v>590</v>
      </c>
      <c r="BV118" s="482">
        <v>422526.9</v>
      </c>
      <c r="BW118" s="482">
        <v>189693.04699999999</v>
      </c>
      <c r="BX118" s="482">
        <v>612219.94700000004</v>
      </c>
      <c r="BY118" s="482"/>
      <c r="BZ118" s="482">
        <v>2171123.213</v>
      </c>
      <c r="CA118" s="482">
        <v>533237.54400000011</v>
      </c>
      <c r="CB118" s="482">
        <v>2704360.7620000001</v>
      </c>
    </row>
    <row r="119" spans="1:81" s="474" customFormat="1" ht="8.25" customHeight="1">
      <c r="A119" s="478" t="s">
        <v>591</v>
      </c>
      <c r="B119" s="476">
        <v>164422.53400000001</v>
      </c>
      <c r="C119" s="476">
        <v>87489.918999999994</v>
      </c>
      <c r="D119" s="476">
        <v>251912.454</v>
      </c>
      <c r="E119" s="476"/>
      <c r="F119" s="476">
        <v>5538.5940000000001</v>
      </c>
      <c r="G119" s="476">
        <v>670.06700000000001</v>
      </c>
      <c r="H119" s="476">
        <v>6208.6610000000001</v>
      </c>
      <c r="I119" s="476"/>
      <c r="J119" s="476">
        <v>199174.486</v>
      </c>
      <c r="K119" s="476">
        <v>131303.24100000001</v>
      </c>
      <c r="L119" s="476">
        <v>330477.72700000001</v>
      </c>
      <c r="M119" s="478" t="s">
        <v>591</v>
      </c>
      <c r="N119" s="476">
        <v>15560.325999999999</v>
      </c>
      <c r="O119" s="476">
        <v>13839.15</v>
      </c>
      <c r="P119" s="476">
        <v>29399.476999999999</v>
      </c>
      <c r="Q119" s="476"/>
      <c r="R119" s="476">
        <v>49097.603000000003</v>
      </c>
      <c r="S119" s="476">
        <v>17020.292000000001</v>
      </c>
      <c r="T119" s="476">
        <v>66117.895000000004</v>
      </c>
      <c r="U119" s="476"/>
      <c r="V119" s="476">
        <v>57502.41</v>
      </c>
      <c r="W119" s="476">
        <v>82970.087</v>
      </c>
      <c r="X119" s="476">
        <v>140472.497</v>
      </c>
      <c r="Y119" s="478" t="s">
        <v>591</v>
      </c>
      <c r="Z119" s="476">
        <v>6535.24</v>
      </c>
      <c r="AA119" s="476">
        <v>8147.4769999999999</v>
      </c>
      <c r="AB119" s="476">
        <v>14682.717000000001</v>
      </c>
      <c r="AC119" s="476"/>
      <c r="AD119" s="476">
        <v>37586.067999999999</v>
      </c>
      <c r="AE119" s="476">
        <v>35038.356</v>
      </c>
      <c r="AF119" s="476">
        <v>72624.423999999999</v>
      </c>
      <c r="AG119" s="476"/>
      <c r="AH119" s="476">
        <v>10.5</v>
      </c>
      <c r="AI119" s="476">
        <v>0</v>
      </c>
      <c r="AJ119" s="476">
        <v>10.5</v>
      </c>
      <c r="AK119" s="478" t="s">
        <v>591</v>
      </c>
      <c r="AL119" s="476">
        <v>24182.392</v>
      </c>
      <c r="AM119" s="476">
        <v>2110.2809999999999</v>
      </c>
      <c r="AN119" s="476">
        <v>26292.672999999999</v>
      </c>
      <c r="AO119" s="476"/>
      <c r="AP119" s="476">
        <v>256.20400000000001</v>
      </c>
      <c r="AQ119" s="476">
        <v>0</v>
      </c>
      <c r="AR119" s="476">
        <v>256.20400000000001</v>
      </c>
      <c r="AS119" s="476"/>
      <c r="AT119" s="476">
        <v>27427.221000000001</v>
      </c>
      <c r="AU119" s="476">
        <v>0</v>
      </c>
      <c r="AV119" s="476">
        <v>27427.221000000001</v>
      </c>
      <c r="AW119" s="478" t="s">
        <v>591</v>
      </c>
      <c r="AX119" s="476">
        <v>0</v>
      </c>
      <c r="AY119" s="476">
        <v>0</v>
      </c>
      <c r="AZ119" s="476">
        <v>0</v>
      </c>
      <c r="BA119" s="476">
        <v>0</v>
      </c>
      <c r="BB119" s="476">
        <v>23.882999999999999</v>
      </c>
      <c r="BC119" s="476">
        <v>17.582000000000001</v>
      </c>
      <c r="BD119" s="476">
        <v>41.465000000000003</v>
      </c>
      <c r="BE119" s="476">
        <v>0</v>
      </c>
      <c r="BF119" s="476">
        <v>4409.2470000000003</v>
      </c>
      <c r="BG119" s="476">
        <v>2395.3440000000001</v>
      </c>
      <c r="BH119" s="476">
        <v>6804.5919999999996</v>
      </c>
      <c r="BI119" s="478" t="s">
        <v>591</v>
      </c>
      <c r="BJ119" s="476">
        <v>2493.2620000000002</v>
      </c>
      <c r="BK119" s="476">
        <v>804.87</v>
      </c>
      <c r="BL119" s="476">
        <v>3298.1329999999998</v>
      </c>
      <c r="BM119" s="476"/>
      <c r="BN119" s="476">
        <v>0</v>
      </c>
      <c r="BO119" s="476">
        <v>92.195999999999998</v>
      </c>
      <c r="BP119" s="476">
        <v>92.195999999999998</v>
      </c>
      <c r="BQ119" s="476"/>
      <c r="BR119" s="476">
        <v>594219.97000000009</v>
      </c>
      <c r="BS119" s="476">
        <v>381898.86200000002</v>
      </c>
      <c r="BT119" s="476">
        <v>976118.83599999978</v>
      </c>
      <c r="BU119" s="478" t="s">
        <v>591</v>
      </c>
      <c r="BV119" s="476">
        <v>199174.486</v>
      </c>
      <c r="BW119" s="476">
        <v>131303.24100000001</v>
      </c>
      <c r="BX119" s="476">
        <v>330477.72700000001</v>
      </c>
      <c r="BY119" s="476"/>
      <c r="BZ119" s="476">
        <v>594219.97000000009</v>
      </c>
      <c r="CA119" s="476">
        <v>381898.86200000002</v>
      </c>
      <c r="CB119" s="476">
        <v>976118.83599999966</v>
      </c>
    </row>
    <row r="120" spans="1:81" s="474" customFormat="1" ht="8.25" customHeight="1">
      <c r="A120" s="478" t="s">
        <v>592</v>
      </c>
      <c r="B120" s="476">
        <v>967035.83799999999</v>
      </c>
      <c r="C120" s="476">
        <v>58658.091999999997</v>
      </c>
      <c r="D120" s="476">
        <v>1025693.93</v>
      </c>
      <c r="E120" s="476"/>
      <c r="F120" s="476">
        <v>1477.692</v>
      </c>
      <c r="G120" s="476">
        <v>1.7410000000000001</v>
      </c>
      <c r="H120" s="476">
        <v>1479.433</v>
      </c>
      <c r="I120" s="476"/>
      <c r="J120" s="476">
        <v>223352.413</v>
      </c>
      <c r="K120" s="476">
        <v>58389.805</v>
      </c>
      <c r="L120" s="476">
        <v>281742.21899999998</v>
      </c>
      <c r="M120" s="478" t="s">
        <v>592</v>
      </c>
      <c r="N120" s="476">
        <v>42474.519</v>
      </c>
      <c r="O120" s="476">
        <v>9007.9429999999993</v>
      </c>
      <c r="P120" s="476">
        <v>51482.463000000003</v>
      </c>
      <c r="Q120" s="476"/>
      <c r="R120" s="476">
        <v>30829.008999999998</v>
      </c>
      <c r="S120" s="476">
        <v>0</v>
      </c>
      <c r="T120" s="476">
        <v>30829.008999999998</v>
      </c>
      <c r="U120" s="476"/>
      <c r="V120" s="476">
        <v>155883.22899999999</v>
      </c>
      <c r="W120" s="476">
        <v>14900.536</v>
      </c>
      <c r="X120" s="476">
        <v>170783.76500000001</v>
      </c>
      <c r="Y120" s="478" t="s">
        <v>592</v>
      </c>
      <c r="Z120" s="476">
        <v>866.56500000000005</v>
      </c>
      <c r="AA120" s="476">
        <v>163.51400000000001</v>
      </c>
      <c r="AB120" s="476">
        <v>1030.08</v>
      </c>
      <c r="AC120" s="476"/>
      <c r="AD120" s="476">
        <v>56435.031000000003</v>
      </c>
      <c r="AE120" s="476">
        <v>9408.8019999999997</v>
      </c>
      <c r="AF120" s="476">
        <v>65843.834000000003</v>
      </c>
      <c r="AG120" s="476"/>
      <c r="AH120" s="476">
        <v>35768.764000000003</v>
      </c>
      <c r="AI120" s="476">
        <v>0</v>
      </c>
      <c r="AJ120" s="476">
        <v>35768.764000000003</v>
      </c>
      <c r="AK120" s="478" t="s">
        <v>592</v>
      </c>
      <c r="AL120" s="476">
        <v>514.77700000000004</v>
      </c>
      <c r="AM120" s="476">
        <v>21.753</v>
      </c>
      <c r="AN120" s="476">
        <v>536.53</v>
      </c>
      <c r="AO120" s="476"/>
      <c r="AP120" s="476">
        <v>40014.123</v>
      </c>
      <c r="AQ120" s="476">
        <v>0</v>
      </c>
      <c r="AR120" s="476">
        <v>40014.123</v>
      </c>
      <c r="AS120" s="476"/>
      <c r="AT120" s="476">
        <v>3506.6689999999999</v>
      </c>
      <c r="AU120" s="476">
        <v>33.186</v>
      </c>
      <c r="AV120" s="476">
        <v>3539.855</v>
      </c>
      <c r="AW120" s="478" t="s">
        <v>592</v>
      </c>
      <c r="AX120" s="476">
        <v>6380.7759999999998</v>
      </c>
      <c r="AY120" s="476">
        <v>0</v>
      </c>
      <c r="AZ120" s="476">
        <v>6380.7759999999998</v>
      </c>
      <c r="BA120" s="476">
        <v>0</v>
      </c>
      <c r="BB120" s="476">
        <v>6225.0990000000002</v>
      </c>
      <c r="BC120" s="476">
        <v>57.93</v>
      </c>
      <c r="BD120" s="476">
        <v>6283.0290000000005</v>
      </c>
      <c r="BE120" s="476">
        <v>0</v>
      </c>
      <c r="BF120" s="476">
        <v>1072.6010000000001</v>
      </c>
      <c r="BG120" s="476">
        <v>223.542</v>
      </c>
      <c r="BH120" s="476">
        <v>1296.144</v>
      </c>
      <c r="BI120" s="478" t="s">
        <v>592</v>
      </c>
      <c r="BJ120" s="476">
        <v>5066.13</v>
      </c>
      <c r="BK120" s="476">
        <v>471.834</v>
      </c>
      <c r="BL120" s="476">
        <v>5537.9639999999999</v>
      </c>
      <c r="BM120" s="476"/>
      <c r="BN120" s="476">
        <v>0</v>
      </c>
      <c r="BO120" s="476">
        <v>0</v>
      </c>
      <c r="BP120" s="476">
        <v>0</v>
      </c>
      <c r="BQ120" s="476"/>
      <c r="BR120" s="476">
        <v>1576903.2349999999</v>
      </c>
      <c r="BS120" s="476">
        <v>151338.67799999996</v>
      </c>
      <c r="BT120" s="476">
        <v>1728241.9180000003</v>
      </c>
      <c r="BU120" s="478" t="s">
        <v>592</v>
      </c>
      <c r="BV120" s="476">
        <v>223352.413</v>
      </c>
      <c r="BW120" s="476">
        <v>58389.805</v>
      </c>
      <c r="BX120" s="476">
        <v>281742.21899999998</v>
      </c>
      <c r="BY120" s="476"/>
      <c r="BZ120" s="476">
        <v>1576903.2349999999</v>
      </c>
      <c r="CA120" s="476">
        <v>151338.67799999996</v>
      </c>
      <c r="CB120" s="476">
        <v>1728241.9180000003</v>
      </c>
    </row>
    <row r="121" spans="1:81" s="480" customFormat="1" ht="4.3499999999999996" customHeight="1">
      <c r="A121" s="487"/>
      <c r="B121" s="482"/>
      <c r="C121" s="482"/>
      <c r="D121" s="482"/>
      <c r="E121" s="482"/>
      <c r="F121" s="482"/>
      <c r="G121" s="482"/>
      <c r="H121" s="482"/>
      <c r="I121" s="482"/>
      <c r="J121" s="482"/>
      <c r="K121" s="482"/>
      <c r="L121" s="482"/>
      <c r="M121" s="487"/>
      <c r="N121" s="482"/>
      <c r="O121" s="482"/>
      <c r="P121" s="482"/>
      <c r="Q121" s="482"/>
      <c r="R121" s="482"/>
      <c r="S121" s="482"/>
      <c r="T121" s="482"/>
      <c r="U121" s="482"/>
      <c r="V121" s="482"/>
      <c r="W121" s="482"/>
      <c r="X121" s="482"/>
      <c r="Y121" s="487"/>
      <c r="Z121" s="482"/>
      <c r="AA121" s="482"/>
      <c r="AB121" s="482"/>
      <c r="AC121" s="482"/>
      <c r="AD121" s="482"/>
      <c r="AE121" s="482"/>
      <c r="AF121" s="482"/>
      <c r="AG121" s="482"/>
      <c r="AH121" s="482"/>
      <c r="AI121" s="482"/>
      <c r="AJ121" s="482"/>
      <c r="AK121" s="487"/>
      <c r="AL121" s="482"/>
      <c r="AM121" s="482"/>
      <c r="AN121" s="482"/>
      <c r="AO121" s="482"/>
      <c r="AP121" s="482"/>
      <c r="AQ121" s="482"/>
      <c r="AR121" s="482"/>
      <c r="AS121" s="482"/>
      <c r="AT121" s="482"/>
      <c r="AU121" s="482"/>
      <c r="AV121" s="482"/>
      <c r="AW121" s="487"/>
      <c r="AX121" s="482"/>
      <c r="AY121" s="482"/>
      <c r="AZ121" s="482"/>
      <c r="BA121" s="482"/>
      <c r="BB121" s="482"/>
      <c r="BC121" s="482"/>
      <c r="BD121" s="482"/>
      <c r="BE121" s="482"/>
      <c r="BF121" s="482"/>
      <c r="BG121" s="482"/>
      <c r="BH121" s="482"/>
      <c r="BI121" s="487"/>
      <c r="BJ121" s="482"/>
      <c r="BK121" s="482"/>
      <c r="BL121" s="482"/>
      <c r="BM121" s="482"/>
      <c r="BN121" s="482"/>
      <c r="BO121" s="482"/>
      <c r="BP121" s="482"/>
      <c r="BQ121" s="482"/>
      <c r="BR121" s="482"/>
      <c r="BS121" s="482"/>
      <c r="BT121" s="482"/>
      <c r="BU121" s="487"/>
      <c r="BV121" s="482"/>
      <c r="BW121" s="482"/>
      <c r="BX121" s="482"/>
      <c r="BY121" s="482"/>
      <c r="BZ121" s="482"/>
      <c r="CA121" s="482"/>
      <c r="CB121" s="482"/>
    </row>
    <row r="122" spans="1:81" s="480" customFormat="1" ht="10.35" customHeight="1">
      <c r="A122" s="545" t="s">
        <v>593</v>
      </c>
      <c r="B122" s="482">
        <v>234050.99600000001</v>
      </c>
      <c r="C122" s="482">
        <v>1209097.625</v>
      </c>
      <c r="D122" s="482">
        <v>1443148.621</v>
      </c>
      <c r="E122" s="482"/>
      <c r="F122" s="482">
        <v>45083.212</v>
      </c>
      <c r="G122" s="482">
        <v>0</v>
      </c>
      <c r="H122" s="482">
        <v>45083.212</v>
      </c>
      <c r="I122" s="482"/>
      <c r="J122" s="482">
        <v>0</v>
      </c>
      <c r="K122" s="482">
        <v>5116720.2529999996</v>
      </c>
      <c r="L122" s="482">
        <v>5116720.2529999996</v>
      </c>
      <c r="M122" s="545" t="s">
        <v>593</v>
      </c>
      <c r="N122" s="482">
        <v>53949.09</v>
      </c>
      <c r="O122" s="482">
        <v>239382.30799999999</v>
      </c>
      <c r="P122" s="482">
        <v>293331.39799999999</v>
      </c>
      <c r="Q122" s="482"/>
      <c r="R122" s="482">
        <v>367250.24300000002</v>
      </c>
      <c r="S122" s="482">
        <v>179807.921</v>
      </c>
      <c r="T122" s="482">
        <v>547058.16399999999</v>
      </c>
      <c r="U122" s="482"/>
      <c r="V122" s="482">
        <v>542989.03500000003</v>
      </c>
      <c r="W122" s="482">
        <v>0</v>
      </c>
      <c r="X122" s="482">
        <v>542989.03500000003</v>
      </c>
      <c r="Y122" s="545" t="s">
        <v>593</v>
      </c>
      <c r="Z122" s="482">
        <v>0</v>
      </c>
      <c r="AA122" s="482">
        <v>0</v>
      </c>
      <c r="AB122" s="482">
        <v>0</v>
      </c>
      <c r="AC122" s="482"/>
      <c r="AD122" s="482">
        <v>0</v>
      </c>
      <c r="AE122" s="482">
        <v>2698641.3330000001</v>
      </c>
      <c r="AF122" s="482">
        <v>2698641.3330000001</v>
      </c>
      <c r="AG122" s="482"/>
      <c r="AH122" s="482">
        <v>187843.016</v>
      </c>
      <c r="AI122" s="482">
        <v>0</v>
      </c>
      <c r="AJ122" s="482">
        <v>187843.016</v>
      </c>
      <c r="AK122" s="545" t="s">
        <v>593</v>
      </c>
      <c r="AL122" s="482">
        <v>0</v>
      </c>
      <c r="AM122" s="482">
        <v>57905.436000000002</v>
      </c>
      <c r="AN122" s="482">
        <v>57905.436000000002</v>
      </c>
      <c r="AO122" s="482"/>
      <c r="AP122" s="482">
        <v>0</v>
      </c>
      <c r="AQ122" s="482">
        <v>0</v>
      </c>
      <c r="AR122" s="482">
        <v>0</v>
      </c>
      <c r="AS122" s="482"/>
      <c r="AT122" s="482">
        <v>0</v>
      </c>
      <c r="AU122" s="482">
        <v>0</v>
      </c>
      <c r="AV122" s="482">
        <v>0</v>
      </c>
      <c r="AW122" s="545" t="s">
        <v>593</v>
      </c>
      <c r="AX122" s="482">
        <v>0</v>
      </c>
      <c r="AY122" s="482">
        <v>0</v>
      </c>
      <c r="AZ122" s="482">
        <v>0</v>
      </c>
      <c r="BA122" s="482"/>
      <c r="BB122" s="482">
        <v>22333.987000000001</v>
      </c>
      <c r="BC122" s="482">
        <v>0</v>
      </c>
      <c r="BD122" s="482">
        <v>22333.987000000001</v>
      </c>
      <c r="BE122" s="482"/>
      <c r="BF122" s="482">
        <v>0</v>
      </c>
      <c r="BG122" s="482">
        <v>0</v>
      </c>
      <c r="BH122" s="482">
        <v>0</v>
      </c>
      <c r="BI122" s="545" t="s">
        <v>593</v>
      </c>
      <c r="BJ122" s="482">
        <v>0</v>
      </c>
      <c r="BK122" s="482">
        <v>0</v>
      </c>
      <c r="BL122" s="482">
        <v>0</v>
      </c>
      <c r="BM122" s="482"/>
      <c r="BN122" s="482">
        <v>0</v>
      </c>
      <c r="BO122" s="482">
        <v>0</v>
      </c>
      <c r="BP122" s="482">
        <v>0</v>
      </c>
      <c r="BQ122" s="482"/>
      <c r="BR122" s="482">
        <v>1453499.5789999999</v>
      </c>
      <c r="BS122" s="482">
        <v>9501554.8760000002</v>
      </c>
      <c r="BT122" s="482">
        <v>10955054.455</v>
      </c>
      <c r="BU122" s="545" t="s">
        <v>593</v>
      </c>
      <c r="BV122" s="482">
        <v>0</v>
      </c>
      <c r="BW122" s="482">
        <v>5116720.2529999996</v>
      </c>
      <c r="BX122" s="482">
        <v>5116720.2539999997</v>
      </c>
      <c r="BY122" s="482"/>
      <c r="BZ122" s="482">
        <v>1453499.5789999999</v>
      </c>
      <c r="CA122" s="482">
        <v>9501554.8760000002</v>
      </c>
      <c r="CB122" s="482">
        <v>10955054.456</v>
      </c>
    </row>
    <row r="123" spans="1:81" s="480" customFormat="1" ht="4.3499999999999996" customHeight="1">
      <c r="A123" s="478"/>
      <c r="B123" s="482"/>
      <c r="C123" s="482"/>
      <c r="D123" s="482"/>
      <c r="E123" s="482"/>
      <c r="F123" s="482"/>
      <c r="G123" s="482"/>
      <c r="H123" s="482"/>
      <c r="I123" s="482"/>
      <c r="J123" s="482"/>
      <c r="K123" s="482"/>
      <c r="L123" s="482"/>
      <c r="M123" s="478"/>
      <c r="N123" s="482"/>
      <c r="O123" s="482"/>
      <c r="P123" s="482"/>
      <c r="Q123" s="482"/>
      <c r="R123" s="482"/>
      <c r="S123" s="482"/>
      <c r="T123" s="482"/>
      <c r="U123" s="482"/>
      <c r="V123" s="482"/>
      <c r="W123" s="482"/>
      <c r="X123" s="482"/>
      <c r="Y123" s="478"/>
      <c r="Z123" s="482"/>
      <c r="AA123" s="482"/>
      <c r="AB123" s="482"/>
      <c r="AC123" s="482"/>
      <c r="AD123" s="482"/>
      <c r="AE123" s="482"/>
      <c r="AF123" s="482"/>
      <c r="AG123" s="482"/>
      <c r="AH123" s="482"/>
      <c r="AI123" s="482"/>
      <c r="AJ123" s="482"/>
      <c r="AK123" s="478"/>
      <c r="AL123" s="482"/>
      <c r="AM123" s="482"/>
      <c r="AN123" s="482"/>
      <c r="AO123" s="482"/>
      <c r="AP123" s="482"/>
      <c r="AQ123" s="482"/>
      <c r="AR123" s="482"/>
      <c r="AS123" s="482"/>
      <c r="AT123" s="482"/>
      <c r="AU123" s="482"/>
      <c r="AV123" s="482"/>
      <c r="AW123" s="478"/>
      <c r="AX123" s="482"/>
      <c r="AY123" s="482"/>
      <c r="AZ123" s="482"/>
      <c r="BA123" s="482"/>
      <c r="BB123" s="482"/>
      <c r="BC123" s="482"/>
      <c r="BD123" s="482"/>
      <c r="BE123" s="482"/>
      <c r="BF123" s="482"/>
      <c r="BG123" s="482"/>
      <c r="BH123" s="482"/>
      <c r="BI123" s="478"/>
      <c r="BJ123" s="482"/>
      <c r="BK123" s="482"/>
      <c r="BL123" s="482"/>
      <c r="BM123" s="482"/>
      <c r="BN123" s="482"/>
      <c r="BO123" s="482"/>
      <c r="BP123" s="482"/>
      <c r="BQ123" s="482"/>
      <c r="BR123" s="482"/>
      <c r="BS123" s="482"/>
      <c r="BT123" s="482"/>
      <c r="BU123" s="478"/>
      <c r="BV123" s="482"/>
      <c r="BW123" s="482"/>
      <c r="BX123" s="482"/>
      <c r="BY123" s="482"/>
      <c r="BZ123" s="482"/>
      <c r="CA123" s="482"/>
      <c r="CB123" s="482"/>
    </row>
    <row r="124" spans="1:81" s="474" customFormat="1" ht="8.25" customHeight="1">
      <c r="A124" s="470" t="s">
        <v>594</v>
      </c>
      <c r="B124" s="471">
        <v>56977727.571000002</v>
      </c>
      <c r="C124" s="471">
        <v>35493288.512999997</v>
      </c>
      <c r="D124" s="471">
        <v>92471016.084000006</v>
      </c>
      <c r="E124" s="546"/>
      <c r="F124" s="471">
        <v>1596539.433</v>
      </c>
      <c r="G124" s="471">
        <v>344845.62599999999</v>
      </c>
      <c r="H124" s="471">
        <v>1941385.06</v>
      </c>
      <c r="I124" s="546"/>
      <c r="J124" s="471">
        <v>86262133.863999993</v>
      </c>
      <c r="K124" s="471">
        <v>74500325.859999999</v>
      </c>
      <c r="L124" s="471">
        <v>160762459.72499999</v>
      </c>
      <c r="M124" s="470" t="s">
        <v>594</v>
      </c>
      <c r="N124" s="471">
        <v>7243429.6849999996</v>
      </c>
      <c r="O124" s="471">
        <v>2546252.7540000002</v>
      </c>
      <c r="P124" s="471">
        <v>9789682.4389999993</v>
      </c>
      <c r="Q124" s="546"/>
      <c r="R124" s="471">
        <v>11875908.960000001</v>
      </c>
      <c r="S124" s="471">
        <v>8838785.1260000002</v>
      </c>
      <c r="T124" s="471">
        <v>20714694.085999999</v>
      </c>
      <c r="U124" s="546"/>
      <c r="V124" s="471">
        <v>31768788.778000001</v>
      </c>
      <c r="W124" s="471">
        <v>24954133.761999998</v>
      </c>
      <c r="X124" s="471">
        <v>56722922.539999999</v>
      </c>
      <c r="Y124" s="470" t="s">
        <v>594</v>
      </c>
      <c r="Z124" s="471">
        <v>4796952.1370000001</v>
      </c>
      <c r="AA124" s="471">
        <v>2598990.301</v>
      </c>
      <c r="AB124" s="471">
        <v>7395942.4380000001</v>
      </c>
      <c r="AC124" s="546"/>
      <c r="AD124" s="471">
        <v>39486253.645999998</v>
      </c>
      <c r="AE124" s="471">
        <v>23392812.295000002</v>
      </c>
      <c r="AF124" s="471">
        <v>62879065.942000002</v>
      </c>
      <c r="AG124" s="546"/>
      <c r="AH124" s="471">
        <v>12441427.136</v>
      </c>
      <c r="AI124" s="471">
        <v>1185429.1270000001</v>
      </c>
      <c r="AJ124" s="471">
        <v>13626856.264</v>
      </c>
      <c r="AK124" s="470" t="s">
        <v>594</v>
      </c>
      <c r="AL124" s="471">
        <v>3895545.0060000001</v>
      </c>
      <c r="AM124" s="471">
        <v>886317.799</v>
      </c>
      <c r="AN124" s="471">
        <v>4781862.8059999999</v>
      </c>
      <c r="AO124" s="546"/>
      <c r="AP124" s="471">
        <v>3302491.091</v>
      </c>
      <c r="AQ124" s="471">
        <v>484400.44500000001</v>
      </c>
      <c r="AR124" s="471">
        <v>3786891.5359999998</v>
      </c>
      <c r="AS124" s="546"/>
      <c r="AT124" s="471">
        <v>3569358.0359999998</v>
      </c>
      <c r="AU124" s="471">
        <v>6486295.2980000004</v>
      </c>
      <c r="AV124" s="471">
        <v>10055653.335000001</v>
      </c>
      <c r="AW124" s="470" t="s">
        <v>594</v>
      </c>
      <c r="AX124" s="471">
        <v>1624220.936</v>
      </c>
      <c r="AY124" s="471">
        <v>34532.669000000002</v>
      </c>
      <c r="AZ124" s="471">
        <v>1658753.605</v>
      </c>
      <c r="BA124" s="546"/>
      <c r="BB124" s="471">
        <v>917588.57</v>
      </c>
      <c r="BC124" s="471">
        <v>167124.57500000001</v>
      </c>
      <c r="BD124" s="471">
        <v>1084713.1459999999</v>
      </c>
      <c r="BE124" s="546"/>
      <c r="BF124" s="471">
        <v>237096.065</v>
      </c>
      <c r="BG124" s="471">
        <v>1692047.027</v>
      </c>
      <c r="BH124" s="471">
        <v>1929143.0930000001</v>
      </c>
      <c r="BI124" s="470" t="s">
        <v>594</v>
      </c>
      <c r="BJ124" s="471">
        <v>67181.27</v>
      </c>
      <c r="BK124" s="471">
        <v>1646033.4850000001</v>
      </c>
      <c r="BL124" s="471">
        <v>1713214.7549999999</v>
      </c>
      <c r="BM124" s="471"/>
      <c r="BN124" s="471">
        <v>352072.554</v>
      </c>
      <c r="BO124" s="471">
        <v>554485.36300000001</v>
      </c>
      <c r="BP124" s="471">
        <v>906557.91799999995</v>
      </c>
      <c r="BQ124" s="471"/>
      <c r="BR124" s="471">
        <v>266414714.73800001</v>
      </c>
      <c r="BS124" s="471">
        <v>185806100.02500001</v>
      </c>
      <c r="BT124" s="471">
        <v>452220814.77200013</v>
      </c>
      <c r="BU124" s="470" t="s">
        <v>594</v>
      </c>
      <c r="BV124" s="471">
        <v>86262133.863999993</v>
      </c>
      <c r="BW124" s="471">
        <v>75799912.952999994</v>
      </c>
      <c r="BX124" s="471">
        <v>162062046.817</v>
      </c>
      <c r="BY124" s="471"/>
      <c r="BZ124" s="471">
        <v>266414714.73800001</v>
      </c>
      <c r="CA124" s="471">
        <v>187105687.118</v>
      </c>
      <c r="CB124" s="471">
        <v>453520401.8640002</v>
      </c>
    </row>
    <row r="125" spans="1:81" s="480" customFormat="1" ht="4.3499999999999996" customHeight="1">
      <c r="A125" s="478"/>
      <c r="B125" s="482"/>
      <c r="C125" s="482"/>
      <c r="D125" s="482"/>
      <c r="E125" s="482"/>
      <c r="F125" s="482"/>
      <c r="G125" s="482"/>
      <c r="H125" s="482"/>
      <c r="I125" s="482"/>
      <c r="J125" s="482"/>
      <c r="K125" s="482"/>
      <c r="L125" s="482"/>
      <c r="M125" s="478"/>
      <c r="N125" s="482"/>
      <c r="O125" s="482"/>
      <c r="P125" s="482"/>
      <c r="Q125" s="482"/>
      <c r="R125" s="482"/>
      <c r="S125" s="482"/>
      <c r="T125" s="482"/>
      <c r="U125" s="482"/>
      <c r="V125" s="482"/>
      <c r="W125" s="482"/>
      <c r="X125" s="482"/>
      <c r="Y125" s="478"/>
      <c r="Z125" s="482"/>
      <c r="AA125" s="482"/>
      <c r="AB125" s="482"/>
      <c r="AC125" s="482"/>
      <c r="AD125" s="482"/>
      <c r="AE125" s="482"/>
      <c r="AF125" s="482"/>
      <c r="AG125" s="482"/>
      <c r="AH125" s="482"/>
      <c r="AI125" s="482"/>
      <c r="AJ125" s="482"/>
      <c r="AK125" s="478"/>
      <c r="AL125" s="482"/>
      <c r="AM125" s="482"/>
      <c r="AN125" s="482"/>
      <c r="AO125" s="482"/>
      <c r="AP125" s="482"/>
      <c r="AQ125" s="482"/>
      <c r="AR125" s="482"/>
      <c r="AS125" s="482"/>
      <c r="AT125" s="482"/>
      <c r="AU125" s="482"/>
      <c r="AV125" s="482"/>
      <c r="AW125" s="478"/>
      <c r="AX125" s="482"/>
      <c r="AY125" s="482"/>
      <c r="AZ125" s="482"/>
      <c r="BA125" s="482"/>
      <c r="BB125" s="482"/>
      <c r="BC125" s="482"/>
      <c r="BD125" s="482"/>
      <c r="BE125" s="482"/>
      <c r="BF125" s="482"/>
      <c r="BG125" s="482"/>
      <c r="BH125" s="482"/>
      <c r="BI125" s="478"/>
      <c r="BJ125" s="482"/>
      <c r="BK125" s="482"/>
      <c r="BL125" s="482"/>
      <c r="BM125" s="482"/>
      <c r="BN125" s="482"/>
      <c r="BO125" s="482"/>
      <c r="BP125" s="482"/>
      <c r="BQ125" s="482"/>
      <c r="BR125" s="482"/>
      <c r="BS125" s="482"/>
      <c r="BT125" s="482"/>
      <c r="BU125" s="478"/>
      <c r="BV125" s="482"/>
      <c r="BW125" s="482"/>
      <c r="BX125" s="482"/>
      <c r="BY125" s="482"/>
      <c r="BZ125" s="482"/>
      <c r="CA125" s="482"/>
      <c r="CB125" s="482"/>
    </row>
    <row r="126" spans="1:81" s="474" customFormat="1" ht="8.25" customHeight="1">
      <c r="A126" s="470" t="s">
        <v>595</v>
      </c>
      <c r="B126" s="471">
        <v>12562135.596000001</v>
      </c>
      <c r="C126" s="471">
        <v>-34724.42</v>
      </c>
      <c r="D126" s="471">
        <v>12527411.175000001</v>
      </c>
      <c r="E126" s="471"/>
      <c r="F126" s="471">
        <v>401824.315</v>
      </c>
      <c r="G126" s="471">
        <v>0</v>
      </c>
      <c r="H126" s="471">
        <v>401824.315</v>
      </c>
      <c r="I126" s="471"/>
      <c r="J126" s="471">
        <v>24541326.686999999</v>
      </c>
      <c r="K126" s="471">
        <v>-4385.3999999999996</v>
      </c>
      <c r="L126" s="471">
        <v>24536941.287</v>
      </c>
      <c r="M126" s="470" t="s">
        <v>595</v>
      </c>
      <c r="N126" s="471">
        <v>1107250.42</v>
      </c>
      <c r="O126" s="471">
        <v>0</v>
      </c>
      <c r="P126" s="471">
        <v>1107250.42</v>
      </c>
      <c r="Q126" s="471"/>
      <c r="R126" s="471">
        <v>1761955.06</v>
      </c>
      <c r="S126" s="471">
        <v>0</v>
      </c>
      <c r="T126" s="471">
        <v>1761955.06</v>
      </c>
      <c r="U126" s="471"/>
      <c r="V126" s="471">
        <v>11705666.416999999</v>
      </c>
      <c r="W126" s="471">
        <v>0</v>
      </c>
      <c r="X126" s="471">
        <v>11705666.416999999</v>
      </c>
      <c r="Y126" s="470" t="s">
        <v>595</v>
      </c>
      <c r="Z126" s="471">
        <v>1253729.7830000001</v>
      </c>
      <c r="AA126" s="471">
        <v>0</v>
      </c>
      <c r="AB126" s="471">
        <v>1253729.7830000001</v>
      </c>
      <c r="AC126" s="471"/>
      <c r="AD126" s="471">
        <v>7856433.7280000001</v>
      </c>
      <c r="AE126" s="471">
        <v>-59680.256999999998</v>
      </c>
      <c r="AF126" s="471">
        <v>7796753.4709999999</v>
      </c>
      <c r="AG126" s="471"/>
      <c r="AH126" s="471">
        <v>2893638.4890000001</v>
      </c>
      <c r="AI126" s="471">
        <v>-2764.9549999999999</v>
      </c>
      <c r="AJ126" s="471">
        <v>2890873.5329999998</v>
      </c>
      <c r="AK126" s="470" t="s">
        <v>595</v>
      </c>
      <c r="AL126" s="471">
        <v>759260.92</v>
      </c>
      <c r="AM126" s="471">
        <v>0</v>
      </c>
      <c r="AN126" s="471">
        <v>759260.92</v>
      </c>
      <c r="AO126" s="471"/>
      <c r="AP126" s="471">
        <v>915878.20900000003</v>
      </c>
      <c r="AQ126" s="471">
        <v>0</v>
      </c>
      <c r="AR126" s="471">
        <v>915878.20900000003</v>
      </c>
      <c r="AS126" s="471"/>
      <c r="AT126" s="471">
        <v>1304526.298</v>
      </c>
      <c r="AU126" s="471">
        <v>0</v>
      </c>
      <c r="AV126" s="471">
        <v>1304526.298</v>
      </c>
      <c r="AW126" s="470" t="s">
        <v>595</v>
      </c>
      <c r="AX126" s="471">
        <v>381496.88799999998</v>
      </c>
      <c r="AY126" s="471">
        <v>0</v>
      </c>
      <c r="AZ126" s="471">
        <v>381496.88799999998</v>
      </c>
      <c r="BA126" s="471"/>
      <c r="BB126" s="471">
        <v>120194.28200000001</v>
      </c>
      <c r="BC126" s="471">
        <v>0</v>
      </c>
      <c r="BD126" s="471">
        <v>120194.28200000001</v>
      </c>
      <c r="BE126" s="471"/>
      <c r="BF126" s="471">
        <v>493599.07</v>
      </c>
      <c r="BG126" s="471">
        <v>0</v>
      </c>
      <c r="BH126" s="471">
        <v>493599.07</v>
      </c>
      <c r="BI126" s="470" t="s">
        <v>595</v>
      </c>
      <c r="BJ126" s="471">
        <v>259579.96900000001</v>
      </c>
      <c r="BK126" s="471">
        <v>0</v>
      </c>
      <c r="BL126" s="471">
        <v>259579.96900000001</v>
      </c>
      <c r="BM126" s="471"/>
      <c r="BN126" s="471">
        <v>587936.60800000001</v>
      </c>
      <c r="BO126" s="471">
        <v>0</v>
      </c>
      <c r="BP126" s="471">
        <v>587936.60800000001</v>
      </c>
      <c r="BQ126" s="471"/>
      <c r="BR126" s="471">
        <v>68906432.738999993</v>
      </c>
      <c r="BS126" s="471">
        <v>-101555.03199999999</v>
      </c>
      <c r="BT126" s="471">
        <v>68804877.704999998</v>
      </c>
      <c r="BU126" s="470" t="s">
        <v>595</v>
      </c>
      <c r="BV126" s="471">
        <v>23828930.5</v>
      </c>
      <c r="BW126" s="471">
        <v>708010.76699999999</v>
      </c>
      <c r="BX126" s="471">
        <v>24536941.267999999</v>
      </c>
      <c r="BY126" s="471"/>
      <c r="BZ126" s="471">
        <v>68194036.551999986</v>
      </c>
      <c r="CA126" s="471">
        <v>610841.13500000001</v>
      </c>
      <c r="CB126" s="471">
        <v>68804877.68599999</v>
      </c>
    </row>
    <row r="127" spans="1:81" s="474" customFormat="1" ht="8.25" customHeight="1">
      <c r="A127" s="478" t="s">
        <v>596</v>
      </c>
      <c r="B127" s="476">
        <v>8147210.7010000004</v>
      </c>
      <c r="C127" s="476">
        <v>0</v>
      </c>
      <c r="D127" s="476">
        <v>8147210.7010000004</v>
      </c>
      <c r="E127" s="476"/>
      <c r="F127" s="476">
        <v>362692.97</v>
      </c>
      <c r="G127" s="476">
        <v>0</v>
      </c>
      <c r="H127" s="476">
        <v>362692.97</v>
      </c>
      <c r="I127" s="476"/>
      <c r="J127" s="476">
        <v>12973174.634</v>
      </c>
      <c r="K127" s="476">
        <v>0</v>
      </c>
      <c r="L127" s="476">
        <v>12973174.634</v>
      </c>
      <c r="M127" s="478" t="s">
        <v>596</v>
      </c>
      <c r="N127" s="476">
        <v>1213217.4850000001</v>
      </c>
      <c r="O127" s="476">
        <v>0</v>
      </c>
      <c r="P127" s="476">
        <v>1213217.4850000001</v>
      </c>
      <c r="Q127" s="476"/>
      <c r="R127" s="476">
        <v>1335506.79</v>
      </c>
      <c r="S127" s="476">
        <v>0</v>
      </c>
      <c r="T127" s="476">
        <v>1335506.79</v>
      </c>
      <c r="U127" s="476"/>
      <c r="V127" s="476">
        <v>8226776.5899999999</v>
      </c>
      <c r="W127" s="476">
        <v>0</v>
      </c>
      <c r="X127" s="476">
        <v>8226776.5899999999</v>
      </c>
      <c r="Y127" s="478" t="s">
        <v>596</v>
      </c>
      <c r="Z127" s="476">
        <v>443174.68699999998</v>
      </c>
      <c r="AA127" s="476">
        <v>0</v>
      </c>
      <c r="AB127" s="476">
        <v>443174.68699999998</v>
      </c>
      <c r="AC127" s="476"/>
      <c r="AD127" s="476">
        <v>5892239.4129999997</v>
      </c>
      <c r="AE127" s="476">
        <v>0</v>
      </c>
      <c r="AF127" s="476">
        <v>5892239.4129999997</v>
      </c>
      <c r="AG127" s="476"/>
      <c r="AH127" s="476">
        <v>1840606.3130000001</v>
      </c>
      <c r="AI127" s="476">
        <v>0</v>
      </c>
      <c r="AJ127" s="476">
        <v>1840606.3130000001</v>
      </c>
      <c r="AK127" s="478" t="s">
        <v>596</v>
      </c>
      <c r="AL127" s="476">
        <v>628850.31599999999</v>
      </c>
      <c r="AM127" s="476">
        <v>0</v>
      </c>
      <c r="AN127" s="476">
        <v>628850.31599999999</v>
      </c>
      <c r="AO127" s="476"/>
      <c r="AP127" s="476">
        <v>807926.58400000003</v>
      </c>
      <c r="AQ127" s="476">
        <v>0</v>
      </c>
      <c r="AR127" s="476">
        <v>807926.58400000003</v>
      </c>
      <c r="AS127" s="476"/>
      <c r="AT127" s="476">
        <v>715963.93099999998</v>
      </c>
      <c r="AU127" s="476">
        <v>0</v>
      </c>
      <c r="AV127" s="476">
        <v>715963.93099999998</v>
      </c>
      <c r="AW127" s="478" t="s">
        <v>596</v>
      </c>
      <c r="AX127" s="476">
        <v>413057.69500000001</v>
      </c>
      <c r="AY127" s="476">
        <v>0</v>
      </c>
      <c r="AZ127" s="476">
        <v>413057.69500000001</v>
      </c>
      <c r="BA127" s="476"/>
      <c r="BB127" s="476">
        <v>209147.91099999999</v>
      </c>
      <c r="BC127" s="476">
        <v>0</v>
      </c>
      <c r="BD127" s="476">
        <v>209147.91099999999</v>
      </c>
      <c r="BE127" s="476"/>
      <c r="BF127" s="476">
        <v>364780.2</v>
      </c>
      <c r="BG127" s="476">
        <v>0</v>
      </c>
      <c r="BH127" s="476">
        <v>364780.2</v>
      </c>
      <c r="BI127" s="478" t="s">
        <v>596</v>
      </c>
      <c r="BJ127" s="476">
        <v>265200.06400000001</v>
      </c>
      <c r="BK127" s="476">
        <v>0</v>
      </c>
      <c r="BL127" s="476">
        <v>265200.06400000001</v>
      </c>
      <c r="BM127" s="476"/>
      <c r="BN127" s="476">
        <v>609923.30000000005</v>
      </c>
      <c r="BO127" s="476">
        <v>0</v>
      </c>
      <c r="BP127" s="476">
        <v>609923.30000000005</v>
      </c>
      <c r="BQ127" s="476"/>
      <c r="BR127" s="476">
        <v>44449449.583999999</v>
      </c>
      <c r="BS127" s="476">
        <v>0</v>
      </c>
      <c r="BT127" s="476">
        <v>44449449.583999999</v>
      </c>
      <c r="BU127" s="478" t="s">
        <v>596</v>
      </c>
      <c r="BV127" s="476">
        <v>12973174.634</v>
      </c>
      <c r="BW127" s="476">
        <v>0</v>
      </c>
      <c r="BX127" s="476">
        <v>12973174.634</v>
      </c>
      <c r="BY127" s="476"/>
      <c r="BZ127" s="476">
        <v>44449449.583999999</v>
      </c>
      <c r="CA127" s="476">
        <v>0</v>
      </c>
      <c r="CB127" s="476">
        <v>44449449.583999999</v>
      </c>
      <c r="CC127" s="543"/>
    </row>
    <row r="128" spans="1:81" s="474" customFormat="1" ht="8.25" customHeight="1">
      <c r="A128" s="478" t="s">
        <v>597</v>
      </c>
      <c r="B128" s="476">
        <v>0</v>
      </c>
      <c r="C128" s="476">
        <v>0</v>
      </c>
      <c r="D128" s="476">
        <v>0</v>
      </c>
      <c r="E128" s="476"/>
      <c r="F128" s="476">
        <v>0</v>
      </c>
      <c r="G128" s="476">
        <v>0</v>
      </c>
      <c r="H128" s="476">
        <v>0</v>
      </c>
      <c r="I128" s="476"/>
      <c r="J128" s="476">
        <v>0</v>
      </c>
      <c r="K128" s="476">
        <v>0</v>
      </c>
      <c r="L128" s="476">
        <v>0</v>
      </c>
      <c r="M128" s="478" t="s">
        <v>597</v>
      </c>
      <c r="N128" s="476">
        <v>0</v>
      </c>
      <c r="O128" s="476">
        <v>0</v>
      </c>
      <c r="P128" s="476">
        <v>0</v>
      </c>
      <c r="Q128" s="476"/>
      <c r="R128" s="476">
        <v>81478.34</v>
      </c>
      <c r="S128" s="476">
        <v>0</v>
      </c>
      <c r="T128" s="476">
        <v>81478.34</v>
      </c>
      <c r="U128" s="476"/>
      <c r="V128" s="476">
        <v>33078.938999999998</v>
      </c>
      <c r="W128" s="476">
        <v>0</v>
      </c>
      <c r="X128" s="476">
        <v>33078.938999999998</v>
      </c>
      <c r="Y128" s="478" t="s">
        <v>597</v>
      </c>
      <c r="Z128" s="476">
        <v>17130.237000000001</v>
      </c>
      <c r="AA128" s="476">
        <v>0</v>
      </c>
      <c r="AB128" s="476">
        <v>17130.237000000001</v>
      </c>
      <c r="AC128" s="476"/>
      <c r="AD128" s="476">
        <v>-15522.326999999999</v>
      </c>
      <c r="AE128" s="476">
        <v>0</v>
      </c>
      <c r="AF128" s="476">
        <v>-15522.326999999999</v>
      </c>
      <c r="AG128" s="476"/>
      <c r="AH128" s="476">
        <v>0</v>
      </c>
      <c r="AI128" s="476">
        <v>0</v>
      </c>
      <c r="AJ128" s="476">
        <v>0</v>
      </c>
      <c r="AK128" s="478" t="s">
        <v>597</v>
      </c>
      <c r="AL128" s="476">
        <v>0</v>
      </c>
      <c r="AM128" s="476">
        <v>0</v>
      </c>
      <c r="AN128" s="476">
        <v>0</v>
      </c>
      <c r="AO128" s="476"/>
      <c r="AP128" s="476">
        <v>0</v>
      </c>
      <c r="AQ128" s="476">
        <v>0</v>
      </c>
      <c r="AR128" s="476">
        <v>0</v>
      </c>
      <c r="AS128" s="476"/>
      <c r="AT128" s="476">
        <v>0</v>
      </c>
      <c r="AU128" s="476">
        <v>0</v>
      </c>
      <c r="AV128" s="476">
        <v>0</v>
      </c>
      <c r="AW128" s="478" t="s">
        <v>597</v>
      </c>
      <c r="AX128" s="476">
        <v>2E-3</v>
      </c>
      <c r="AY128" s="476">
        <v>0</v>
      </c>
      <c r="AZ128" s="476">
        <v>2E-3</v>
      </c>
      <c r="BA128" s="476"/>
      <c r="BB128" s="476">
        <v>15000</v>
      </c>
      <c r="BC128" s="476">
        <v>0</v>
      </c>
      <c r="BD128" s="476">
        <v>15000</v>
      </c>
      <c r="BE128" s="476"/>
      <c r="BF128" s="476">
        <v>0</v>
      </c>
      <c r="BG128" s="476">
        <v>0</v>
      </c>
      <c r="BH128" s="476">
        <v>0</v>
      </c>
      <c r="BI128" s="478" t="s">
        <v>597</v>
      </c>
      <c r="BJ128" s="476">
        <v>0</v>
      </c>
      <c r="BK128" s="476">
        <v>0</v>
      </c>
      <c r="BL128" s="476">
        <v>0</v>
      </c>
      <c r="BM128" s="476"/>
      <c r="BN128" s="476">
        <v>0</v>
      </c>
      <c r="BO128" s="476">
        <v>0</v>
      </c>
      <c r="BP128" s="476">
        <v>0</v>
      </c>
      <c r="BQ128" s="476"/>
      <c r="BR128" s="476">
        <v>131165.19099999999</v>
      </c>
      <c r="BS128" s="476">
        <v>0</v>
      </c>
      <c r="BT128" s="476">
        <v>131165.19099999999</v>
      </c>
      <c r="BU128" s="478" t="s">
        <v>597</v>
      </c>
      <c r="BV128" s="476">
        <v>0</v>
      </c>
      <c r="BW128" s="476">
        <v>0</v>
      </c>
      <c r="BX128" s="476">
        <v>0</v>
      </c>
      <c r="BY128" s="476"/>
      <c r="BZ128" s="476">
        <v>131165.19099999999</v>
      </c>
      <c r="CA128" s="476">
        <v>0</v>
      </c>
      <c r="CB128" s="476">
        <v>131165.19099999999</v>
      </c>
    </row>
    <row r="129" spans="1:80" s="474" customFormat="1" ht="8.25" customHeight="1">
      <c r="A129" s="478" t="s">
        <v>598</v>
      </c>
      <c r="B129" s="476">
        <v>2245122.463</v>
      </c>
      <c r="C129" s="476">
        <v>0</v>
      </c>
      <c r="D129" s="476">
        <v>2245122.463</v>
      </c>
      <c r="E129" s="476"/>
      <c r="F129" s="476">
        <v>34663.866000000002</v>
      </c>
      <c r="G129" s="476">
        <v>0</v>
      </c>
      <c r="H129" s="476">
        <v>34663.866000000002</v>
      </c>
      <c r="I129" s="476"/>
      <c r="J129" s="476">
        <v>6590920.699</v>
      </c>
      <c r="K129" s="476">
        <v>0</v>
      </c>
      <c r="L129" s="476">
        <v>6590920.699</v>
      </c>
      <c r="M129" s="478" t="s">
        <v>598</v>
      </c>
      <c r="N129" s="476">
        <v>11077.874</v>
      </c>
      <c r="O129" s="476">
        <v>0</v>
      </c>
      <c r="P129" s="476">
        <v>11077.874</v>
      </c>
      <c r="Q129" s="476"/>
      <c r="R129" s="476">
        <v>160128.92000000001</v>
      </c>
      <c r="S129" s="476">
        <v>0</v>
      </c>
      <c r="T129" s="476">
        <v>160128.92000000001</v>
      </c>
      <c r="U129" s="476"/>
      <c r="V129" s="476">
        <v>1630644.274</v>
      </c>
      <c r="W129" s="476">
        <v>0</v>
      </c>
      <c r="X129" s="476">
        <v>1630644.274</v>
      </c>
      <c r="Y129" s="478" t="s">
        <v>598</v>
      </c>
      <c r="Z129" s="476">
        <v>269214.93099999998</v>
      </c>
      <c r="AA129" s="476">
        <v>0</v>
      </c>
      <c r="AB129" s="476">
        <v>269214.93099999998</v>
      </c>
      <c r="AC129" s="476"/>
      <c r="AD129" s="476">
        <v>1283156.6950000001</v>
      </c>
      <c r="AE129" s="476">
        <v>0</v>
      </c>
      <c r="AF129" s="476">
        <v>1283156.6950000001</v>
      </c>
      <c r="AG129" s="476"/>
      <c r="AH129" s="476">
        <v>308055.96000000002</v>
      </c>
      <c r="AI129" s="476">
        <v>0</v>
      </c>
      <c r="AJ129" s="476">
        <v>308055.96000000002</v>
      </c>
      <c r="AK129" s="478" t="s">
        <v>598</v>
      </c>
      <c r="AL129" s="476">
        <v>109397.292</v>
      </c>
      <c r="AM129" s="476">
        <v>0</v>
      </c>
      <c r="AN129" s="476">
        <v>109397.292</v>
      </c>
      <c r="AO129" s="476"/>
      <c r="AP129" s="476">
        <v>105826.621</v>
      </c>
      <c r="AQ129" s="476">
        <v>0</v>
      </c>
      <c r="AR129" s="476">
        <v>105826.621</v>
      </c>
      <c r="AS129" s="476"/>
      <c r="AT129" s="476">
        <v>331971.196</v>
      </c>
      <c r="AU129" s="476">
        <v>0</v>
      </c>
      <c r="AV129" s="476">
        <v>331971.196</v>
      </c>
      <c r="AW129" s="478" t="s">
        <v>598</v>
      </c>
      <c r="AX129" s="476">
        <v>57309.707999999999</v>
      </c>
      <c r="AY129" s="476">
        <v>0</v>
      </c>
      <c r="AZ129" s="476">
        <v>57309.707999999999</v>
      </c>
      <c r="BA129" s="476"/>
      <c r="BB129" s="476">
        <v>0</v>
      </c>
      <c r="BC129" s="476">
        <v>0</v>
      </c>
      <c r="BD129" s="476">
        <v>0</v>
      </c>
      <c r="BE129" s="476"/>
      <c r="BF129" s="476">
        <v>80407.452999999994</v>
      </c>
      <c r="BG129" s="476">
        <v>0</v>
      </c>
      <c r="BH129" s="476">
        <v>80407.452999999994</v>
      </c>
      <c r="BI129" s="478" t="s">
        <v>598</v>
      </c>
      <c r="BJ129" s="476">
        <v>0</v>
      </c>
      <c r="BK129" s="476">
        <v>0</v>
      </c>
      <c r="BL129" s="476">
        <v>0</v>
      </c>
      <c r="BM129" s="476"/>
      <c r="BN129" s="476">
        <v>0</v>
      </c>
      <c r="BO129" s="476">
        <v>0</v>
      </c>
      <c r="BP129" s="476">
        <v>0</v>
      </c>
      <c r="BQ129" s="476"/>
      <c r="BR129" s="476">
        <v>13217897.952000001</v>
      </c>
      <c r="BS129" s="476">
        <v>0</v>
      </c>
      <c r="BT129" s="476">
        <v>13217897.952000001</v>
      </c>
      <c r="BU129" s="478" t="s">
        <v>598</v>
      </c>
      <c r="BV129" s="476">
        <v>6590920.699</v>
      </c>
      <c r="BW129" s="476">
        <v>0</v>
      </c>
      <c r="BX129" s="476">
        <v>6590920.699</v>
      </c>
      <c r="BY129" s="476"/>
      <c r="BZ129" s="476">
        <v>13217897.952000001</v>
      </c>
      <c r="CA129" s="476">
        <v>0</v>
      </c>
      <c r="CB129" s="476">
        <v>13217897.952000001</v>
      </c>
    </row>
    <row r="130" spans="1:80" s="474" customFormat="1" ht="8.25" customHeight="1">
      <c r="A130" s="478" t="s">
        <v>599</v>
      </c>
      <c r="B130" s="476">
        <v>183634.215</v>
      </c>
      <c r="C130" s="476">
        <v>-34724.42</v>
      </c>
      <c r="D130" s="476">
        <v>148909.79399999999</v>
      </c>
      <c r="E130" s="476"/>
      <c r="F130" s="476">
        <v>923.82799999999997</v>
      </c>
      <c r="G130" s="476">
        <v>0</v>
      </c>
      <c r="H130" s="476">
        <v>923.82799999999997</v>
      </c>
      <c r="I130" s="476"/>
      <c r="J130" s="476">
        <v>-889978.06900000002</v>
      </c>
      <c r="K130" s="476">
        <v>-4385.3999999999996</v>
      </c>
      <c r="L130" s="476">
        <v>-894363.47</v>
      </c>
      <c r="M130" s="478" t="s">
        <v>599</v>
      </c>
      <c r="N130" s="476">
        <v>3037.2739999999999</v>
      </c>
      <c r="O130" s="476">
        <v>0</v>
      </c>
      <c r="P130" s="476">
        <v>3037.2739999999999</v>
      </c>
      <c r="Q130" s="476"/>
      <c r="R130" s="476">
        <v>-9751.7029999999995</v>
      </c>
      <c r="S130" s="476">
        <v>0</v>
      </c>
      <c r="T130" s="476">
        <v>-9751.7029999999995</v>
      </c>
      <c r="U130" s="476"/>
      <c r="V130" s="476">
        <v>-87146.134999999995</v>
      </c>
      <c r="W130" s="476">
        <v>0</v>
      </c>
      <c r="X130" s="476">
        <v>-87146.134999999995</v>
      </c>
      <c r="Y130" s="478" t="s">
        <v>599</v>
      </c>
      <c r="Z130" s="476">
        <v>57861.819000000003</v>
      </c>
      <c r="AA130" s="476">
        <v>0</v>
      </c>
      <c r="AB130" s="476">
        <v>57861.819000000003</v>
      </c>
      <c r="AC130" s="476"/>
      <c r="AD130" s="476">
        <v>-228565.18599999999</v>
      </c>
      <c r="AE130" s="476">
        <v>-59680.256999999998</v>
      </c>
      <c r="AF130" s="476">
        <v>-288245.44300000003</v>
      </c>
      <c r="AG130" s="476"/>
      <c r="AH130" s="476">
        <v>1430.97</v>
      </c>
      <c r="AI130" s="476">
        <v>-2764.9549999999999</v>
      </c>
      <c r="AJ130" s="476">
        <v>-1333.9849999999999</v>
      </c>
      <c r="AK130" s="478" t="s">
        <v>599</v>
      </c>
      <c r="AL130" s="476">
        <v>-596.18600000000004</v>
      </c>
      <c r="AM130" s="476">
        <v>0</v>
      </c>
      <c r="AN130" s="476">
        <v>-596.18600000000004</v>
      </c>
      <c r="AO130" s="476"/>
      <c r="AP130" s="476">
        <v>2550.2550000000001</v>
      </c>
      <c r="AQ130" s="476">
        <v>0</v>
      </c>
      <c r="AR130" s="476">
        <v>2550.2550000000001</v>
      </c>
      <c r="AS130" s="476"/>
      <c r="AT130" s="476">
        <v>9765.2029999999995</v>
      </c>
      <c r="AU130" s="476">
        <v>0</v>
      </c>
      <c r="AV130" s="476">
        <v>9765.2029999999995</v>
      </c>
      <c r="AW130" s="478" t="s">
        <v>599</v>
      </c>
      <c r="AX130" s="476">
        <v>80.313999999999993</v>
      </c>
      <c r="AY130" s="476">
        <v>0</v>
      </c>
      <c r="AZ130" s="476">
        <v>80.313999999999993</v>
      </c>
      <c r="BA130" s="476"/>
      <c r="BB130" s="476">
        <v>-9.4619999999999997</v>
      </c>
      <c r="BC130" s="476">
        <v>0</v>
      </c>
      <c r="BD130" s="476">
        <v>-9.4619999999999997</v>
      </c>
      <c r="BE130" s="476"/>
      <c r="BF130" s="476">
        <v>-10436.124</v>
      </c>
      <c r="BG130" s="476">
        <v>0</v>
      </c>
      <c r="BH130" s="476">
        <v>-10436.124</v>
      </c>
      <c r="BI130" s="478" t="s">
        <v>599</v>
      </c>
      <c r="BJ130" s="476">
        <v>-1920.125</v>
      </c>
      <c r="BK130" s="476">
        <v>0</v>
      </c>
      <c r="BL130" s="476">
        <v>-1920.125</v>
      </c>
      <c r="BM130" s="476"/>
      <c r="BN130" s="476">
        <v>2503.5419999999999</v>
      </c>
      <c r="BO130" s="476">
        <v>0</v>
      </c>
      <c r="BP130" s="476">
        <v>2503.5419999999999</v>
      </c>
      <c r="BQ130" s="476"/>
      <c r="BR130" s="476">
        <v>-966615.57000000007</v>
      </c>
      <c r="BS130" s="476">
        <v>-101555.03199999999</v>
      </c>
      <c r="BT130" s="476">
        <v>-1068170.6040000005</v>
      </c>
      <c r="BU130" s="478" t="s">
        <v>599</v>
      </c>
      <c r="BV130" s="476">
        <v>-889978.06900000002</v>
      </c>
      <c r="BW130" s="476">
        <v>-4385.4009999999998</v>
      </c>
      <c r="BX130" s="476">
        <v>-894363.47</v>
      </c>
      <c r="BY130" s="476"/>
      <c r="BZ130" s="476">
        <v>-966615.57000000007</v>
      </c>
      <c r="CA130" s="476">
        <v>-101555.033</v>
      </c>
      <c r="CB130" s="476">
        <v>-1068170.6040000005</v>
      </c>
    </row>
    <row r="131" spans="1:80" s="474" customFormat="1" ht="8.25" customHeight="1">
      <c r="A131" s="478" t="s">
        <v>600</v>
      </c>
      <c r="B131" s="476">
        <v>1869102.7590000001</v>
      </c>
      <c r="C131" s="476">
        <v>0</v>
      </c>
      <c r="D131" s="476">
        <v>1869102.7590000001</v>
      </c>
      <c r="E131" s="476"/>
      <c r="F131" s="476">
        <v>3279.1379999999999</v>
      </c>
      <c r="G131" s="476">
        <v>0</v>
      </c>
      <c r="H131" s="476">
        <v>3279.1379999999999</v>
      </c>
      <c r="I131" s="476"/>
      <c r="J131" s="476">
        <v>5383865.0980000002</v>
      </c>
      <c r="K131" s="476">
        <v>0</v>
      </c>
      <c r="L131" s="476">
        <v>5383865.0980000002</v>
      </c>
      <c r="M131" s="478" t="s">
        <v>600</v>
      </c>
      <c r="N131" s="476">
        <v>-96377.048999999999</v>
      </c>
      <c r="O131" s="476">
        <v>0</v>
      </c>
      <c r="P131" s="476">
        <v>-96377.048999999999</v>
      </c>
      <c r="Q131" s="476"/>
      <c r="R131" s="476">
        <v>179872.87299999999</v>
      </c>
      <c r="S131" s="476">
        <v>0</v>
      </c>
      <c r="T131" s="476">
        <v>179872.87299999999</v>
      </c>
      <c r="U131" s="476"/>
      <c r="V131" s="476">
        <v>1820062.4909999999</v>
      </c>
      <c r="W131" s="476">
        <v>0</v>
      </c>
      <c r="X131" s="476">
        <v>1820062.4909999999</v>
      </c>
      <c r="Y131" s="478" t="s">
        <v>600</v>
      </c>
      <c r="Z131" s="476">
        <v>423137.00099999999</v>
      </c>
      <c r="AA131" s="476">
        <v>0</v>
      </c>
      <c r="AB131" s="476">
        <v>423137.00099999999</v>
      </c>
      <c r="AC131" s="476"/>
      <c r="AD131" s="476">
        <v>898533.67500000005</v>
      </c>
      <c r="AE131" s="476">
        <v>0</v>
      </c>
      <c r="AF131" s="476">
        <v>898533.67500000005</v>
      </c>
      <c r="AG131" s="476"/>
      <c r="AH131" s="476">
        <v>710838.95799999998</v>
      </c>
      <c r="AI131" s="476">
        <v>0</v>
      </c>
      <c r="AJ131" s="476">
        <v>710838.95799999998</v>
      </c>
      <c r="AK131" s="478" t="s">
        <v>600</v>
      </c>
      <c r="AL131" s="476">
        <v>20083.633000000002</v>
      </c>
      <c r="AM131" s="476">
        <v>0</v>
      </c>
      <c r="AN131" s="476">
        <v>20083.633000000002</v>
      </c>
      <c r="AO131" s="476"/>
      <c r="AP131" s="476">
        <v>0</v>
      </c>
      <c r="AQ131" s="476">
        <v>0</v>
      </c>
      <c r="AR131" s="476">
        <v>0</v>
      </c>
      <c r="AS131" s="476"/>
      <c r="AT131" s="476">
        <v>221271.141</v>
      </c>
      <c r="AU131" s="476">
        <v>0</v>
      </c>
      <c r="AV131" s="476">
        <v>221271.141</v>
      </c>
      <c r="AW131" s="478" t="s">
        <v>600</v>
      </c>
      <c r="AX131" s="476">
        <v>-83249.297999999995</v>
      </c>
      <c r="AY131" s="476">
        <v>0</v>
      </c>
      <c r="AZ131" s="476">
        <v>-83249.297999999995</v>
      </c>
      <c r="BA131" s="476"/>
      <c r="BB131" s="476">
        <v>-104120.537</v>
      </c>
      <c r="BC131" s="476">
        <v>0</v>
      </c>
      <c r="BD131" s="476">
        <v>-104120.537</v>
      </c>
      <c r="BE131" s="476"/>
      <c r="BF131" s="476">
        <v>54094.792000000001</v>
      </c>
      <c r="BG131" s="476">
        <v>0</v>
      </c>
      <c r="BH131" s="476">
        <v>54094.792000000001</v>
      </c>
      <c r="BI131" s="478" t="s">
        <v>600</v>
      </c>
      <c r="BJ131" s="476">
        <v>-6700.7269999999999</v>
      </c>
      <c r="BK131" s="476">
        <v>0</v>
      </c>
      <c r="BL131" s="476">
        <v>-6700.7269999999999</v>
      </c>
      <c r="BM131" s="476"/>
      <c r="BN131" s="476">
        <v>-29351.348999999998</v>
      </c>
      <c r="BO131" s="476">
        <v>0</v>
      </c>
      <c r="BP131" s="476">
        <v>-29351.348999999998</v>
      </c>
      <c r="BQ131" s="476"/>
      <c r="BR131" s="476">
        <v>11264342.599000001</v>
      </c>
      <c r="BS131" s="476">
        <v>0</v>
      </c>
      <c r="BT131" s="476">
        <v>11264342.599000001</v>
      </c>
      <c r="BU131" s="478" t="s">
        <v>600</v>
      </c>
      <c r="BV131" s="476">
        <v>4671468.9110000003</v>
      </c>
      <c r="BW131" s="476">
        <v>712396.16799999995</v>
      </c>
      <c r="BX131" s="476">
        <v>5383865.0789999999</v>
      </c>
      <c r="BY131" s="476"/>
      <c r="BZ131" s="476">
        <v>10551946.412</v>
      </c>
      <c r="CA131" s="476">
        <v>712396.16799999995</v>
      </c>
      <c r="CB131" s="476">
        <v>11264342.580000002</v>
      </c>
    </row>
    <row r="132" spans="1:80" s="474" customFormat="1" ht="8.25" customHeight="1">
      <c r="A132" s="478" t="s">
        <v>601</v>
      </c>
      <c r="B132" s="476">
        <v>117065.45600000001</v>
      </c>
      <c r="C132" s="476">
        <v>0</v>
      </c>
      <c r="D132" s="476">
        <v>117065.45600000001</v>
      </c>
      <c r="E132" s="476"/>
      <c r="F132" s="476">
        <v>264.51100000000002</v>
      </c>
      <c r="G132" s="476">
        <v>0</v>
      </c>
      <c r="H132" s="476">
        <v>264.51100000000002</v>
      </c>
      <c r="I132" s="476"/>
      <c r="J132" s="476">
        <v>483344.326</v>
      </c>
      <c r="K132" s="476">
        <v>0</v>
      </c>
      <c r="L132" s="476">
        <v>483344.326</v>
      </c>
      <c r="M132" s="478" t="s">
        <v>601</v>
      </c>
      <c r="N132" s="476">
        <v>-23705.164000000001</v>
      </c>
      <c r="O132" s="476">
        <v>0</v>
      </c>
      <c r="P132" s="476">
        <v>-23705.164000000001</v>
      </c>
      <c r="Q132" s="476"/>
      <c r="R132" s="476">
        <v>14719.84</v>
      </c>
      <c r="S132" s="476">
        <v>0</v>
      </c>
      <c r="T132" s="476">
        <v>14719.84</v>
      </c>
      <c r="U132" s="476"/>
      <c r="V132" s="476">
        <v>82250.256999999998</v>
      </c>
      <c r="W132" s="476">
        <v>0</v>
      </c>
      <c r="X132" s="476">
        <v>82250.256999999998</v>
      </c>
      <c r="Y132" s="478" t="s">
        <v>601</v>
      </c>
      <c r="Z132" s="476">
        <v>43211.106</v>
      </c>
      <c r="AA132" s="476">
        <v>0</v>
      </c>
      <c r="AB132" s="476">
        <v>43211.106</v>
      </c>
      <c r="AC132" s="476"/>
      <c r="AD132" s="476">
        <v>26591.457999999999</v>
      </c>
      <c r="AE132" s="476">
        <v>0</v>
      </c>
      <c r="AF132" s="476">
        <v>26591.457999999999</v>
      </c>
      <c r="AG132" s="476"/>
      <c r="AH132" s="476">
        <v>32706.286</v>
      </c>
      <c r="AI132" s="476">
        <v>0</v>
      </c>
      <c r="AJ132" s="476">
        <v>32706.286</v>
      </c>
      <c r="AK132" s="478" t="s">
        <v>601</v>
      </c>
      <c r="AL132" s="476">
        <v>1525.864</v>
      </c>
      <c r="AM132" s="476">
        <v>0</v>
      </c>
      <c r="AN132" s="476">
        <v>1525.864</v>
      </c>
      <c r="AO132" s="476"/>
      <c r="AP132" s="476">
        <v>-425.25200000000001</v>
      </c>
      <c r="AQ132" s="476">
        <v>0</v>
      </c>
      <c r="AR132" s="476">
        <v>-425.25200000000001</v>
      </c>
      <c r="AS132" s="476"/>
      <c r="AT132" s="476">
        <v>25554.825000000001</v>
      </c>
      <c r="AU132" s="476">
        <v>0</v>
      </c>
      <c r="AV132" s="476">
        <v>25554.825000000001</v>
      </c>
      <c r="AW132" s="478" t="s">
        <v>601</v>
      </c>
      <c r="AX132" s="476">
        <v>-5701.5330000000004</v>
      </c>
      <c r="AY132" s="476">
        <v>0</v>
      </c>
      <c r="AZ132" s="476">
        <v>-5701.5330000000004</v>
      </c>
      <c r="BA132" s="476"/>
      <c r="BB132" s="476">
        <v>176.37100000000001</v>
      </c>
      <c r="BC132" s="476">
        <v>0</v>
      </c>
      <c r="BD132" s="476">
        <v>176.37100000000001</v>
      </c>
      <c r="BE132" s="476"/>
      <c r="BF132" s="476">
        <v>4752.7489999999998</v>
      </c>
      <c r="BG132" s="476">
        <v>0</v>
      </c>
      <c r="BH132" s="476">
        <v>4752.7489999999998</v>
      </c>
      <c r="BI132" s="478" t="s">
        <v>601</v>
      </c>
      <c r="BJ132" s="476">
        <v>3000.7579999999998</v>
      </c>
      <c r="BK132" s="476">
        <v>0</v>
      </c>
      <c r="BL132" s="476">
        <v>3000.7579999999998</v>
      </c>
      <c r="BM132" s="476"/>
      <c r="BN132" s="476">
        <v>4861.1149999999998</v>
      </c>
      <c r="BO132" s="476">
        <v>0</v>
      </c>
      <c r="BP132" s="476">
        <v>4861.1149999999998</v>
      </c>
      <c r="BQ132" s="476"/>
      <c r="BR132" s="476">
        <v>810192.97299999988</v>
      </c>
      <c r="BS132" s="476">
        <v>0</v>
      </c>
      <c r="BT132" s="476">
        <v>810192.97299999988</v>
      </c>
      <c r="BU132" s="478" t="s">
        <v>601</v>
      </c>
      <c r="BV132" s="476">
        <v>483344.326</v>
      </c>
      <c r="BW132" s="476">
        <v>0</v>
      </c>
      <c r="BX132" s="476">
        <v>483344.326</v>
      </c>
      <c r="BY132" s="476"/>
      <c r="BZ132" s="476">
        <v>810192.97299999988</v>
      </c>
      <c r="CA132" s="476">
        <v>0</v>
      </c>
      <c r="CB132" s="476">
        <v>810192.97299999988</v>
      </c>
    </row>
    <row r="133" spans="1:80" s="480" customFormat="1" ht="3" customHeight="1">
      <c r="A133" s="478"/>
      <c r="B133" s="476"/>
      <c r="C133" s="476"/>
      <c r="D133" s="476"/>
      <c r="E133" s="476"/>
      <c r="F133" s="476"/>
      <c r="G133" s="476"/>
      <c r="H133" s="476"/>
      <c r="I133" s="476"/>
      <c r="J133" s="476"/>
      <c r="K133" s="476"/>
      <c r="L133" s="476"/>
      <c r="M133" s="478"/>
      <c r="N133" s="476"/>
      <c r="O133" s="476"/>
      <c r="P133" s="476"/>
      <c r="Q133" s="476"/>
      <c r="R133" s="476"/>
      <c r="S133" s="476"/>
      <c r="T133" s="476"/>
      <c r="U133" s="476"/>
      <c r="V133" s="476"/>
      <c r="W133" s="476"/>
      <c r="X133" s="476"/>
      <c r="Y133" s="478"/>
      <c r="Z133" s="476"/>
      <c r="AA133" s="476"/>
      <c r="AB133" s="476"/>
      <c r="AC133" s="476"/>
      <c r="AD133" s="476"/>
      <c r="AE133" s="476"/>
      <c r="AF133" s="476"/>
      <c r="AG133" s="476"/>
      <c r="AH133" s="476"/>
      <c r="AI133" s="476"/>
      <c r="AJ133" s="476"/>
      <c r="AK133" s="478"/>
      <c r="AL133" s="476"/>
      <c r="AM133" s="476"/>
      <c r="AN133" s="476"/>
      <c r="AO133" s="476"/>
      <c r="AP133" s="476"/>
      <c r="AQ133" s="476"/>
      <c r="AR133" s="476"/>
      <c r="AS133" s="476"/>
      <c r="AT133" s="476"/>
      <c r="AU133" s="476"/>
      <c r="AV133" s="476"/>
      <c r="AW133" s="478"/>
      <c r="AX133" s="476"/>
      <c r="AY133" s="476"/>
      <c r="AZ133" s="476"/>
      <c r="BA133" s="476"/>
      <c r="BB133" s="476"/>
      <c r="BC133" s="476"/>
      <c r="BD133" s="476"/>
      <c r="BE133" s="476"/>
      <c r="BF133" s="476"/>
      <c r="BG133" s="476"/>
      <c r="BH133" s="476"/>
      <c r="BI133" s="478"/>
      <c r="BJ133" s="476"/>
      <c r="BK133" s="476"/>
      <c r="BL133" s="476"/>
      <c r="BM133" s="476"/>
      <c r="BN133" s="476"/>
      <c r="BO133" s="476"/>
      <c r="BP133" s="476"/>
      <c r="BQ133" s="476"/>
      <c r="BR133" s="476"/>
      <c r="BS133" s="476"/>
      <c r="BT133" s="476"/>
      <c r="BU133" s="478"/>
      <c r="BV133" s="476"/>
      <c r="BW133" s="476"/>
      <c r="BX133" s="476"/>
      <c r="BY133" s="476"/>
      <c r="BZ133" s="476"/>
      <c r="CA133" s="476"/>
      <c r="CB133" s="476"/>
    </row>
    <row r="134" spans="1:80" s="474" customFormat="1" ht="8.25" customHeight="1">
      <c r="A134" s="470" t="s">
        <v>602</v>
      </c>
      <c r="B134" s="482">
        <v>69539863.166999996</v>
      </c>
      <c r="C134" s="482">
        <v>35458564.092</v>
      </c>
      <c r="D134" s="482">
        <v>104998427.26000001</v>
      </c>
      <c r="E134" s="471"/>
      <c r="F134" s="482">
        <v>1998363.7490000001</v>
      </c>
      <c r="G134" s="482">
        <v>344845.62599999999</v>
      </c>
      <c r="H134" s="482">
        <v>2343209.3760000002</v>
      </c>
      <c r="I134" s="482"/>
      <c r="J134" s="482">
        <v>110803460.552</v>
      </c>
      <c r="K134" s="482">
        <v>74495940.459999993</v>
      </c>
      <c r="L134" s="482">
        <v>185299401.01199999</v>
      </c>
      <c r="M134" s="470" t="s">
        <v>602</v>
      </c>
      <c r="N134" s="482">
        <v>8350680.1050000004</v>
      </c>
      <c r="O134" s="482">
        <v>2546252.7540000002</v>
      </c>
      <c r="P134" s="482">
        <v>10896932.858999999</v>
      </c>
      <c r="Q134" s="471"/>
      <c r="R134" s="482">
        <v>13637864.021</v>
      </c>
      <c r="S134" s="482">
        <v>8838785.1260000002</v>
      </c>
      <c r="T134" s="482">
        <v>22476649.147</v>
      </c>
      <c r="U134" s="482"/>
      <c r="V134" s="482">
        <v>43474455.196000002</v>
      </c>
      <c r="W134" s="482">
        <v>24954133.761999998</v>
      </c>
      <c r="X134" s="482">
        <v>68428588.958000004</v>
      </c>
      <c r="Y134" s="470" t="s">
        <v>602</v>
      </c>
      <c r="Z134" s="482">
        <v>6050681.9199999999</v>
      </c>
      <c r="AA134" s="482">
        <v>2598990.301</v>
      </c>
      <c r="AB134" s="482">
        <v>8649672.2210000008</v>
      </c>
      <c r="AC134" s="471"/>
      <c r="AD134" s="482">
        <v>47342687.375</v>
      </c>
      <c r="AE134" s="482">
        <v>23333132.037999999</v>
      </c>
      <c r="AF134" s="482">
        <v>70675819.413000003</v>
      </c>
      <c r="AG134" s="482"/>
      <c r="AH134" s="482">
        <v>15335065.626</v>
      </c>
      <c r="AI134" s="482">
        <v>1182664.172</v>
      </c>
      <c r="AJ134" s="482">
        <v>16517729.798</v>
      </c>
      <c r="AK134" s="470" t="s">
        <v>602</v>
      </c>
      <c r="AL134" s="482">
        <v>4654805.9270000001</v>
      </c>
      <c r="AM134" s="482">
        <v>886317.799</v>
      </c>
      <c r="AN134" s="482">
        <v>5541123.7259999998</v>
      </c>
      <c r="AO134" s="471"/>
      <c r="AP134" s="482">
        <v>4218369.3</v>
      </c>
      <c r="AQ134" s="482">
        <v>484400.44500000001</v>
      </c>
      <c r="AR134" s="482">
        <v>4702769.7450000001</v>
      </c>
      <c r="AS134" s="482"/>
      <c r="AT134" s="482">
        <v>4873884.3339999998</v>
      </c>
      <c r="AU134" s="482">
        <v>6486295.2980000004</v>
      </c>
      <c r="AV134" s="482">
        <v>11360179.632999999</v>
      </c>
      <c r="AW134" s="470" t="s">
        <v>602</v>
      </c>
      <c r="AX134" s="482">
        <v>2005717.824</v>
      </c>
      <c r="AY134" s="482">
        <v>34532.669000000002</v>
      </c>
      <c r="AZ134" s="482">
        <v>2040250.493</v>
      </c>
      <c r="BA134" s="471"/>
      <c r="BB134" s="482">
        <v>1037782.853</v>
      </c>
      <c r="BC134" s="482">
        <v>167124.57500000001</v>
      </c>
      <c r="BD134" s="482">
        <v>1204907.4280000001</v>
      </c>
      <c r="BE134" s="482"/>
      <c r="BF134" s="482">
        <v>730695.13600000006</v>
      </c>
      <c r="BG134" s="482">
        <v>1692047.027</v>
      </c>
      <c r="BH134" s="482">
        <v>2422742.1639999999</v>
      </c>
      <c r="BI134" s="470" t="s">
        <v>602</v>
      </c>
      <c r="BJ134" s="482">
        <v>326761.239</v>
      </c>
      <c r="BK134" s="482">
        <v>1646033.4850000001</v>
      </c>
      <c r="BL134" s="482">
        <v>1972794.7250000001</v>
      </c>
      <c r="BM134" s="482"/>
      <c r="BN134" s="482">
        <v>940009.16200000001</v>
      </c>
      <c r="BO134" s="482">
        <v>554485.36300000001</v>
      </c>
      <c r="BP134" s="482">
        <v>1494494.5260000001</v>
      </c>
      <c r="BQ134" s="482"/>
      <c r="BR134" s="482">
        <v>335321147.48599994</v>
      </c>
      <c r="BS134" s="482">
        <v>185704544.99199998</v>
      </c>
      <c r="BT134" s="482">
        <v>521025692.48400003</v>
      </c>
      <c r="BU134" s="470" t="s">
        <v>602</v>
      </c>
      <c r="BV134" s="482">
        <v>110091064.36399999</v>
      </c>
      <c r="BW134" s="482">
        <v>76507923.721000001</v>
      </c>
      <c r="BX134" s="482">
        <v>186598988.08500001</v>
      </c>
      <c r="BY134" s="482"/>
      <c r="BZ134" s="482">
        <v>334608751.29799998</v>
      </c>
      <c r="CA134" s="482">
        <v>187716528.25299999</v>
      </c>
      <c r="CB134" s="482">
        <v>522325279.55700004</v>
      </c>
    </row>
    <row r="135" spans="1:80" s="480" customFormat="1" ht="2.85" customHeight="1">
      <c r="A135" s="488"/>
      <c r="B135" s="489"/>
      <c r="C135" s="489"/>
      <c r="D135" s="489"/>
      <c r="E135" s="489"/>
      <c r="F135" s="489"/>
      <c r="G135" s="489"/>
      <c r="H135" s="489"/>
      <c r="I135" s="489"/>
      <c r="J135" s="489"/>
      <c r="K135" s="489"/>
      <c r="L135" s="489"/>
      <c r="M135" s="488"/>
      <c r="N135" s="489"/>
      <c r="O135" s="489"/>
      <c r="P135" s="489"/>
      <c r="Q135" s="489"/>
      <c r="R135" s="489"/>
      <c r="S135" s="489"/>
      <c r="T135" s="489"/>
      <c r="U135" s="489"/>
      <c r="V135" s="489"/>
      <c r="W135" s="489"/>
      <c r="X135" s="489"/>
      <c r="Y135" s="488"/>
      <c r="Z135" s="489"/>
      <c r="AA135" s="489"/>
      <c r="AB135" s="489"/>
      <c r="AC135" s="489"/>
      <c r="AD135" s="489"/>
      <c r="AE135" s="489"/>
      <c r="AF135" s="489"/>
      <c r="AG135" s="489"/>
      <c r="AH135" s="489"/>
      <c r="AI135" s="489"/>
      <c r="AJ135" s="489"/>
      <c r="AK135" s="488"/>
      <c r="AL135" s="489"/>
      <c r="AM135" s="489"/>
      <c r="AN135" s="489"/>
      <c r="AO135" s="489"/>
      <c r="AP135" s="489"/>
      <c r="AQ135" s="489"/>
      <c r="AR135" s="489"/>
      <c r="AS135" s="489"/>
      <c r="AT135" s="489"/>
      <c r="AU135" s="489"/>
      <c r="AV135" s="489"/>
      <c r="AW135" s="488"/>
      <c r="AX135" s="489"/>
      <c r="AY135" s="489"/>
      <c r="AZ135" s="489"/>
      <c r="BA135" s="489"/>
      <c r="BB135" s="489"/>
      <c r="BC135" s="489"/>
      <c r="BD135" s="489"/>
      <c r="BE135" s="489"/>
      <c r="BF135" s="489"/>
      <c r="BG135" s="489"/>
      <c r="BH135" s="489"/>
      <c r="BI135" s="488"/>
      <c r="BJ135" s="489"/>
      <c r="BK135" s="489"/>
      <c r="BL135" s="489"/>
      <c r="BM135" s="489"/>
      <c r="BN135" s="489"/>
      <c r="BO135" s="489"/>
      <c r="BP135" s="489"/>
      <c r="BQ135" s="489"/>
      <c r="BR135" s="489"/>
      <c r="BS135" s="489"/>
      <c r="BT135" s="489"/>
      <c r="BU135" s="488"/>
      <c r="BV135" s="489"/>
      <c r="BW135" s="489"/>
      <c r="BX135" s="489"/>
      <c r="BY135" s="489"/>
      <c r="BZ135" s="489"/>
      <c r="CA135" s="489"/>
      <c r="CB135" s="489"/>
    </row>
    <row r="136" spans="1:80" s="474" customFormat="1" ht="10.5" customHeight="1">
      <c r="A136" s="470" t="s">
        <v>603</v>
      </c>
      <c r="B136" s="471">
        <v>21636142.805</v>
      </c>
      <c r="C136" s="471">
        <v>66408644.659000002</v>
      </c>
      <c r="D136" s="471">
        <v>88044787.465000004</v>
      </c>
      <c r="E136" s="471"/>
      <c r="F136" s="471">
        <v>96711.956999999995</v>
      </c>
      <c r="G136" s="471">
        <v>137959.62400000001</v>
      </c>
      <c r="H136" s="471">
        <v>234671.58100000001</v>
      </c>
      <c r="I136" s="471"/>
      <c r="J136" s="471">
        <v>22995083.780999999</v>
      </c>
      <c r="K136" s="471">
        <v>124601020.096</v>
      </c>
      <c r="L136" s="471">
        <v>147596103.877</v>
      </c>
      <c r="M136" s="470" t="s">
        <v>603</v>
      </c>
      <c r="N136" s="471">
        <v>777718.11600000004</v>
      </c>
      <c r="O136" s="471">
        <v>7290633.7060000002</v>
      </c>
      <c r="P136" s="471">
        <v>8068351.8229999999</v>
      </c>
      <c r="Q136" s="471"/>
      <c r="R136" s="471">
        <v>1936701.5290000001</v>
      </c>
      <c r="S136" s="471">
        <v>18469861.304000001</v>
      </c>
      <c r="T136" s="471">
        <v>20406562.833999999</v>
      </c>
      <c r="U136" s="471"/>
      <c r="V136" s="471">
        <v>18777774.506000001</v>
      </c>
      <c r="W136" s="471">
        <v>51932540.880000003</v>
      </c>
      <c r="X136" s="471">
        <v>70710315.386000007</v>
      </c>
      <c r="Y136" s="470" t="s">
        <v>603</v>
      </c>
      <c r="Z136" s="471">
        <v>650605.52599999995</v>
      </c>
      <c r="AA136" s="471">
        <v>15887185.971999999</v>
      </c>
      <c r="AB136" s="471">
        <v>16537791.498</v>
      </c>
      <c r="AC136" s="471"/>
      <c r="AD136" s="471">
        <v>13931753.056</v>
      </c>
      <c r="AE136" s="471">
        <v>13058955.002</v>
      </c>
      <c r="AF136" s="471">
        <v>26990708.059</v>
      </c>
      <c r="AG136" s="471"/>
      <c r="AH136" s="471">
        <v>3998799.824</v>
      </c>
      <c r="AI136" s="471">
        <v>2297886.702</v>
      </c>
      <c r="AJ136" s="471">
        <v>6296686.5259999996</v>
      </c>
      <c r="AK136" s="470" t="s">
        <v>603</v>
      </c>
      <c r="AL136" s="471">
        <v>166614.45499999999</v>
      </c>
      <c r="AM136" s="471">
        <v>585669.23699999996</v>
      </c>
      <c r="AN136" s="471">
        <v>752283.69200000004</v>
      </c>
      <c r="AO136" s="471"/>
      <c r="AP136" s="471">
        <v>5956098.3550000004</v>
      </c>
      <c r="AQ136" s="471">
        <v>830744.14800000004</v>
      </c>
      <c r="AR136" s="471">
        <v>6786842.5029999996</v>
      </c>
      <c r="AS136" s="471"/>
      <c r="AT136" s="471">
        <v>898825.46799999999</v>
      </c>
      <c r="AU136" s="471">
        <v>18281408.442000002</v>
      </c>
      <c r="AV136" s="471">
        <v>19180233.910999998</v>
      </c>
      <c r="AW136" s="470" t="s">
        <v>603</v>
      </c>
      <c r="AX136" s="471">
        <v>3840889.9070000001</v>
      </c>
      <c r="AY136" s="471">
        <v>0</v>
      </c>
      <c r="AZ136" s="471">
        <v>3840889.9070000001</v>
      </c>
      <c r="BA136" s="471"/>
      <c r="BB136" s="471">
        <v>3012.3229999999999</v>
      </c>
      <c r="BC136" s="471">
        <v>2511.7289999999998</v>
      </c>
      <c r="BD136" s="471">
        <v>5524.0529999999999</v>
      </c>
      <c r="BE136" s="471"/>
      <c r="BF136" s="471">
        <v>885820.65800000005</v>
      </c>
      <c r="BG136" s="471">
        <v>1059297.2209999999</v>
      </c>
      <c r="BH136" s="471">
        <v>1945117.88</v>
      </c>
      <c r="BI136" s="470" t="s">
        <v>603</v>
      </c>
      <c r="BJ136" s="471">
        <v>712360.81900000002</v>
      </c>
      <c r="BK136" s="471">
        <v>105966.391</v>
      </c>
      <c r="BL136" s="471">
        <v>818327.21</v>
      </c>
      <c r="BM136" s="471"/>
      <c r="BN136" s="471">
        <v>0</v>
      </c>
      <c r="BO136" s="471">
        <v>6857139.0800000001</v>
      </c>
      <c r="BP136" s="471">
        <v>6857139.0800000001</v>
      </c>
      <c r="BQ136" s="471"/>
      <c r="BR136" s="471">
        <v>97264913.085000008</v>
      </c>
      <c r="BS136" s="471">
        <v>327807424.1929999</v>
      </c>
      <c r="BT136" s="471">
        <v>425072337.28500003</v>
      </c>
      <c r="BU136" s="470" t="s">
        <v>603</v>
      </c>
      <c r="BV136" s="471">
        <v>22995083.780999999</v>
      </c>
      <c r="BW136" s="471">
        <v>124604571.13</v>
      </c>
      <c r="BX136" s="471">
        <v>147599654.91100001</v>
      </c>
      <c r="BY136" s="471"/>
      <c r="BZ136" s="471">
        <v>97264913.085000008</v>
      </c>
      <c r="CA136" s="471">
        <v>327810975.22699988</v>
      </c>
      <c r="CB136" s="471">
        <v>425075888.31900001</v>
      </c>
    </row>
    <row r="137" spans="1:80" s="474" customFormat="1" ht="8.25" customHeight="1">
      <c r="A137" s="478" t="s">
        <v>604</v>
      </c>
      <c r="B137" s="476">
        <v>7663477.3150000004</v>
      </c>
      <c r="C137" s="476">
        <v>10339350.856000001</v>
      </c>
      <c r="D137" s="476">
        <v>18002828.171</v>
      </c>
      <c r="E137" s="476"/>
      <c r="F137" s="476">
        <v>96711.956999999995</v>
      </c>
      <c r="G137" s="476">
        <v>9989.4130000000005</v>
      </c>
      <c r="H137" s="476">
        <v>106701.37</v>
      </c>
      <c r="I137" s="476"/>
      <c r="J137" s="476">
        <v>4831349.2300000004</v>
      </c>
      <c r="K137" s="476">
        <v>16212236.26</v>
      </c>
      <c r="L137" s="476">
        <v>21043585.489999998</v>
      </c>
      <c r="M137" s="478" t="s">
        <v>604</v>
      </c>
      <c r="N137" s="476">
        <v>580626.79500000004</v>
      </c>
      <c r="O137" s="476">
        <v>278815.08100000001</v>
      </c>
      <c r="P137" s="476">
        <v>859441.87600000005</v>
      </c>
      <c r="Q137" s="476"/>
      <c r="R137" s="476">
        <v>1221812.2620000001</v>
      </c>
      <c r="S137" s="476">
        <v>1322767.693</v>
      </c>
      <c r="T137" s="476">
        <v>2544579.9550000001</v>
      </c>
      <c r="U137" s="476"/>
      <c r="V137" s="476">
        <v>3507161.338</v>
      </c>
      <c r="W137" s="476">
        <v>6473150.8839999996</v>
      </c>
      <c r="X137" s="476">
        <v>9980312.2219999991</v>
      </c>
      <c r="Y137" s="478" t="s">
        <v>604</v>
      </c>
      <c r="Z137" s="476">
        <v>377248.71399999998</v>
      </c>
      <c r="AA137" s="476">
        <v>932135.36399999994</v>
      </c>
      <c r="AB137" s="476">
        <v>1309384.078</v>
      </c>
      <c r="AC137" s="476"/>
      <c r="AD137" s="476">
        <v>1924428.96</v>
      </c>
      <c r="AE137" s="476">
        <v>2673518.0159999998</v>
      </c>
      <c r="AF137" s="476">
        <v>4597946.9759999998</v>
      </c>
      <c r="AG137" s="476"/>
      <c r="AH137" s="476">
        <v>1500</v>
      </c>
      <c r="AI137" s="476">
        <v>0</v>
      </c>
      <c r="AJ137" s="476">
        <v>1500</v>
      </c>
      <c r="AK137" s="478" t="s">
        <v>604</v>
      </c>
      <c r="AL137" s="476">
        <v>165912.26</v>
      </c>
      <c r="AM137" s="476">
        <v>138573.91500000001</v>
      </c>
      <c r="AN137" s="476">
        <v>304486.17499999999</v>
      </c>
      <c r="AO137" s="476"/>
      <c r="AP137" s="476">
        <v>45670.86</v>
      </c>
      <c r="AQ137" s="476">
        <v>0</v>
      </c>
      <c r="AR137" s="476">
        <v>45670.86</v>
      </c>
      <c r="AS137" s="476"/>
      <c r="AT137" s="476">
        <v>898105.20799999998</v>
      </c>
      <c r="AU137" s="476">
        <v>1496137.966</v>
      </c>
      <c r="AV137" s="476">
        <v>2394243.1749999998</v>
      </c>
      <c r="AW137" s="478" t="s">
        <v>604</v>
      </c>
      <c r="AX137" s="476">
        <v>0</v>
      </c>
      <c r="AY137" s="476">
        <v>0</v>
      </c>
      <c r="AZ137" s="476">
        <v>0</v>
      </c>
      <c r="BA137" s="476"/>
      <c r="BB137" s="476">
        <v>3012.3229999999999</v>
      </c>
      <c r="BC137" s="476">
        <v>2511.7289999999998</v>
      </c>
      <c r="BD137" s="476">
        <v>5524.0529999999999</v>
      </c>
      <c r="BE137" s="476"/>
      <c r="BF137" s="476">
        <v>885482.85800000001</v>
      </c>
      <c r="BG137" s="476">
        <v>551785.11899999995</v>
      </c>
      <c r="BH137" s="476">
        <v>1437267.977</v>
      </c>
      <c r="BI137" s="478" t="s">
        <v>604</v>
      </c>
      <c r="BJ137" s="476">
        <v>712360.81900000002</v>
      </c>
      <c r="BK137" s="476">
        <v>105966.391</v>
      </c>
      <c r="BL137" s="476">
        <v>818327.21</v>
      </c>
      <c r="BM137" s="476"/>
      <c r="BN137" s="476">
        <v>0</v>
      </c>
      <c r="BO137" s="476">
        <v>13170.968999999999</v>
      </c>
      <c r="BP137" s="476">
        <v>13170.968999999999</v>
      </c>
      <c r="BQ137" s="476"/>
      <c r="BR137" s="476">
        <v>22914860.899</v>
      </c>
      <c r="BS137" s="476">
        <v>40550109.656000003</v>
      </c>
      <c r="BT137" s="476">
        <v>63464970.557000004</v>
      </c>
      <c r="BU137" s="478" t="s">
        <v>604</v>
      </c>
      <c r="BV137" s="476">
        <v>4831349.2300000004</v>
      </c>
      <c r="BW137" s="476">
        <v>16215787.294</v>
      </c>
      <c r="BX137" s="476">
        <v>21047136.524</v>
      </c>
      <c r="BY137" s="476"/>
      <c r="BZ137" s="476">
        <v>22914860.899</v>
      </c>
      <c r="CA137" s="476">
        <v>40553660.690000005</v>
      </c>
      <c r="CB137" s="476">
        <v>63468521.591000006</v>
      </c>
    </row>
    <row r="138" spans="1:80" s="474" customFormat="1" ht="8.25" customHeight="1">
      <c r="A138" s="478" t="s">
        <v>605</v>
      </c>
      <c r="B138" s="476">
        <v>13872461.895</v>
      </c>
      <c r="C138" s="476">
        <v>4894512.5</v>
      </c>
      <c r="D138" s="476">
        <v>18766974.396000002</v>
      </c>
      <c r="E138" s="476"/>
      <c r="F138" s="476">
        <v>0</v>
      </c>
      <c r="G138" s="476">
        <v>127970.21</v>
      </c>
      <c r="H138" s="476">
        <v>127970.21</v>
      </c>
      <c r="I138" s="476"/>
      <c r="J138" s="476">
        <v>18148096.750999998</v>
      </c>
      <c r="K138" s="476">
        <v>59146212.409000002</v>
      </c>
      <c r="L138" s="476">
        <v>77294309.159999996</v>
      </c>
      <c r="M138" s="478" t="s">
        <v>605</v>
      </c>
      <c r="N138" s="476">
        <v>197091.32</v>
      </c>
      <c r="O138" s="476">
        <v>7011818.625</v>
      </c>
      <c r="P138" s="476">
        <v>7208909.9460000005</v>
      </c>
      <c r="Q138" s="476"/>
      <c r="R138" s="476">
        <v>714889.26599999995</v>
      </c>
      <c r="S138" s="476">
        <v>6980161.9910000004</v>
      </c>
      <c r="T138" s="476">
        <v>7695051.2580000004</v>
      </c>
      <c r="U138" s="476"/>
      <c r="V138" s="476">
        <v>3381245.1880000001</v>
      </c>
      <c r="W138" s="476">
        <v>19022110.671</v>
      </c>
      <c r="X138" s="476">
        <v>22403355.859999999</v>
      </c>
      <c r="Y138" s="478" t="s">
        <v>605</v>
      </c>
      <c r="Z138" s="476">
        <v>273356.81099999999</v>
      </c>
      <c r="AA138" s="476">
        <v>168514.29800000001</v>
      </c>
      <c r="AB138" s="476">
        <v>441871.109</v>
      </c>
      <c r="AC138" s="476"/>
      <c r="AD138" s="476">
        <v>11789981.252</v>
      </c>
      <c r="AE138" s="476">
        <v>1538001.0859999999</v>
      </c>
      <c r="AF138" s="476">
        <v>13327982.339</v>
      </c>
      <c r="AG138" s="476"/>
      <c r="AH138" s="476">
        <v>3997105.5010000002</v>
      </c>
      <c r="AI138" s="476">
        <v>0</v>
      </c>
      <c r="AJ138" s="476">
        <v>3997105.5010000002</v>
      </c>
      <c r="AK138" s="478" t="s">
        <v>605</v>
      </c>
      <c r="AL138" s="476">
        <v>702.19500000000005</v>
      </c>
      <c r="AM138" s="476">
        <v>66695.320999999996</v>
      </c>
      <c r="AN138" s="476">
        <v>67397.516000000003</v>
      </c>
      <c r="AO138" s="476"/>
      <c r="AP138" s="476">
        <v>5910427.4950000001</v>
      </c>
      <c r="AQ138" s="476">
        <v>0</v>
      </c>
      <c r="AR138" s="476">
        <v>5910427.4950000001</v>
      </c>
      <c r="AS138" s="476"/>
      <c r="AT138" s="476">
        <v>720.26</v>
      </c>
      <c r="AU138" s="476">
        <v>4112113.04</v>
      </c>
      <c r="AV138" s="476">
        <v>4112833.3</v>
      </c>
      <c r="AW138" s="478" t="s">
        <v>605</v>
      </c>
      <c r="AX138" s="476">
        <v>3840889.9070000001</v>
      </c>
      <c r="AY138" s="476">
        <v>0</v>
      </c>
      <c r="AZ138" s="476">
        <v>3840889.9070000001</v>
      </c>
      <c r="BA138" s="476"/>
      <c r="BB138" s="476">
        <v>0</v>
      </c>
      <c r="BC138" s="476">
        <v>0</v>
      </c>
      <c r="BD138" s="476">
        <v>0</v>
      </c>
      <c r="BE138" s="476"/>
      <c r="BF138" s="476">
        <v>337.8</v>
      </c>
      <c r="BG138" s="476">
        <v>492296.10200000001</v>
      </c>
      <c r="BH138" s="476">
        <v>492633.902</v>
      </c>
      <c r="BI138" s="478" t="s">
        <v>605</v>
      </c>
      <c r="BJ138" s="476">
        <v>0</v>
      </c>
      <c r="BK138" s="476">
        <v>0</v>
      </c>
      <c r="BL138" s="476">
        <v>0</v>
      </c>
      <c r="BM138" s="476"/>
      <c r="BN138" s="476">
        <v>0</v>
      </c>
      <c r="BO138" s="476">
        <v>415376.84899999999</v>
      </c>
      <c r="BP138" s="476">
        <v>415376.84899999999</v>
      </c>
      <c r="BQ138" s="476"/>
      <c r="BR138" s="476">
        <v>62127305.640999988</v>
      </c>
      <c r="BS138" s="476">
        <v>103975783.102</v>
      </c>
      <c r="BT138" s="476">
        <v>166103088.74800003</v>
      </c>
      <c r="BU138" s="478" t="s">
        <v>605</v>
      </c>
      <c r="BV138" s="476">
        <v>18148096.750999998</v>
      </c>
      <c r="BW138" s="476">
        <v>59146212.409000002</v>
      </c>
      <c r="BX138" s="476">
        <v>77294309.159999996</v>
      </c>
      <c r="BY138" s="476"/>
      <c r="BZ138" s="476">
        <v>62127305.640999988</v>
      </c>
      <c r="CA138" s="476">
        <v>103975783.102</v>
      </c>
      <c r="CB138" s="476">
        <v>166103088.74800003</v>
      </c>
    </row>
    <row r="139" spans="1:80" s="474" customFormat="1" ht="8.25" customHeight="1">
      <c r="A139" s="478" t="s">
        <v>606</v>
      </c>
      <c r="B139" s="476">
        <v>100203.594</v>
      </c>
      <c r="C139" s="476">
        <v>51168694.902000003</v>
      </c>
      <c r="D139" s="476">
        <v>51268898.497000001</v>
      </c>
      <c r="E139" s="476"/>
      <c r="F139" s="476">
        <v>0</v>
      </c>
      <c r="G139" s="476">
        <v>0</v>
      </c>
      <c r="H139" s="476">
        <v>0</v>
      </c>
      <c r="I139" s="476"/>
      <c r="J139" s="476">
        <v>0</v>
      </c>
      <c r="K139" s="476">
        <v>49240844.877999999</v>
      </c>
      <c r="L139" s="476">
        <v>49240844.877999999</v>
      </c>
      <c r="M139" s="478" t="s">
        <v>606</v>
      </c>
      <c r="N139" s="476">
        <v>0</v>
      </c>
      <c r="O139" s="476">
        <v>0</v>
      </c>
      <c r="P139" s="476">
        <v>0</v>
      </c>
      <c r="Q139" s="476"/>
      <c r="R139" s="476">
        <v>0</v>
      </c>
      <c r="S139" s="476">
        <v>10166931.619999999</v>
      </c>
      <c r="T139" s="476">
        <v>10166931.619999999</v>
      </c>
      <c r="U139" s="476"/>
      <c r="V139" s="476">
        <v>11889367.979</v>
      </c>
      <c r="W139" s="476">
        <v>26437279.324000001</v>
      </c>
      <c r="X139" s="476">
        <v>38326647.303999998</v>
      </c>
      <c r="Y139" s="478" t="s">
        <v>606</v>
      </c>
      <c r="Z139" s="476">
        <v>0</v>
      </c>
      <c r="AA139" s="476">
        <v>14786536.309</v>
      </c>
      <c r="AB139" s="476">
        <v>14786536.309</v>
      </c>
      <c r="AC139" s="476"/>
      <c r="AD139" s="476">
        <v>0</v>
      </c>
      <c r="AE139" s="476">
        <v>8843421.1260000002</v>
      </c>
      <c r="AF139" s="476">
        <v>8843421.1260000002</v>
      </c>
      <c r="AG139" s="476"/>
      <c r="AH139" s="476">
        <v>0</v>
      </c>
      <c r="AI139" s="476">
        <v>2297886.702</v>
      </c>
      <c r="AJ139" s="476">
        <v>2297886.702</v>
      </c>
      <c r="AK139" s="478" t="s">
        <v>606</v>
      </c>
      <c r="AL139" s="476">
        <v>0</v>
      </c>
      <c r="AM139" s="476">
        <v>380400</v>
      </c>
      <c r="AN139" s="476">
        <v>380400</v>
      </c>
      <c r="AO139" s="476"/>
      <c r="AP139" s="476">
        <v>0</v>
      </c>
      <c r="AQ139" s="476">
        <v>830744.14800000004</v>
      </c>
      <c r="AR139" s="476">
        <v>830744.14800000004</v>
      </c>
      <c r="AS139" s="476"/>
      <c r="AT139" s="476">
        <v>0</v>
      </c>
      <c r="AU139" s="476">
        <v>12673157.435000001</v>
      </c>
      <c r="AV139" s="476">
        <v>12673157.435000001</v>
      </c>
      <c r="AW139" s="478" t="s">
        <v>606</v>
      </c>
      <c r="AX139" s="476">
        <v>0</v>
      </c>
      <c r="AY139" s="476">
        <v>0</v>
      </c>
      <c r="AZ139" s="476">
        <v>0</v>
      </c>
      <c r="BA139" s="476"/>
      <c r="BB139" s="476">
        <v>0</v>
      </c>
      <c r="BC139" s="476">
        <v>0</v>
      </c>
      <c r="BD139" s="476">
        <v>0</v>
      </c>
      <c r="BE139" s="476"/>
      <c r="BF139" s="476">
        <v>0</v>
      </c>
      <c r="BG139" s="476">
        <v>15216</v>
      </c>
      <c r="BH139" s="476">
        <v>15216</v>
      </c>
      <c r="BI139" s="478" t="s">
        <v>606</v>
      </c>
      <c r="BJ139" s="476">
        <v>0</v>
      </c>
      <c r="BK139" s="476">
        <v>0</v>
      </c>
      <c r="BL139" s="476">
        <v>0</v>
      </c>
      <c r="BM139" s="476"/>
      <c r="BN139" s="476">
        <v>0</v>
      </c>
      <c r="BO139" s="476">
        <v>6428591.2609999999</v>
      </c>
      <c r="BP139" s="476">
        <v>6428591.2609999999</v>
      </c>
      <c r="BQ139" s="476"/>
      <c r="BR139" s="476">
        <v>11989571.573000001</v>
      </c>
      <c r="BS139" s="476">
        <v>183269703.70499998</v>
      </c>
      <c r="BT139" s="476">
        <v>195259275.27999997</v>
      </c>
      <c r="BU139" s="478" t="s">
        <v>606</v>
      </c>
      <c r="BV139" s="476">
        <v>0</v>
      </c>
      <c r="BW139" s="476">
        <v>49240844.877999999</v>
      </c>
      <c r="BX139" s="476">
        <v>49240844.877999999</v>
      </c>
      <c r="BY139" s="476"/>
      <c r="BZ139" s="476">
        <v>11989571.573000001</v>
      </c>
      <c r="CA139" s="476">
        <v>183269703.70499998</v>
      </c>
      <c r="CB139" s="476">
        <v>195259275.27999997</v>
      </c>
    </row>
    <row r="140" spans="1:80" s="474" customFormat="1" ht="8.25" customHeight="1">
      <c r="A140" s="478" t="s">
        <v>607</v>
      </c>
      <c r="B140" s="476">
        <v>0</v>
      </c>
      <c r="C140" s="476">
        <v>6086.4</v>
      </c>
      <c r="D140" s="476">
        <v>6086.4</v>
      </c>
      <c r="E140" s="476"/>
      <c r="F140" s="476">
        <v>0</v>
      </c>
      <c r="G140" s="476">
        <v>0</v>
      </c>
      <c r="H140" s="476">
        <v>0</v>
      </c>
      <c r="I140" s="476"/>
      <c r="J140" s="476">
        <v>15637.799000000001</v>
      </c>
      <c r="K140" s="476">
        <v>1726.548</v>
      </c>
      <c r="L140" s="476">
        <v>17364.347000000002</v>
      </c>
      <c r="M140" s="478" t="s">
        <v>607</v>
      </c>
      <c r="N140" s="476">
        <v>0</v>
      </c>
      <c r="O140" s="476">
        <v>0</v>
      </c>
      <c r="P140" s="476">
        <v>0</v>
      </c>
      <c r="Q140" s="476"/>
      <c r="R140" s="476">
        <v>0</v>
      </c>
      <c r="S140" s="476">
        <v>0</v>
      </c>
      <c r="T140" s="476">
        <v>0</v>
      </c>
      <c r="U140" s="476"/>
      <c r="V140" s="476">
        <v>0</v>
      </c>
      <c r="W140" s="476">
        <v>0</v>
      </c>
      <c r="X140" s="476">
        <v>0</v>
      </c>
      <c r="Y140" s="478" t="s">
        <v>607</v>
      </c>
      <c r="Z140" s="476">
        <v>0</v>
      </c>
      <c r="AA140" s="476">
        <v>0</v>
      </c>
      <c r="AB140" s="476">
        <v>0</v>
      </c>
      <c r="AC140" s="476"/>
      <c r="AD140" s="476">
        <v>217342.84400000001</v>
      </c>
      <c r="AE140" s="476">
        <v>4014.7730000000001</v>
      </c>
      <c r="AF140" s="476">
        <v>221357.61799999999</v>
      </c>
      <c r="AG140" s="476"/>
      <c r="AH140" s="476">
        <v>194.32300000000001</v>
      </c>
      <c r="AI140" s="476">
        <v>0</v>
      </c>
      <c r="AJ140" s="476">
        <v>194.32300000000001</v>
      </c>
      <c r="AK140" s="478" t="s">
        <v>607</v>
      </c>
      <c r="AL140" s="476">
        <v>0</v>
      </c>
      <c r="AM140" s="476">
        <v>0</v>
      </c>
      <c r="AN140" s="476">
        <v>0</v>
      </c>
      <c r="AO140" s="476"/>
      <c r="AP140" s="476">
        <v>0</v>
      </c>
      <c r="AQ140" s="476">
        <v>0</v>
      </c>
      <c r="AR140" s="476">
        <v>0</v>
      </c>
      <c r="AS140" s="476"/>
      <c r="AT140" s="476">
        <v>0</v>
      </c>
      <c r="AU140" s="476">
        <v>0</v>
      </c>
      <c r="AV140" s="476">
        <v>0</v>
      </c>
      <c r="AW140" s="478" t="s">
        <v>607</v>
      </c>
      <c r="AX140" s="476">
        <v>0</v>
      </c>
      <c r="AY140" s="476">
        <v>0</v>
      </c>
      <c r="AZ140" s="476">
        <v>0</v>
      </c>
      <c r="BA140" s="476"/>
      <c r="BB140" s="476">
        <v>0</v>
      </c>
      <c r="BC140" s="476">
        <v>0</v>
      </c>
      <c r="BD140" s="476">
        <v>0</v>
      </c>
      <c r="BE140" s="476"/>
      <c r="BF140" s="476">
        <v>0</v>
      </c>
      <c r="BG140" s="476">
        <v>0</v>
      </c>
      <c r="BH140" s="476">
        <v>0</v>
      </c>
      <c r="BI140" s="478" t="s">
        <v>607</v>
      </c>
      <c r="BJ140" s="476">
        <v>0</v>
      </c>
      <c r="BK140" s="476">
        <v>0</v>
      </c>
      <c r="BL140" s="476">
        <v>0</v>
      </c>
      <c r="BM140" s="476"/>
      <c r="BN140" s="476">
        <v>0</v>
      </c>
      <c r="BO140" s="476">
        <v>0</v>
      </c>
      <c r="BP140" s="476">
        <v>0</v>
      </c>
      <c r="BQ140" s="476"/>
      <c r="BR140" s="476">
        <v>233174.96600000001</v>
      </c>
      <c r="BS140" s="476">
        <v>11827.721</v>
      </c>
      <c r="BT140" s="476">
        <v>245002.68799999999</v>
      </c>
      <c r="BU140" s="478" t="s">
        <v>607</v>
      </c>
      <c r="BV140" s="476">
        <v>15637.799000000001</v>
      </c>
      <c r="BW140" s="476">
        <v>1726.548</v>
      </c>
      <c r="BX140" s="476">
        <v>17364.347000000002</v>
      </c>
      <c r="BY140" s="476"/>
      <c r="BZ140" s="476">
        <v>233174.96600000001</v>
      </c>
      <c r="CA140" s="476">
        <v>11827.721</v>
      </c>
      <c r="CB140" s="476">
        <v>245002.68799999999</v>
      </c>
    </row>
    <row r="141" spans="1:80" s="431" customFormat="1" ht="6.75" customHeight="1" thickBot="1">
      <c r="A141" s="547"/>
      <c r="B141" s="547"/>
      <c r="C141" s="547"/>
      <c r="D141" s="547"/>
      <c r="E141" s="547"/>
      <c r="F141" s="547"/>
      <c r="G141" s="547"/>
      <c r="H141" s="547"/>
      <c r="I141" s="547"/>
      <c r="J141" s="547"/>
      <c r="K141" s="547"/>
      <c r="L141" s="547"/>
      <c r="M141" s="548"/>
      <c r="N141" s="548"/>
      <c r="O141" s="548"/>
      <c r="P141" s="548"/>
      <c r="Q141" s="548"/>
      <c r="R141" s="548"/>
      <c r="S141" s="548"/>
      <c r="T141" s="548"/>
      <c r="U141" s="548"/>
      <c r="V141" s="548"/>
      <c r="W141" s="548"/>
      <c r="X141" s="548"/>
      <c r="Y141" s="548"/>
      <c r="Z141" s="548"/>
      <c r="AA141" s="548"/>
      <c r="AB141" s="548"/>
      <c r="AC141" s="548"/>
      <c r="AD141" s="548"/>
      <c r="AE141" s="548"/>
      <c r="AF141" s="548"/>
      <c r="AG141" s="548"/>
      <c r="AH141" s="548"/>
      <c r="AI141" s="548"/>
      <c r="AJ141" s="548"/>
      <c r="AK141" s="548"/>
      <c r="AL141" s="548"/>
      <c r="AM141" s="548"/>
      <c r="AN141" s="548"/>
      <c r="AO141" s="548"/>
      <c r="AP141" s="548"/>
      <c r="AQ141" s="548"/>
      <c r="AR141" s="548"/>
      <c r="AS141" s="548"/>
      <c r="AT141" s="548"/>
      <c r="AU141" s="548"/>
      <c r="AV141" s="548"/>
      <c r="AW141" s="548"/>
      <c r="AX141" s="548"/>
      <c r="AY141" s="548"/>
      <c r="AZ141" s="548"/>
      <c r="BA141" s="548"/>
      <c r="BB141" s="549"/>
      <c r="BC141" s="549"/>
      <c r="BD141" s="549"/>
      <c r="BE141" s="548"/>
      <c r="BF141" s="548"/>
      <c r="BG141" s="548"/>
      <c r="BH141" s="548"/>
      <c r="BI141" s="548"/>
      <c r="BJ141" s="548"/>
      <c r="BK141" s="548"/>
      <c r="BL141" s="548"/>
      <c r="BM141" s="548"/>
      <c r="BN141" s="548"/>
      <c r="BO141" s="548"/>
      <c r="BP141" s="548"/>
      <c r="BQ141" s="548"/>
      <c r="BR141" s="548"/>
      <c r="BS141" s="548"/>
      <c r="BT141" s="548"/>
      <c r="BU141" s="548"/>
      <c r="BV141" s="548"/>
      <c r="BW141" s="548"/>
      <c r="BX141" s="548"/>
      <c r="BY141" s="548"/>
      <c r="BZ141" s="548"/>
      <c r="CA141" s="548"/>
      <c r="CB141" s="548"/>
    </row>
    <row r="142" spans="1:80" s="499" customFormat="1" ht="13.5" customHeight="1" thickTop="1">
      <c r="A142" s="550" t="s">
        <v>554</v>
      </c>
      <c r="B142" s="551"/>
      <c r="C142" s="551"/>
      <c r="D142" s="551"/>
      <c r="E142" s="495"/>
      <c r="F142" s="495"/>
      <c r="G142" s="495"/>
      <c r="H142" s="495"/>
      <c r="I142" s="495"/>
      <c r="J142" s="495"/>
      <c r="K142" s="495"/>
      <c r="L142" s="495"/>
      <c r="M142" s="496" t="s">
        <v>554</v>
      </c>
      <c r="N142" s="497"/>
      <c r="O142" s="497"/>
      <c r="P142" s="497"/>
      <c r="Q142" s="497"/>
      <c r="R142" s="497"/>
      <c r="S142" s="497"/>
      <c r="T142" s="497"/>
      <c r="U142" s="497"/>
      <c r="V142" s="497"/>
      <c r="W142" s="497"/>
      <c r="X142" s="497"/>
      <c r="Y142" s="496" t="s">
        <v>554</v>
      </c>
      <c r="Z142" s="498"/>
      <c r="AA142" s="498"/>
      <c r="AB142" s="498"/>
      <c r="AC142" s="498"/>
      <c r="AD142" s="498"/>
      <c r="AE142" s="498"/>
      <c r="AF142" s="498"/>
      <c r="AG142" s="498"/>
      <c r="AH142" s="498"/>
      <c r="AI142" s="498"/>
      <c r="AJ142" s="498"/>
      <c r="AK142" s="496" t="s">
        <v>554</v>
      </c>
      <c r="AL142" s="498"/>
      <c r="AM142" s="498"/>
      <c r="AN142" s="498"/>
      <c r="AO142" s="498"/>
      <c r="AP142" s="498"/>
      <c r="AQ142" s="498"/>
      <c r="AR142" s="498"/>
      <c r="AS142" s="498"/>
      <c r="AT142" s="498"/>
      <c r="AU142" s="498"/>
      <c r="AV142" s="498"/>
      <c r="AW142" s="496" t="s">
        <v>554</v>
      </c>
      <c r="AX142" s="496"/>
      <c r="AY142" s="496"/>
      <c r="AZ142" s="496"/>
      <c r="BA142" s="496"/>
      <c r="BB142" s="498"/>
      <c r="BC142" s="498"/>
      <c r="BD142" s="498"/>
      <c r="BE142" s="498"/>
      <c r="BF142" s="498"/>
      <c r="BG142" s="498"/>
      <c r="BH142" s="498"/>
      <c r="BI142" s="496" t="s">
        <v>554</v>
      </c>
      <c r="BJ142" s="498"/>
      <c r="BK142" s="498"/>
      <c r="BL142" s="498"/>
      <c r="BM142" s="498"/>
      <c r="BN142" s="498"/>
      <c r="BO142" s="498"/>
      <c r="BP142" s="498"/>
      <c r="BQ142" s="498"/>
      <c r="BR142" s="496"/>
      <c r="BS142" s="496"/>
      <c r="BT142" s="496"/>
      <c r="BU142" s="496" t="s">
        <v>554</v>
      </c>
      <c r="BV142" s="496"/>
      <c r="BW142" s="496"/>
      <c r="BX142" s="496"/>
      <c r="BY142" s="496"/>
      <c r="BZ142" s="496"/>
      <c r="CA142" s="496"/>
      <c r="CB142" s="496"/>
    </row>
    <row r="143" spans="1:80" s="499" customFormat="1" ht="13.5" customHeight="1">
      <c r="A143" s="552" t="s">
        <v>608</v>
      </c>
      <c r="B143" s="553"/>
      <c r="C143" s="553"/>
      <c r="D143" s="553"/>
      <c r="E143" s="553"/>
      <c r="F143" s="553"/>
      <c r="G143" s="553"/>
      <c r="H143" s="553"/>
      <c r="I143" s="553"/>
      <c r="J143" s="553"/>
      <c r="K143" s="553"/>
      <c r="L143" s="553"/>
      <c r="M143" s="552" t="s">
        <v>608</v>
      </c>
      <c r="N143" s="497"/>
      <c r="O143" s="497"/>
      <c r="P143" s="497"/>
      <c r="Q143" s="497"/>
      <c r="R143" s="497"/>
      <c r="S143" s="497"/>
      <c r="T143" s="497"/>
      <c r="U143" s="497"/>
      <c r="V143" s="497"/>
      <c r="W143" s="497"/>
      <c r="X143" s="497"/>
      <c r="Y143" s="552" t="s">
        <v>608</v>
      </c>
      <c r="Z143" s="497"/>
      <c r="AA143" s="497"/>
      <c r="AB143" s="497"/>
      <c r="AC143" s="497"/>
      <c r="AD143" s="497"/>
      <c r="AE143" s="497"/>
      <c r="AF143" s="497"/>
      <c r="AG143" s="497"/>
      <c r="AH143" s="497"/>
      <c r="AI143" s="497"/>
      <c r="AJ143" s="497"/>
      <c r="AK143" s="552" t="s">
        <v>608</v>
      </c>
      <c r="AL143" s="497"/>
      <c r="AM143" s="497"/>
      <c r="AN143" s="497"/>
      <c r="AO143" s="497"/>
      <c r="AP143" s="497"/>
      <c r="AQ143" s="497"/>
      <c r="AR143" s="497"/>
      <c r="AS143" s="497"/>
      <c r="AT143" s="497"/>
      <c r="AU143" s="497"/>
      <c r="AV143" s="497"/>
      <c r="AW143" s="552" t="s">
        <v>608</v>
      </c>
      <c r="AX143" s="552"/>
      <c r="AY143" s="552"/>
      <c r="AZ143" s="552"/>
      <c r="BA143" s="552"/>
      <c r="BB143" s="497"/>
      <c r="BC143" s="497"/>
      <c r="BD143" s="497"/>
      <c r="BE143" s="497"/>
      <c r="BF143" s="497"/>
      <c r="BG143" s="497"/>
      <c r="BH143" s="497"/>
      <c r="BI143" s="552" t="s">
        <v>608</v>
      </c>
      <c r="BJ143" s="497"/>
      <c r="BK143" s="497"/>
      <c r="BL143" s="497"/>
      <c r="BM143" s="497"/>
      <c r="BN143" s="497"/>
      <c r="BO143" s="497"/>
      <c r="BP143" s="497"/>
      <c r="BQ143" s="497"/>
      <c r="BR143" s="552"/>
      <c r="BS143" s="552"/>
      <c r="BT143" s="552"/>
      <c r="BU143" s="552" t="s">
        <v>608</v>
      </c>
      <c r="BV143" s="552"/>
      <c r="BW143" s="552"/>
      <c r="BX143" s="552"/>
      <c r="BY143" s="552"/>
      <c r="BZ143" s="552"/>
      <c r="CA143" s="552"/>
      <c r="CB143" s="552"/>
    </row>
    <row r="144" spans="1:80">
      <c r="A144" s="552"/>
      <c r="M144" s="555"/>
      <c r="AW144" s="552"/>
      <c r="BI144" s="479"/>
      <c r="BU144" s="557"/>
    </row>
    <row r="145" spans="13:13">
      <c r="M145" s="555"/>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8A4BAEE3-97B8-4F12-9C0B-BDC76E2B9255}"/>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02F80-FD63-4C44-A196-B332098EA57F}">
  <sheetPr>
    <pageSetUpPr autoPageBreaks="0"/>
  </sheetPr>
  <dimension ref="A1:CJ319"/>
  <sheetViews>
    <sheetView showGridLines="0" zoomScaleNormal="100" zoomScaleSheetLayoutView="100" workbookViewId="0"/>
  </sheetViews>
  <sheetFormatPr baseColWidth="10" defaultColWidth="11.44140625" defaultRowHeight="13.2"/>
  <cols>
    <col min="1" max="1" width="58.44140625" style="431" customWidth="1"/>
    <col min="2" max="2" width="13.44140625" style="431" bestFit="1" customWidth="1"/>
    <col min="3" max="4" width="11.5546875" style="431" bestFit="1" customWidth="1"/>
    <col min="5" max="5" width="2.5546875" style="431" customWidth="1"/>
    <col min="6" max="8" width="10.44140625" style="431" customWidth="1"/>
    <col min="9" max="9" width="2.5546875" style="431" customWidth="1"/>
    <col min="10" max="11" width="11" style="431" bestFit="1" customWidth="1"/>
    <col min="12" max="12" width="13" style="431" bestFit="1" customWidth="1"/>
    <col min="13" max="13" width="55.44140625" style="431" customWidth="1"/>
    <col min="14" max="16" width="10.44140625" style="431" customWidth="1"/>
    <col min="17" max="17" width="2.5546875" style="431" customWidth="1"/>
    <col min="18" max="20" width="10.44140625" style="431" customWidth="1"/>
    <col min="21" max="21" width="2.5546875" style="431" customWidth="1"/>
    <col min="22" max="22" width="11" style="431" bestFit="1" customWidth="1"/>
    <col min="23" max="23" width="10.44140625" style="431" customWidth="1"/>
    <col min="24" max="24" width="11" style="431" bestFit="1" customWidth="1"/>
    <col min="25" max="25" width="55.44140625" style="431" customWidth="1"/>
    <col min="26" max="28" width="10.5546875" style="431" customWidth="1"/>
    <col min="29" max="29" width="2.5546875" style="431" customWidth="1"/>
    <col min="30" max="32" width="10.5546875" style="431" customWidth="1"/>
    <col min="33" max="33" width="2.5546875" style="431" customWidth="1"/>
    <col min="34" max="36" width="10.5546875" style="431" customWidth="1"/>
    <col min="37" max="37" width="55.44140625" style="431" customWidth="1"/>
    <col min="38" max="40" width="10.5546875" style="431" customWidth="1"/>
    <col min="41" max="41" width="1.44140625" style="431" customWidth="1"/>
    <col min="42" max="44" width="10.5546875" style="431" customWidth="1"/>
    <col min="45" max="45" width="1.44140625" style="431" customWidth="1"/>
    <col min="46" max="48" width="11.5546875" style="431" customWidth="1"/>
    <col min="49" max="49" width="55.44140625" style="431" customWidth="1"/>
    <col min="50" max="52" width="10.5546875" style="431" customWidth="1"/>
    <col min="53" max="53" width="1" style="431" customWidth="1"/>
    <col min="54" max="56" width="10.5546875" style="431" customWidth="1"/>
    <col min="57" max="57" width="1.44140625" style="431" customWidth="1"/>
    <col min="58" max="60" width="10.5546875" style="431" customWidth="1"/>
    <col min="61" max="61" width="55.44140625" style="431" customWidth="1"/>
    <col min="62" max="64" width="10.5546875" style="431" customWidth="1"/>
    <col min="65" max="65" width="1" style="431" customWidth="1"/>
    <col min="66" max="68" width="10.5546875" style="431" customWidth="1"/>
    <col min="69" max="69" width="1" style="431" customWidth="1"/>
    <col min="70" max="72" width="13.5546875" style="431" customWidth="1"/>
    <col min="73" max="73" width="55.44140625" style="431" customWidth="1"/>
    <col min="74" max="75" width="13.5546875" style="431" customWidth="1"/>
    <col min="76" max="76" width="12.44140625" style="431" bestFit="1" customWidth="1"/>
    <col min="77" max="77" width="0.5546875" style="431" customWidth="1"/>
    <col min="78" max="80" width="13.44140625" style="431" customWidth="1"/>
    <col min="81" max="81" width="12.5546875" style="431" bestFit="1" customWidth="1"/>
    <col min="82" max="16384" width="11.44140625" style="431"/>
  </cols>
  <sheetData>
    <row r="1" spans="1:88" s="562" customFormat="1" ht="18" customHeight="1">
      <c r="A1" s="1409" t="s">
        <v>1215</v>
      </c>
      <c r="B1" s="559"/>
      <c r="C1" s="559"/>
      <c r="D1" s="559"/>
      <c r="E1" s="559"/>
      <c r="F1" s="559"/>
      <c r="G1" s="559"/>
      <c r="H1" s="559"/>
      <c r="I1" s="559"/>
      <c r="J1" s="559"/>
      <c r="K1" s="559"/>
      <c r="L1" s="559"/>
      <c r="M1" s="560"/>
      <c r="N1" s="561"/>
      <c r="O1" s="561"/>
      <c r="P1" s="561"/>
      <c r="Q1" s="561"/>
      <c r="R1" s="561"/>
      <c r="S1" s="561"/>
      <c r="T1" s="561"/>
      <c r="U1" s="561"/>
      <c r="V1" s="561"/>
      <c r="W1" s="561"/>
      <c r="X1" s="561"/>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row>
    <row r="2" spans="1:88" s="435" customFormat="1" ht="24" customHeight="1">
      <c r="A2" s="519" t="s">
        <v>609</v>
      </c>
      <c r="B2" s="519"/>
      <c r="C2" s="519"/>
      <c r="D2" s="519"/>
      <c r="E2" s="519"/>
      <c r="F2" s="519"/>
      <c r="G2" s="519"/>
      <c r="H2" s="519"/>
      <c r="I2" s="519"/>
      <c r="J2" s="519"/>
      <c r="K2" s="519"/>
      <c r="L2" s="519"/>
      <c r="M2" s="433" t="s">
        <v>609</v>
      </c>
      <c r="N2" s="433"/>
      <c r="O2" s="433"/>
      <c r="P2" s="433"/>
      <c r="Q2" s="433"/>
      <c r="R2" s="433"/>
      <c r="S2" s="433"/>
      <c r="T2" s="433"/>
      <c r="U2" s="433"/>
      <c r="V2" s="433"/>
      <c r="W2" s="433"/>
      <c r="X2" s="433"/>
      <c r="Y2" s="433" t="s">
        <v>609</v>
      </c>
      <c r="Z2" s="433"/>
      <c r="AA2" s="433"/>
      <c r="AB2" s="433"/>
      <c r="AC2" s="433"/>
      <c r="AD2" s="433"/>
      <c r="AE2" s="433"/>
      <c r="AF2" s="433"/>
      <c r="AG2" s="433"/>
      <c r="AH2" s="433"/>
      <c r="AI2" s="433"/>
      <c r="AJ2" s="433"/>
      <c r="AK2" s="433" t="s">
        <v>609</v>
      </c>
      <c r="AL2" s="433"/>
      <c r="AM2" s="433"/>
      <c r="AN2" s="433"/>
      <c r="AO2" s="433"/>
      <c r="AP2" s="433"/>
      <c r="AQ2" s="433"/>
      <c r="AR2" s="433"/>
      <c r="AS2" s="433"/>
      <c r="AT2" s="433"/>
      <c r="AU2" s="433"/>
      <c r="AV2" s="433"/>
      <c r="AW2" s="433" t="s">
        <v>609</v>
      </c>
      <c r="AX2" s="433"/>
      <c r="AY2" s="433"/>
      <c r="AZ2" s="433"/>
      <c r="BA2" s="433"/>
      <c r="BB2" s="433"/>
      <c r="BC2" s="433"/>
      <c r="BD2" s="433"/>
      <c r="BE2" s="433"/>
      <c r="BF2" s="433"/>
      <c r="BG2" s="433"/>
      <c r="BH2" s="433"/>
      <c r="BI2" s="433" t="s">
        <v>609</v>
      </c>
      <c r="BJ2" s="433"/>
      <c r="BK2" s="433"/>
      <c r="BL2" s="433"/>
      <c r="BM2" s="433"/>
      <c r="BN2" s="433"/>
      <c r="BO2" s="433"/>
      <c r="BP2" s="433"/>
      <c r="BQ2" s="433"/>
      <c r="BR2" s="433"/>
      <c r="BS2" s="433"/>
      <c r="BT2" s="433"/>
      <c r="BU2" s="433" t="s">
        <v>609</v>
      </c>
      <c r="BV2" s="433"/>
      <c r="BW2" s="433"/>
      <c r="BX2" s="433"/>
      <c r="BY2" s="433"/>
      <c r="BZ2" s="433"/>
      <c r="CA2" s="433"/>
      <c r="CB2" s="433"/>
      <c r="CC2" s="434"/>
      <c r="CD2" s="434"/>
      <c r="CE2" s="434"/>
      <c r="CF2" s="434"/>
      <c r="CG2" s="434"/>
      <c r="CH2" s="434"/>
      <c r="CI2" s="434"/>
      <c r="CJ2" s="434"/>
    </row>
    <row r="3" spans="1:88" s="524" customFormat="1" ht="18" customHeight="1">
      <c r="A3" s="436">
        <v>45322</v>
      </c>
      <c r="B3" s="436"/>
      <c r="C3" s="436"/>
      <c r="D3" s="436"/>
      <c r="E3" s="436"/>
      <c r="F3" s="436"/>
      <c r="G3" s="436"/>
      <c r="H3" s="436"/>
      <c r="I3" s="436"/>
      <c r="J3" s="436"/>
      <c r="K3" s="436"/>
      <c r="L3" s="436"/>
      <c r="M3" s="436">
        <v>45322</v>
      </c>
      <c r="N3" s="436"/>
      <c r="O3" s="436"/>
      <c r="P3" s="436"/>
      <c r="Q3" s="436"/>
      <c r="R3" s="436"/>
      <c r="S3" s="436"/>
      <c r="T3" s="436"/>
      <c r="U3" s="436"/>
      <c r="V3" s="436"/>
      <c r="W3" s="436"/>
      <c r="X3" s="436"/>
      <c r="Y3" s="436">
        <v>45322</v>
      </c>
      <c r="Z3" s="436"/>
      <c r="AA3" s="436"/>
      <c r="AB3" s="436"/>
      <c r="AC3" s="436"/>
      <c r="AD3" s="436"/>
      <c r="AE3" s="436"/>
      <c r="AF3" s="436"/>
      <c r="AG3" s="436"/>
      <c r="AH3" s="436"/>
      <c r="AI3" s="436"/>
      <c r="AJ3" s="436"/>
      <c r="AK3" s="436">
        <v>45322</v>
      </c>
      <c r="AL3" s="436"/>
      <c r="AM3" s="436"/>
      <c r="AN3" s="436"/>
      <c r="AO3" s="436"/>
      <c r="AP3" s="436"/>
      <c r="AQ3" s="436"/>
      <c r="AR3" s="436"/>
      <c r="AS3" s="436"/>
      <c r="AT3" s="436"/>
      <c r="AU3" s="436"/>
      <c r="AV3" s="436"/>
      <c r="AW3" s="436">
        <v>45322</v>
      </c>
      <c r="AX3" s="436"/>
      <c r="AY3" s="436"/>
      <c r="AZ3" s="436"/>
      <c r="BA3" s="436"/>
      <c r="BB3" s="436"/>
      <c r="BC3" s="436"/>
      <c r="BD3" s="436"/>
      <c r="BE3" s="436"/>
      <c r="BF3" s="436"/>
      <c r="BG3" s="436"/>
      <c r="BH3" s="436"/>
      <c r="BI3" s="436">
        <v>45322</v>
      </c>
      <c r="BJ3" s="436"/>
      <c r="BK3" s="436"/>
      <c r="BL3" s="436"/>
      <c r="BM3" s="436"/>
      <c r="BN3" s="436"/>
      <c r="BO3" s="436"/>
      <c r="BP3" s="436"/>
      <c r="BQ3" s="436"/>
      <c r="BR3" s="436"/>
      <c r="BS3" s="436"/>
      <c r="BT3" s="436"/>
      <c r="BU3" s="437">
        <v>45322</v>
      </c>
      <c r="BV3" s="437"/>
      <c r="BW3" s="437"/>
      <c r="BX3" s="437"/>
      <c r="BY3" s="437"/>
      <c r="BZ3" s="437"/>
      <c r="CA3" s="437"/>
      <c r="CB3" s="437"/>
      <c r="CC3" s="438"/>
      <c r="CD3" s="438"/>
      <c r="CE3" s="438"/>
      <c r="CF3" s="438"/>
      <c r="CG3" s="438"/>
      <c r="CH3" s="438"/>
      <c r="CI3" s="438"/>
      <c r="CJ3" s="438"/>
    </row>
    <row r="4" spans="1:88" s="443" customFormat="1" ht="15" customHeight="1">
      <c r="A4" s="563" t="s">
        <v>495</v>
      </c>
      <c r="B4" s="563"/>
      <c r="C4" s="563"/>
      <c r="D4" s="563"/>
      <c r="E4" s="563"/>
      <c r="F4" s="563"/>
      <c r="G4" s="563"/>
      <c r="H4" s="563"/>
      <c r="I4" s="563"/>
      <c r="J4" s="563"/>
      <c r="K4" s="563"/>
      <c r="L4" s="563"/>
      <c r="M4" s="563" t="s">
        <v>495</v>
      </c>
      <c r="N4" s="563"/>
      <c r="O4" s="563"/>
      <c r="P4" s="563"/>
      <c r="Q4" s="563"/>
      <c r="R4" s="563"/>
      <c r="S4" s="563"/>
      <c r="T4" s="563"/>
      <c r="U4" s="563"/>
      <c r="V4" s="563"/>
      <c r="W4" s="563"/>
      <c r="X4" s="563"/>
      <c r="Y4" s="563" t="s">
        <v>495</v>
      </c>
      <c r="Z4" s="563"/>
      <c r="AA4" s="563"/>
      <c r="AB4" s="563"/>
      <c r="AC4" s="563"/>
      <c r="AD4" s="563"/>
      <c r="AE4" s="563"/>
      <c r="AF4" s="563"/>
      <c r="AG4" s="563"/>
      <c r="AH4" s="563"/>
      <c r="AI4" s="563"/>
      <c r="AJ4" s="563"/>
      <c r="AK4" s="563" t="s">
        <v>495</v>
      </c>
      <c r="AL4" s="563"/>
      <c r="AM4" s="563"/>
      <c r="AN4" s="563"/>
      <c r="AO4" s="563"/>
      <c r="AP4" s="563"/>
      <c r="AQ4" s="563"/>
      <c r="AR4" s="563"/>
      <c r="AS4" s="563"/>
      <c r="AT4" s="563"/>
      <c r="AU4" s="563"/>
      <c r="AV4" s="563"/>
      <c r="AW4" s="563" t="s">
        <v>495</v>
      </c>
      <c r="AX4" s="563"/>
      <c r="AY4" s="563"/>
      <c r="AZ4" s="563"/>
      <c r="BA4" s="563"/>
      <c r="BB4" s="563"/>
      <c r="BC4" s="563"/>
      <c r="BD4" s="563"/>
      <c r="BE4" s="563"/>
      <c r="BF4" s="563"/>
      <c r="BG4" s="563"/>
      <c r="BH4" s="563"/>
      <c r="BI4" s="563" t="s">
        <v>495</v>
      </c>
      <c r="BJ4" s="563"/>
      <c r="BK4" s="563"/>
      <c r="BL4" s="563"/>
      <c r="BM4" s="563"/>
      <c r="BN4" s="563"/>
      <c r="BO4" s="563"/>
      <c r="BP4" s="563"/>
      <c r="BQ4" s="563"/>
      <c r="BR4" s="563"/>
      <c r="BS4" s="563"/>
      <c r="BT4" s="563"/>
      <c r="BU4" s="440" t="s">
        <v>495</v>
      </c>
      <c r="BV4" s="440"/>
      <c r="BW4" s="440"/>
      <c r="BX4" s="440"/>
      <c r="BY4" s="440"/>
      <c r="BZ4" s="440"/>
      <c r="CA4" s="440"/>
      <c r="CB4" s="440"/>
      <c r="CC4" s="442"/>
      <c r="CD4" s="442"/>
      <c r="CE4" s="442"/>
      <c r="CF4" s="442"/>
      <c r="CG4" s="442"/>
      <c r="CH4" s="442"/>
      <c r="CI4" s="442"/>
      <c r="CJ4" s="442"/>
    </row>
    <row r="5" spans="1:88" s="569" customFormat="1" ht="6" customHeight="1" thickBot="1">
      <c r="A5" s="564"/>
      <c r="B5" s="564"/>
      <c r="C5" s="564"/>
      <c r="D5" s="564"/>
      <c r="E5" s="564"/>
      <c r="F5" s="564"/>
      <c r="G5" s="564"/>
      <c r="H5" s="564"/>
      <c r="I5" s="564"/>
      <c r="J5" s="564"/>
      <c r="K5" s="564"/>
      <c r="L5" s="564"/>
      <c r="M5" s="565"/>
      <c r="N5" s="566"/>
      <c r="O5" s="566"/>
      <c r="P5" s="567"/>
      <c r="Q5" s="567"/>
      <c r="R5" s="566"/>
      <c r="S5" s="566"/>
      <c r="T5" s="566"/>
      <c r="U5" s="566"/>
      <c r="V5" s="566"/>
      <c r="W5" s="566"/>
      <c r="X5" s="566"/>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8"/>
      <c r="AW5" s="565"/>
      <c r="AX5" s="565"/>
      <c r="AY5" s="565"/>
      <c r="AZ5" s="565"/>
      <c r="BA5" s="565"/>
      <c r="BB5" s="565"/>
      <c r="BC5" s="565"/>
      <c r="BD5" s="565"/>
      <c r="BE5" s="565"/>
      <c r="BF5" s="565"/>
      <c r="BG5" s="565"/>
      <c r="BH5" s="568"/>
      <c r="BI5" s="565"/>
      <c r="BJ5" s="565"/>
      <c r="BK5" s="565"/>
      <c r="BL5" s="568"/>
      <c r="BM5" s="568"/>
      <c r="BN5" s="565"/>
      <c r="BO5" s="565"/>
      <c r="BP5" s="568"/>
      <c r="BQ5" s="568"/>
      <c r="BR5" s="565"/>
      <c r="BS5" s="565"/>
      <c r="BT5" s="565"/>
      <c r="BU5" s="565"/>
    </row>
    <row r="6" spans="1:88" s="460" customFormat="1" ht="29.25" customHeight="1" thickTop="1">
      <c r="A6" s="570"/>
      <c r="B6" s="530" t="s">
        <v>497</v>
      </c>
      <c r="C6" s="530"/>
      <c r="D6" s="530"/>
      <c r="E6" s="531"/>
      <c r="F6" s="530" t="s">
        <v>30</v>
      </c>
      <c r="G6" s="530"/>
      <c r="H6" s="530"/>
      <c r="I6" s="531"/>
      <c r="J6" s="530" t="s">
        <v>610</v>
      </c>
      <c r="K6" s="530"/>
      <c r="L6" s="530"/>
      <c r="M6" s="532"/>
      <c r="N6" s="455" t="s">
        <v>499</v>
      </c>
      <c r="O6" s="455"/>
      <c r="P6" s="455"/>
      <c r="Q6" s="532"/>
      <c r="R6" s="455" t="s">
        <v>500</v>
      </c>
      <c r="S6" s="455"/>
      <c r="T6" s="455"/>
      <c r="U6" s="532"/>
      <c r="V6" s="455" t="s">
        <v>114</v>
      </c>
      <c r="W6" s="455"/>
      <c r="X6" s="455"/>
      <c r="Y6" s="532"/>
      <c r="Z6" s="455" t="s">
        <v>35</v>
      </c>
      <c r="AA6" s="455"/>
      <c r="AB6" s="455"/>
      <c r="AC6" s="456"/>
      <c r="AD6" s="455" t="s">
        <v>501</v>
      </c>
      <c r="AE6" s="455"/>
      <c r="AF6" s="455"/>
      <c r="AG6" s="456"/>
      <c r="AH6" s="455" t="s">
        <v>37</v>
      </c>
      <c r="AI6" s="455"/>
      <c r="AJ6" s="455"/>
      <c r="AK6" s="532"/>
      <c r="AL6" s="455" t="s">
        <v>502</v>
      </c>
      <c r="AM6" s="455"/>
      <c r="AN6" s="455"/>
      <c r="AO6" s="456"/>
      <c r="AP6" s="455" t="s">
        <v>503</v>
      </c>
      <c r="AQ6" s="455"/>
      <c r="AR6" s="455"/>
      <c r="AS6" s="456"/>
      <c r="AT6" s="455" t="s">
        <v>504</v>
      </c>
      <c r="AU6" s="455"/>
      <c r="AV6" s="455"/>
      <c r="AW6" s="532"/>
      <c r="AX6" s="455" t="s">
        <v>505</v>
      </c>
      <c r="AY6" s="455"/>
      <c r="AZ6" s="455"/>
      <c r="BA6" s="457"/>
      <c r="BB6" s="458" t="s">
        <v>42</v>
      </c>
      <c r="BC6" s="458"/>
      <c r="BD6" s="458"/>
      <c r="BE6" s="456"/>
      <c r="BF6" s="455" t="s">
        <v>611</v>
      </c>
      <c r="BG6" s="455"/>
      <c r="BH6" s="455"/>
      <c r="BI6" s="532"/>
      <c r="BJ6" s="455" t="s">
        <v>44</v>
      </c>
      <c r="BK6" s="455"/>
      <c r="BL6" s="455"/>
      <c r="BM6" s="459"/>
      <c r="BN6" s="455" t="s">
        <v>45</v>
      </c>
      <c r="BO6" s="455"/>
      <c r="BP6" s="455"/>
      <c r="BQ6" s="459"/>
      <c r="BR6" s="455" t="s">
        <v>507</v>
      </c>
      <c r="BS6" s="455"/>
      <c r="BT6" s="455"/>
      <c r="BU6" s="532"/>
      <c r="BV6" s="455" t="s">
        <v>612</v>
      </c>
      <c r="BW6" s="455"/>
      <c r="BX6" s="455"/>
      <c r="BY6" s="457"/>
      <c r="BZ6" s="455" t="s">
        <v>613</v>
      </c>
      <c r="CA6" s="455"/>
      <c r="CB6" s="455"/>
    </row>
    <row r="7" spans="1:88" s="460" customFormat="1" ht="12" customHeight="1">
      <c r="A7" s="571"/>
      <c r="B7" s="535" t="s">
        <v>510</v>
      </c>
      <c r="C7" s="536" t="s">
        <v>511</v>
      </c>
      <c r="D7" s="536" t="s">
        <v>512</v>
      </c>
      <c r="E7" s="535"/>
      <c r="F7" s="535" t="s">
        <v>510</v>
      </c>
      <c r="G7" s="536" t="s">
        <v>511</v>
      </c>
      <c r="H7" s="535" t="s">
        <v>512</v>
      </c>
      <c r="I7" s="535"/>
      <c r="J7" s="536" t="s">
        <v>510</v>
      </c>
      <c r="K7" s="536" t="s">
        <v>511</v>
      </c>
      <c r="L7" s="536" t="s">
        <v>512</v>
      </c>
      <c r="M7" s="572"/>
      <c r="N7" s="464" t="s">
        <v>510</v>
      </c>
      <c r="O7" s="465" t="s">
        <v>511</v>
      </c>
      <c r="P7" s="464" t="s">
        <v>512</v>
      </c>
      <c r="Q7" s="464"/>
      <c r="R7" s="464" t="s">
        <v>510</v>
      </c>
      <c r="S7" s="465" t="s">
        <v>511</v>
      </c>
      <c r="T7" s="464" t="s">
        <v>512</v>
      </c>
      <c r="U7" s="464"/>
      <c r="V7" s="464" t="s">
        <v>510</v>
      </c>
      <c r="W7" s="465" t="s">
        <v>511</v>
      </c>
      <c r="X7" s="464" t="s">
        <v>512</v>
      </c>
      <c r="Y7" s="572"/>
      <c r="Z7" s="465" t="s">
        <v>510</v>
      </c>
      <c r="AA7" s="465" t="s">
        <v>511</v>
      </c>
      <c r="AB7" s="465" t="s">
        <v>512</v>
      </c>
      <c r="AC7" s="464"/>
      <c r="AD7" s="464" t="s">
        <v>510</v>
      </c>
      <c r="AE7" s="465" t="s">
        <v>511</v>
      </c>
      <c r="AF7" s="465" t="s">
        <v>512</v>
      </c>
      <c r="AG7" s="464"/>
      <c r="AH7" s="465" t="s">
        <v>510</v>
      </c>
      <c r="AI7" s="465" t="s">
        <v>511</v>
      </c>
      <c r="AJ7" s="465" t="s">
        <v>512</v>
      </c>
      <c r="AK7" s="572"/>
      <c r="AL7" s="464" t="s">
        <v>510</v>
      </c>
      <c r="AM7" s="465" t="s">
        <v>511</v>
      </c>
      <c r="AN7" s="464" t="s">
        <v>512</v>
      </c>
      <c r="AO7" s="464"/>
      <c r="AP7" s="464" t="s">
        <v>510</v>
      </c>
      <c r="AQ7" s="465" t="s">
        <v>511</v>
      </c>
      <c r="AR7" s="465" t="s">
        <v>512</v>
      </c>
      <c r="AS7" s="464"/>
      <c r="AT7" s="464" t="s">
        <v>510</v>
      </c>
      <c r="AU7" s="465" t="s">
        <v>511</v>
      </c>
      <c r="AV7" s="464" t="s">
        <v>512</v>
      </c>
      <c r="AW7" s="572"/>
      <c r="AX7" s="464" t="s">
        <v>510</v>
      </c>
      <c r="AY7" s="465" t="s">
        <v>511</v>
      </c>
      <c r="AZ7" s="464" t="s">
        <v>512</v>
      </c>
      <c r="BA7" s="466"/>
      <c r="BB7" s="464" t="s">
        <v>510</v>
      </c>
      <c r="BC7" s="465" t="s">
        <v>511</v>
      </c>
      <c r="BD7" s="464" t="s">
        <v>512</v>
      </c>
      <c r="BE7" s="464"/>
      <c r="BF7" s="464" t="s">
        <v>510</v>
      </c>
      <c r="BG7" s="465" t="s">
        <v>511</v>
      </c>
      <c r="BH7" s="464" t="s">
        <v>512</v>
      </c>
      <c r="BI7" s="572"/>
      <c r="BJ7" s="464" t="s">
        <v>510</v>
      </c>
      <c r="BK7" s="465" t="s">
        <v>511</v>
      </c>
      <c r="BL7" s="464" t="s">
        <v>512</v>
      </c>
      <c r="BM7" s="464"/>
      <c r="BN7" s="464" t="s">
        <v>510</v>
      </c>
      <c r="BO7" s="465" t="s">
        <v>511</v>
      </c>
      <c r="BP7" s="464" t="s">
        <v>512</v>
      </c>
      <c r="BQ7" s="464"/>
      <c r="BR7" s="464" t="s">
        <v>510</v>
      </c>
      <c r="BS7" s="465" t="s">
        <v>511</v>
      </c>
      <c r="BT7" s="465" t="s">
        <v>512</v>
      </c>
      <c r="BU7" s="572"/>
      <c r="BV7" s="464" t="s">
        <v>510</v>
      </c>
      <c r="BW7" s="465" t="s">
        <v>511</v>
      </c>
      <c r="BX7" s="464" t="s">
        <v>512</v>
      </c>
      <c r="BY7" s="572"/>
      <c r="BZ7" s="464" t="s">
        <v>510</v>
      </c>
      <c r="CA7" s="465" t="s">
        <v>511</v>
      </c>
      <c r="CB7" s="464" t="s">
        <v>512</v>
      </c>
    </row>
    <row r="8" spans="1:88" s="479" customFormat="1" ht="5.25" customHeight="1">
      <c r="A8" s="539"/>
      <c r="B8" s="573"/>
      <c r="C8" s="573"/>
      <c r="D8" s="573"/>
      <c r="E8" s="574"/>
      <c r="F8" s="573"/>
      <c r="G8" s="573"/>
      <c r="H8" s="573"/>
      <c r="I8" s="574"/>
      <c r="J8" s="573"/>
      <c r="K8" s="573"/>
      <c r="L8" s="573"/>
      <c r="M8" s="469"/>
      <c r="N8" s="573"/>
      <c r="O8" s="573"/>
      <c r="P8" s="573"/>
      <c r="Q8" s="575"/>
      <c r="R8" s="573"/>
      <c r="S8" s="573"/>
      <c r="T8" s="573"/>
      <c r="U8" s="575"/>
      <c r="V8" s="573"/>
      <c r="W8" s="573"/>
      <c r="X8" s="573"/>
      <c r="Y8" s="469"/>
      <c r="Z8" s="573"/>
      <c r="AA8" s="573"/>
      <c r="AB8" s="573"/>
      <c r="AC8" s="575"/>
      <c r="AD8" s="573"/>
      <c r="AE8" s="573"/>
      <c r="AF8" s="573"/>
      <c r="AG8" s="575"/>
      <c r="AH8" s="573"/>
      <c r="AI8" s="573"/>
      <c r="AJ8" s="573"/>
      <c r="AK8" s="469"/>
      <c r="AL8" s="573"/>
      <c r="AM8" s="573"/>
      <c r="AN8" s="573"/>
      <c r="AO8" s="575"/>
      <c r="AP8" s="573"/>
      <c r="AQ8" s="573"/>
      <c r="AR8" s="573"/>
      <c r="AS8" s="575"/>
      <c r="AT8" s="573"/>
      <c r="AU8" s="573"/>
      <c r="AV8" s="573"/>
      <c r="AW8" s="469"/>
      <c r="AX8" s="469"/>
      <c r="AY8" s="469"/>
      <c r="AZ8" s="469"/>
      <c r="BA8" s="469"/>
      <c r="BB8" s="573"/>
      <c r="BC8" s="573"/>
      <c r="BD8" s="573"/>
      <c r="BE8" s="575"/>
      <c r="BF8" s="573"/>
      <c r="BG8" s="573"/>
      <c r="BH8" s="573"/>
      <c r="BI8" s="469"/>
      <c r="BJ8" s="573"/>
      <c r="BK8" s="573"/>
      <c r="BL8" s="573"/>
      <c r="BM8" s="573"/>
      <c r="BN8" s="573"/>
      <c r="BO8" s="573"/>
      <c r="BP8" s="573"/>
      <c r="BQ8" s="573"/>
      <c r="BR8" s="469"/>
      <c r="BS8" s="469"/>
      <c r="BT8" s="469"/>
      <c r="BU8" s="469"/>
      <c r="BV8" s="469"/>
      <c r="BW8" s="469"/>
      <c r="BX8" s="469"/>
      <c r="BY8" s="469"/>
      <c r="BZ8" s="469"/>
      <c r="CA8" s="469"/>
      <c r="CB8" s="469"/>
    </row>
    <row r="9" spans="1:88" s="473" customFormat="1" ht="8.1" customHeight="1">
      <c r="A9" s="576" t="s">
        <v>614</v>
      </c>
      <c r="B9" s="471">
        <v>257810.67728999999</v>
      </c>
      <c r="C9" s="471">
        <v>497969.25300999999</v>
      </c>
      <c r="D9" s="471">
        <v>755779.93030000001</v>
      </c>
      <c r="E9" s="471"/>
      <c r="F9" s="471">
        <v>19843.32819</v>
      </c>
      <c r="G9" s="471">
        <v>1898.40383</v>
      </c>
      <c r="H9" s="471">
        <v>21741.732019999999</v>
      </c>
      <c r="I9" s="471"/>
      <c r="J9" s="471">
        <v>1098639.9983599999</v>
      </c>
      <c r="K9" s="471">
        <v>252495.89537000001</v>
      </c>
      <c r="L9" s="471">
        <v>1351135.8937300001</v>
      </c>
      <c r="M9" s="576" t="s">
        <v>614</v>
      </c>
      <c r="N9" s="471">
        <v>78724.157529999997</v>
      </c>
      <c r="O9" s="471">
        <v>16330.572840000001</v>
      </c>
      <c r="P9" s="471">
        <v>95054.730370000005</v>
      </c>
      <c r="Q9" s="471"/>
      <c r="R9" s="471">
        <v>94085.897680000009</v>
      </c>
      <c r="S9" s="471">
        <v>52199.081270000002</v>
      </c>
      <c r="T9" s="471">
        <v>146284.97894999999</v>
      </c>
      <c r="U9" s="471"/>
      <c r="V9" s="471">
        <v>469857.93473000004</v>
      </c>
      <c r="W9" s="471">
        <v>102755.76573999999</v>
      </c>
      <c r="X9" s="471">
        <v>572613.70047000004</v>
      </c>
      <c r="Y9" s="576" t="s">
        <v>614</v>
      </c>
      <c r="Z9" s="471">
        <v>45863.573600000003</v>
      </c>
      <c r="AA9" s="471">
        <v>17746.528190000001</v>
      </c>
      <c r="AB9" s="471">
        <v>63610.101790000001</v>
      </c>
      <c r="AC9" s="471"/>
      <c r="AD9" s="471">
        <v>445054.53220999998</v>
      </c>
      <c r="AE9" s="471">
        <v>114690.60620000001</v>
      </c>
      <c r="AF9" s="471">
        <v>559745.13841000001</v>
      </c>
      <c r="AG9" s="471"/>
      <c r="AH9" s="471">
        <v>286403.32517000003</v>
      </c>
      <c r="AI9" s="471">
        <v>810.26999000000001</v>
      </c>
      <c r="AJ9" s="471">
        <v>287213.59516000003</v>
      </c>
      <c r="AK9" s="576" t="s">
        <v>614</v>
      </c>
      <c r="AL9" s="471">
        <v>30085.699140000001</v>
      </c>
      <c r="AM9" s="471">
        <v>17043.945090000001</v>
      </c>
      <c r="AN9" s="471">
        <v>47129.644229999998</v>
      </c>
      <c r="AO9" s="471"/>
      <c r="AP9" s="471">
        <v>103323.77747</v>
      </c>
      <c r="AQ9" s="471">
        <v>661.88215000000002</v>
      </c>
      <c r="AR9" s="471">
        <v>103985.65962000001</v>
      </c>
      <c r="AS9" s="471"/>
      <c r="AT9" s="471">
        <v>32602.057710000001</v>
      </c>
      <c r="AU9" s="471">
        <v>70606.750239999994</v>
      </c>
      <c r="AV9" s="471">
        <v>103208.80795</v>
      </c>
      <c r="AW9" s="576" t="s">
        <v>614</v>
      </c>
      <c r="AX9" s="471">
        <v>43001.40077</v>
      </c>
      <c r="AY9" s="471">
        <v>63.906080000000003</v>
      </c>
      <c r="AZ9" s="471">
        <v>43065.306850000001</v>
      </c>
      <c r="BA9" s="471"/>
      <c r="BB9" s="471">
        <v>23479.937149999998</v>
      </c>
      <c r="BC9" s="471">
        <v>510.52489000000003</v>
      </c>
      <c r="BD9" s="471">
        <v>23990.462039999999</v>
      </c>
      <c r="BE9" s="471"/>
      <c r="BF9" s="471">
        <v>3885.9068900000002</v>
      </c>
      <c r="BG9" s="471">
        <v>11509.9964</v>
      </c>
      <c r="BH9" s="471">
        <v>15395.903289999998</v>
      </c>
      <c r="BI9" s="576" t="s">
        <v>614</v>
      </c>
      <c r="BJ9" s="471">
        <v>1599.82447</v>
      </c>
      <c r="BK9" s="471">
        <v>6621.8187600000001</v>
      </c>
      <c r="BL9" s="471">
        <v>8221.6432299999997</v>
      </c>
      <c r="BM9" s="471"/>
      <c r="BN9" s="471">
        <v>4435.0636900000009</v>
      </c>
      <c r="BO9" s="471">
        <v>10271.731539999999</v>
      </c>
      <c r="BP9" s="471">
        <v>14706.79523</v>
      </c>
      <c r="BQ9" s="471"/>
      <c r="BR9" s="471">
        <v>3038697.0920500006</v>
      </c>
      <c r="BS9" s="471">
        <v>1174186.9315899999</v>
      </c>
      <c r="BT9" s="471">
        <v>4212884.0236400003</v>
      </c>
      <c r="BU9" s="576" t="s">
        <v>614</v>
      </c>
      <c r="BV9" s="471">
        <v>1098639.9983599999</v>
      </c>
      <c r="BW9" s="471">
        <v>258631.42850000001</v>
      </c>
      <c r="BX9" s="471">
        <v>1357271.42686</v>
      </c>
      <c r="BY9" s="471"/>
      <c r="BZ9" s="471">
        <v>3038697.0920500006</v>
      </c>
      <c r="CA9" s="471">
        <v>1180322.4647199998</v>
      </c>
      <c r="CB9" s="471">
        <v>4219019.5567700006</v>
      </c>
      <c r="CC9" s="472"/>
    </row>
    <row r="10" spans="1:88" s="473" customFormat="1" ht="9" customHeight="1">
      <c r="A10" s="577" t="s">
        <v>615</v>
      </c>
      <c r="B10" s="476">
        <v>5707.2002300000004</v>
      </c>
      <c r="C10" s="476">
        <v>32943.98115</v>
      </c>
      <c r="D10" s="476">
        <v>38651.181380000002</v>
      </c>
      <c r="E10" s="476"/>
      <c r="F10" s="476">
        <v>554.00145999999995</v>
      </c>
      <c r="G10" s="476">
        <v>730.91590000000008</v>
      </c>
      <c r="H10" s="476">
        <v>1284.9173599999999</v>
      </c>
      <c r="I10" s="476"/>
      <c r="J10" s="476">
        <v>1414.1346000000001</v>
      </c>
      <c r="K10" s="476">
        <v>100248.27589</v>
      </c>
      <c r="L10" s="476">
        <v>101662.41048999999</v>
      </c>
      <c r="M10" s="577" t="s">
        <v>615</v>
      </c>
      <c r="N10" s="476">
        <v>324.50205999999997</v>
      </c>
      <c r="O10" s="476">
        <v>2664.3175000000001</v>
      </c>
      <c r="P10" s="476">
        <v>2988.8195599999999</v>
      </c>
      <c r="Q10" s="476"/>
      <c r="R10" s="476">
        <v>1130.7675400000001</v>
      </c>
      <c r="S10" s="476">
        <v>9994.9606199999998</v>
      </c>
      <c r="T10" s="476">
        <v>11125.728160000001</v>
      </c>
      <c r="U10" s="476"/>
      <c r="V10" s="476">
        <v>177.54040000000001</v>
      </c>
      <c r="W10" s="476">
        <v>25226.98373</v>
      </c>
      <c r="X10" s="476">
        <v>25404.524129999998</v>
      </c>
      <c r="Y10" s="577" t="s">
        <v>615</v>
      </c>
      <c r="Z10" s="476">
        <v>1350.6925900000001</v>
      </c>
      <c r="AA10" s="476">
        <v>3589.1777999999999</v>
      </c>
      <c r="AB10" s="476">
        <v>4939.87039</v>
      </c>
      <c r="AC10" s="476"/>
      <c r="AD10" s="476">
        <v>7908.5523800000001</v>
      </c>
      <c r="AE10" s="476">
        <v>22107.394700000001</v>
      </c>
      <c r="AF10" s="476">
        <v>30015.947079999998</v>
      </c>
      <c r="AG10" s="476"/>
      <c r="AH10" s="476">
        <v>1273.7943300000002</v>
      </c>
      <c r="AI10" s="476">
        <v>402.57137</v>
      </c>
      <c r="AJ10" s="476">
        <v>1676.3657000000003</v>
      </c>
      <c r="AK10" s="577" t="s">
        <v>615</v>
      </c>
      <c r="AL10" s="476">
        <v>3.9237800000000003</v>
      </c>
      <c r="AM10" s="476">
        <v>1558.8866699999999</v>
      </c>
      <c r="AN10" s="476">
        <v>1562.8104500000002</v>
      </c>
      <c r="AO10" s="476"/>
      <c r="AP10" s="476">
        <v>33.572000000000003</v>
      </c>
      <c r="AQ10" s="476">
        <v>506.97782000000001</v>
      </c>
      <c r="AR10" s="476">
        <v>540.54982000000007</v>
      </c>
      <c r="AS10" s="476"/>
      <c r="AT10" s="476">
        <v>441.03389000000004</v>
      </c>
      <c r="AU10" s="476">
        <v>8889.6759999999995</v>
      </c>
      <c r="AV10" s="476">
        <v>9330.7098900000001</v>
      </c>
      <c r="AW10" s="577" t="s">
        <v>615</v>
      </c>
      <c r="AX10" s="476">
        <v>511.15636999999998</v>
      </c>
      <c r="AY10" s="476">
        <v>38.025340000000007</v>
      </c>
      <c r="AZ10" s="476">
        <v>549.18170999999995</v>
      </c>
      <c r="BA10" s="476"/>
      <c r="BB10" s="476">
        <v>468.00380000000001</v>
      </c>
      <c r="BC10" s="476">
        <v>225.00942000000001</v>
      </c>
      <c r="BD10" s="476">
        <v>693.01321999999993</v>
      </c>
      <c r="BE10" s="476"/>
      <c r="BF10" s="476">
        <v>1207.4794899999999</v>
      </c>
      <c r="BG10" s="476">
        <v>2372.2021099999997</v>
      </c>
      <c r="BH10" s="476">
        <v>3579.6815999999999</v>
      </c>
      <c r="BI10" s="577" t="s">
        <v>615</v>
      </c>
      <c r="BJ10" s="476">
        <v>11.489550000000001</v>
      </c>
      <c r="BK10" s="476">
        <v>4578.9465199999995</v>
      </c>
      <c r="BL10" s="476">
        <v>4590.4360700000007</v>
      </c>
      <c r="BM10" s="476"/>
      <c r="BN10" s="476">
        <v>32.502890000000001</v>
      </c>
      <c r="BO10" s="476">
        <v>583.80873999999994</v>
      </c>
      <c r="BP10" s="476">
        <v>616.31163000000004</v>
      </c>
      <c r="BQ10" s="476"/>
      <c r="BR10" s="476">
        <v>22550.34736</v>
      </c>
      <c r="BS10" s="476">
        <v>216662.11128000004</v>
      </c>
      <c r="BT10" s="476">
        <v>239212.45863999997</v>
      </c>
      <c r="BU10" s="577" t="s">
        <v>615</v>
      </c>
      <c r="BV10" s="476">
        <v>1414.1346000000001</v>
      </c>
      <c r="BW10" s="476">
        <v>102751.15737</v>
      </c>
      <c r="BX10" s="476">
        <v>104165.29197000001</v>
      </c>
      <c r="BY10" s="476"/>
      <c r="BZ10" s="476">
        <v>22550.34736</v>
      </c>
      <c r="CA10" s="476">
        <v>219164.99276000005</v>
      </c>
      <c r="CB10" s="476">
        <v>241715.34012000001</v>
      </c>
      <c r="CC10" s="472"/>
    </row>
    <row r="11" spans="1:88" s="473" customFormat="1" ht="9" customHeight="1">
      <c r="A11" s="478" t="s">
        <v>616</v>
      </c>
      <c r="B11" s="476">
        <v>866.24727000000007</v>
      </c>
      <c r="C11" s="476">
        <v>182.91404</v>
      </c>
      <c r="D11" s="476">
        <v>1049.16131</v>
      </c>
      <c r="E11" s="476"/>
      <c r="F11" s="476">
        <v>127.93876000000002</v>
      </c>
      <c r="G11" s="476">
        <v>0</v>
      </c>
      <c r="H11" s="476">
        <v>127.93876000000002</v>
      </c>
      <c r="I11" s="476"/>
      <c r="J11" s="476">
        <v>202.34077000000002</v>
      </c>
      <c r="K11" s="476">
        <v>453.8784</v>
      </c>
      <c r="L11" s="476">
        <v>656.21917000000008</v>
      </c>
      <c r="M11" s="478" t="s">
        <v>616</v>
      </c>
      <c r="N11" s="476">
        <v>28.605400000000003</v>
      </c>
      <c r="O11" s="476">
        <v>61.023000000000003</v>
      </c>
      <c r="P11" s="476">
        <v>89.628400000000013</v>
      </c>
      <c r="Q11" s="476"/>
      <c r="R11" s="476">
        <v>399.43731000000002</v>
      </c>
      <c r="S11" s="476">
        <v>40.399279999999997</v>
      </c>
      <c r="T11" s="476">
        <v>439.83659</v>
      </c>
      <c r="U11" s="476"/>
      <c r="V11" s="476">
        <v>197.16898</v>
      </c>
      <c r="W11" s="476">
        <v>319.60550999999998</v>
      </c>
      <c r="X11" s="476">
        <v>516.77449000000001</v>
      </c>
      <c r="Y11" s="478" t="s">
        <v>616</v>
      </c>
      <c r="Z11" s="476">
        <v>1299.28133</v>
      </c>
      <c r="AA11" s="476">
        <v>121.50761</v>
      </c>
      <c r="AB11" s="476">
        <v>1420.7889399999999</v>
      </c>
      <c r="AC11" s="476"/>
      <c r="AD11" s="476">
        <v>1076.4698000000001</v>
      </c>
      <c r="AE11" s="476">
        <v>410.42364000000003</v>
      </c>
      <c r="AF11" s="476">
        <v>1486.8934400000001</v>
      </c>
      <c r="AG11" s="476"/>
      <c r="AH11" s="476">
        <v>313.74228999999997</v>
      </c>
      <c r="AI11" s="476">
        <v>0</v>
      </c>
      <c r="AJ11" s="476">
        <v>313.74228999999997</v>
      </c>
      <c r="AK11" s="478" t="s">
        <v>616</v>
      </c>
      <c r="AL11" s="476">
        <v>37.860020000000006</v>
      </c>
      <c r="AM11" s="476">
        <v>662.45248000000004</v>
      </c>
      <c r="AN11" s="476">
        <v>700.3125</v>
      </c>
      <c r="AO11" s="476"/>
      <c r="AP11" s="476">
        <v>75.668960000000013</v>
      </c>
      <c r="AQ11" s="476">
        <v>152.92295999999999</v>
      </c>
      <c r="AR11" s="476">
        <v>228.59192000000002</v>
      </c>
      <c r="AS11" s="476"/>
      <c r="AT11" s="476">
        <v>106.84076</v>
      </c>
      <c r="AU11" s="476">
        <v>54.29325</v>
      </c>
      <c r="AV11" s="476">
        <v>161.13401000000002</v>
      </c>
      <c r="AW11" s="478" t="s">
        <v>616</v>
      </c>
      <c r="AX11" s="476">
        <v>104.44006</v>
      </c>
      <c r="AY11" s="476">
        <v>23.758779999999998</v>
      </c>
      <c r="AZ11" s="476">
        <v>128.19883999999999</v>
      </c>
      <c r="BA11" s="476"/>
      <c r="BB11" s="476">
        <v>0</v>
      </c>
      <c r="BC11" s="476">
        <v>0</v>
      </c>
      <c r="BD11" s="476">
        <v>0</v>
      </c>
      <c r="BE11" s="476"/>
      <c r="BF11" s="476">
        <v>224.12165999999999</v>
      </c>
      <c r="BG11" s="476">
        <v>0</v>
      </c>
      <c r="BH11" s="476">
        <v>224.12165999999999</v>
      </c>
      <c r="BI11" s="478" t="s">
        <v>616</v>
      </c>
      <c r="BJ11" s="476">
        <v>262.27441999999996</v>
      </c>
      <c r="BK11" s="476">
        <v>761.81163000000004</v>
      </c>
      <c r="BL11" s="476">
        <v>1024.0860500000001</v>
      </c>
      <c r="BM11" s="476"/>
      <c r="BN11" s="476">
        <v>489.57610999999997</v>
      </c>
      <c r="BO11" s="476">
        <v>376.57014000000004</v>
      </c>
      <c r="BP11" s="476">
        <v>866.14625000000001</v>
      </c>
      <c r="BQ11" s="476"/>
      <c r="BR11" s="476">
        <v>5812.0138999999999</v>
      </c>
      <c r="BS11" s="476">
        <v>3621.5607200000004</v>
      </c>
      <c r="BT11" s="476">
        <v>9433.5746199999994</v>
      </c>
      <c r="BU11" s="478" t="s">
        <v>616</v>
      </c>
      <c r="BV11" s="476">
        <v>202.34077000000002</v>
      </c>
      <c r="BW11" s="476">
        <v>453.8784</v>
      </c>
      <c r="BX11" s="476">
        <v>656.21917000000008</v>
      </c>
      <c r="BY11" s="476"/>
      <c r="BZ11" s="476">
        <v>5812.0138999999999</v>
      </c>
      <c r="CA11" s="476">
        <v>3621.5607200000004</v>
      </c>
      <c r="CB11" s="476">
        <v>9433.5746199999994</v>
      </c>
      <c r="CC11" s="472"/>
    </row>
    <row r="12" spans="1:88" s="473" customFormat="1" ht="9" customHeight="1">
      <c r="A12" s="478" t="s">
        <v>617</v>
      </c>
      <c r="B12" s="476">
        <v>46467.264490000001</v>
      </c>
      <c r="C12" s="476">
        <v>615.93645000000004</v>
      </c>
      <c r="D12" s="476">
        <v>47083.200939999995</v>
      </c>
      <c r="E12" s="476"/>
      <c r="F12" s="476">
        <v>0</v>
      </c>
      <c r="G12" s="476">
        <v>0</v>
      </c>
      <c r="H12" s="476">
        <v>0</v>
      </c>
      <c r="I12" s="476"/>
      <c r="J12" s="476">
        <v>119390.37729</v>
      </c>
      <c r="K12" s="476">
        <v>12819.01771</v>
      </c>
      <c r="L12" s="476">
        <v>132209.39499999999</v>
      </c>
      <c r="M12" s="478" t="s">
        <v>617</v>
      </c>
      <c r="N12" s="476">
        <v>5659.22037</v>
      </c>
      <c r="O12" s="476">
        <v>0</v>
      </c>
      <c r="P12" s="476">
        <v>5659.22037</v>
      </c>
      <c r="Q12" s="476"/>
      <c r="R12" s="476">
        <v>15486.11815</v>
      </c>
      <c r="S12" s="476">
        <v>792.36620000000005</v>
      </c>
      <c r="T12" s="476">
        <v>16278.484349999999</v>
      </c>
      <c r="U12" s="476"/>
      <c r="V12" s="476">
        <v>23706.100260000003</v>
      </c>
      <c r="W12" s="476">
        <v>0</v>
      </c>
      <c r="X12" s="476">
        <v>23706.100260000003</v>
      </c>
      <c r="Y12" s="478" t="s">
        <v>617</v>
      </c>
      <c r="Z12" s="476">
        <v>14189.2675</v>
      </c>
      <c r="AA12" s="476">
        <v>807.82519000000002</v>
      </c>
      <c r="AB12" s="476">
        <v>14997.092689999999</v>
      </c>
      <c r="AC12" s="476"/>
      <c r="AD12" s="476">
        <v>50835.205569999998</v>
      </c>
      <c r="AE12" s="476">
        <v>1479.2402500000001</v>
      </c>
      <c r="AF12" s="476">
        <v>52314.445820000001</v>
      </c>
      <c r="AG12" s="476"/>
      <c r="AH12" s="476">
        <v>13475.730220000001</v>
      </c>
      <c r="AI12" s="476">
        <v>258.76353</v>
      </c>
      <c r="AJ12" s="476">
        <v>13734.49375</v>
      </c>
      <c r="AK12" s="478" t="s">
        <v>617</v>
      </c>
      <c r="AL12" s="476">
        <v>5844.4975300000006</v>
      </c>
      <c r="AM12" s="476">
        <v>0</v>
      </c>
      <c r="AN12" s="476">
        <v>5844.4975300000006</v>
      </c>
      <c r="AO12" s="476"/>
      <c r="AP12" s="476">
        <v>1951.1531299999999</v>
      </c>
      <c r="AQ12" s="476">
        <v>0</v>
      </c>
      <c r="AR12" s="476">
        <v>1951.1531299999999</v>
      </c>
      <c r="AS12" s="476"/>
      <c r="AT12" s="476">
        <v>6043.8617999999997</v>
      </c>
      <c r="AU12" s="476">
        <v>0</v>
      </c>
      <c r="AV12" s="476">
        <v>6043.8617999999997</v>
      </c>
      <c r="AW12" s="478" t="s">
        <v>617</v>
      </c>
      <c r="AX12" s="476">
        <v>890.86854000000005</v>
      </c>
      <c r="AY12" s="476">
        <v>0</v>
      </c>
      <c r="AZ12" s="476">
        <v>890.86854000000005</v>
      </c>
      <c r="BA12" s="476"/>
      <c r="BB12" s="476">
        <v>451.32260000000002</v>
      </c>
      <c r="BC12" s="476">
        <v>0</v>
      </c>
      <c r="BD12" s="476">
        <v>451.32260000000002</v>
      </c>
      <c r="BE12" s="476"/>
      <c r="BF12" s="476">
        <v>720.11522000000002</v>
      </c>
      <c r="BG12" s="476">
        <v>464.54876000000002</v>
      </c>
      <c r="BH12" s="476">
        <v>1184.66398</v>
      </c>
      <c r="BI12" s="478" t="s">
        <v>617</v>
      </c>
      <c r="BJ12" s="476">
        <v>935.19249000000002</v>
      </c>
      <c r="BK12" s="476">
        <v>147.63658000000001</v>
      </c>
      <c r="BL12" s="476">
        <v>1082.82907</v>
      </c>
      <c r="BM12" s="476"/>
      <c r="BN12" s="476">
        <v>1214.3215</v>
      </c>
      <c r="BO12" s="476">
        <v>0</v>
      </c>
      <c r="BP12" s="476">
        <v>1214.3215</v>
      </c>
      <c r="BQ12" s="476"/>
      <c r="BR12" s="476">
        <v>307260.61666</v>
      </c>
      <c r="BS12" s="476">
        <v>17385.33467</v>
      </c>
      <c r="BT12" s="476">
        <v>324645.95133000001</v>
      </c>
      <c r="BU12" s="478" t="s">
        <v>617</v>
      </c>
      <c r="BV12" s="476">
        <v>119390.37729</v>
      </c>
      <c r="BW12" s="476">
        <v>12819.01771</v>
      </c>
      <c r="BX12" s="476">
        <v>132209.39499999999</v>
      </c>
      <c r="BY12" s="476"/>
      <c r="BZ12" s="476">
        <v>307260.61666</v>
      </c>
      <c r="CA12" s="476">
        <v>17385.33467</v>
      </c>
      <c r="CB12" s="476">
        <v>324645.95133000001</v>
      </c>
      <c r="CC12" s="472"/>
    </row>
    <row r="13" spans="1:88" s="473" customFormat="1" ht="9" customHeight="1">
      <c r="A13" s="478" t="s">
        <v>618</v>
      </c>
      <c r="B13" s="476">
        <v>464911.18860000005</v>
      </c>
      <c r="C13" s="476">
        <v>133286.24814000001</v>
      </c>
      <c r="D13" s="476">
        <v>598197.43674000003</v>
      </c>
      <c r="E13" s="476"/>
      <c r="F13" s="476">
        <v>19161.38797</v>
      </c>
      <c r="G13" s="476">
        <v>1050.1939</v>
      </c>
      <c r="H13" s="476">
        <v>20211.581870000002</v>
      </c>
      <c r="I13" s="476"/>
      <c r="J13" s="476">
        <v>723172.32621000009</v>
      </c>
      <c r="K13" s="476">
        <v>249206.06938</v>
      </c>
      <c r="L13" s="476">
        <v>972378.39559000009</v>
      </c>
      <c r="M13" s="478" t="s">
        <v>618</v>
      </c>
      <c r="N13" s="476">
        <v>72612.074309999996</v>
      </c>
      <c r="O13" s="476">
        <v>10784.031050000001</v>
      </c>
      <c r="P13" s="476">
        <v>83396.105360000001</v>
      </c>
      <c r="Q13" s="476"/>
      <c r="R13" s="476">
        <v>74796.247599999988</v>
      </c>
      <c r="S13" s="476">
        <v>35531.564310000002</v>
      </c>
      <c r="T13" s="476">
        <v>110327.81190999999</v>
      </c>
      <c r="U13" s="476"/>
      <c r="V13" s="476">
        <v>302409.97518000001</v>
      </c>
      <c r="W13" s="476">
        <v>75627.209860000003</v>
      </c>
      <c r="X13" s="476">
        <v>378037.18504000001</v>
      </c>
      <c r="Y13" s="478" t="s">
        <v>618</v>
      </c>
      <c r="Z13" s="476">
        <v>11506.73575</v>
      </c>
      <c r="AA13" s="476">
        <v>3486.19695</v>
      </c>
      <c r="AB13" s="476">
        <v>14992.932699999999</v>
      </c>
      <c r="AC13" s="476"/>
      <c r="AD13" s="476">
        <v>351051.32592999999</v>
      </c>
      <c r="AE13" s="476">
        <v>85351.663039999999</v>
      </c>
      <c r="AF13" s="476">
        <v>436402.98897000001</v>
      </c>
      <c r="AG13" s="476"/>
      <c r="AH13" s="476">
        <v>252741.46655000001</v>
      </c>
      <c r="AI13" s="476">
        <v>150.41808</v>
      </c>
      <c r="AJ13" s="476">
        <v>252891.88462999999</v>
      </c>
      <c r="AK13" s="478" t="s">
        <v>618</v>
      </c>
      <c r="AL13" s="476">
        <v>24199.465120000001</v>
      </c>
      <c r="AM13" s="476">
        <v>4459.5245500000001</v>
      </c>
      <c r="AN13" s="476">
        <v>28658.989670000003</v>
      </c>
      <c r="AO13" s="476"/>
      <c r="AP13" s="476">
        <v>95883.073380000002</v>
      </c>
      <c r="AQ13" s="476">
        <v>1.9813700000000001</v>
      </c>
      <c r="AR13" s="476">
        <v>95885.054749999996</v>
      </c>
      <c r="AS13" s="476"/>
      <c r="AT13" s="476">
        <v>18701.294429999998</v>
      </c>
      <c r="AU13" s="476">
        <v>34343.828280000002</v>
      </c>
      <c r="AV13" s="476">
        <v>53045.122710000003</v>
      </c>
      <c r="AW13" s="478" t="s">
        <v>618</v>
      </c>
      <c r="AX13" s="476">
        <v>41047.678979999997</v>
      </c>
      <c r="AY13" s="476">
        <v>2.5850000000000001E-2</v>
      </c>
      <c r="AZ13" s="476">
        <v>41047.704829999995</v>
      </c>
      <c r="BA13" s="476"/>
      <c r="BB13" s="476">
        <v>22560.61075</v>
      </c>
      <c r="BC13" s="476">
        <v>285.51547000000005</v>
      </c>
      <c r="BD13" s="476">
        <v>22846.126219999998</v>
      </c>
      <c r="BE13" s="476"/>
      <c r="BF13" s="476">
        <v>1734.1905200000001</v>
      </c>
      <c r="BG13" s="476">
        <v>5043.6065599999993</v>
      </c>
      <c r="BH13" s="476">
        <v>6777.7970800000003</v>
      </c>
      <c r="BI13" s="478" t="s">
        <v>618</v>
      </c>
      <c r="BJ13" s="476">
        <v>390.86801000000003</v>
      </c>
      <c r="BK13" s="476">
        <v>817.52622999999994</v>
      </c>
      <c r="BL13" s="476">
        <v>1208.3942400000001</v>
      </c>
      <c r="BM13" s="476"/>
      <c r="BN13" s="476">
        <v>2696.6612500000001</v>
      </c>
      <c r="BO13" s="476">
        <v>3388.9521099999997</v>
      </c>
      <c r="BP13" s="476">
        <v>6085.6133600000003</v>
      </c>
      <c r="BQ13" s="476"/>
      <c r="BR13" s="476">
        <v>2479576.5705399993</v>
      </c>
      <c r="BS13" s="476">
        <v>642814.55512999988</v>
      </c>
      <c r="BT13" s="476">
        <v>3122391.1256699995</v>
      </c>
      <c r="BU13" s="478" t="s">
        <v>618</v>
      </c>
      <c r="BV13" s="476">
        <v>723172.32621000009</v>
      </c>
      <c r="BW13" s="476">
        <v>255822.06907</v>
      </c>
      <c r="BX13" s="476">
        <v>978994.39527999994</v>
      </c>
      <c r="BY13" s="476"/>
      <c r="BZ13" s="476">
        <v>2479576.5705399993</v>
      </c>
      <c r="CA13" s="476">
        <v>649430.55481999984</v>
      </c>
      <c r="CB13" s="476">
        <v>3129007.125359999</v>
      </c>
      <c r="CC13" s="472"/>
    </row>
    <row r="14" spans="1:88" s="473" customFormat="1" ht="9" customHeight="1">
      <c r="A14" s="478" t="s">
        <v>619</v>
      </c>
      <c r="B14" s="476">
        <v>8495.7158800000016</v>
      </c>
      <c r="C14" s="476">
        <v>-1.5824400000000001</v>
      </c>
      <c r="D14" s="476">
        <v>8494.1334399999996</v>
      </c>
      <c r="E14" s="476"/>
      <c r="F14" s="476">
        <v>0</v>
      </c>
      <c r="G14" s="476">
        <v>0</v>
      </c>
      <c r="H14" s="476">
        <v>0</v>
      </c>
      <c r="I14" s="476"/>
      <c r="J14" s="476">
        <v>0</v>
      </c>
      <c r="K14" s="476">
        <v>0</v>
      </c>
      <c r="L14" s="476">
        <v>0</v>
      </c>
      <c r="M14" s="478" t="s">
        <v>619</v>
      </c>
      <c r="N14" s="476">
        <v>0</v>
      </c>
      <c r="O14" s="476">
        <v>0</v>
      </c>
      <c r="P14" s="476">
        <v>0</v>
      </c>
      <c r="Q14" s="476"/>
      <c r="R14" s="476">
        <v>1455.80819</v>
      </c>
      <c r="S14" s="476">
        <v>102.21939</v>
      </c>
      <c r="T14" s="476">
        <v>1558.0275800000002</v>
      </c>
      <c r="U14" s="476"/>
      <c r="V14" s="476">
        <v>25297.441899999998</v>
      </c>
      <c r="W14" s="476">
        <v>1304.4376600000001</v>
      </c>
      <c r="X14" s="476">
        <v>26601.879559999998</v>
      </c>
      <c r="Y14" s="478" t="s">
        <v>619</v>
      </c>
      <c r="Z14" s="476">
        <v>4875.9215800000002</v>
      </c>
      <c r="AA14" s="476">
        <v>9741.8206399999999</v>
      </c>
      <c r="AB14" s="476">
        <v>14617.74222</v>
      </c>
      <c r="AC14" s="476"/>
      <c r="AD14" s="476">
        <v>3329.8423700000003</v>
      </c>
      <c r="AE14" s="476">
        <v>301.72352000000001</v>
      </c>
      <c r="AF14" s="476">
        <v>3631.5658900000003</v>
      </c>
      <c r="AG14" s="476"/>
      <c r="AH14" s="476">
        <v>0</v>
      </c>
      <c r="AI14" s="476">
        <v>0</v>
      </c>
      <c r="AJ14" s="476">
        <v>0</v>
      </c>
      <c r="AK14" s="478" t="s">
        <v>619</v>
      </c>
      <c r="AL14" s="476">
        <v>0</v>
      </c>
      <c r="AM14" s="476">
        <v>0</v>
      </c>
      <c r="AN14" s="476">
        <v>0</v>
      </c>
      <c r="AO14" s="476"/>
      <c r="AP14" s="476">
        <v>0</v>
      </c>
      <c r="AQ14" s="476">
        <v>0</v>
      </c>
      <c r="AR14" s="476">
        <v>0</v>
      </c>
      <c r="AS14" s="476"/>
      <c r="AT14" s="476">
        <v>4563.3133200000002</v>
      </c>
      <c r="AU14" s="476">
        <v>0</v>
      </c>
      <c r="AV14" s="476">
        <v>4563.3133200000002</v>
      </c>
      <c r="AW14" s="478" t="s">
        <v>619</v>
      </c>
      <c r="AX14" s="476">
        <v>0</v>
      </c>
      <c r="AY14" s="476">
        <v>0</v>
      </c>
      <c r="AZ14" s="476">
        <v>0</v>
      </c>
      <c r="BA14" s="476"/>
      <c r="BB14" s="476">
        <v>0</v>
      </c>
      <c r="BC14" s="476">
        <v>0</v>
      </c>
      <c r="BD14" s="476">
        <v>0</v>
      </c>
      <c r="BE14" s="476"/>
      <c r="BF14" s="476">
        <v>0</v>
      </c>
      <c r="BG14" s="476">
        <v>3629.6389699999995</v>
      </c>
      <c r="BH14" s="476">
        <v>3629.6389699999995</v>
      </c>
      <c r="BI14" s="478" t="s">
        <v>619</v>
      </c>
      <c r="BJ14" s="476">
        <v>0</v>
      </c>
      <c r="BK14" s="476">
        <v>0</v>
      </c>
      <c r="BL14" s="476">
        <v>0</v>
      </c>
      <c r="BM14" s="476"/>
      <c r="BN14" s="476">
        <v>2.7884799999999998</v>
      </c>
      <c r="BO14" s="476">
        <v>0</v>
      </c>
      <c r="BP14" s="476">
        <v>2.7884799999999998</v>
      </c>
      <c r="BQ14" s="476"/>
      <c r="BR14" s="476">
        <v>48020.831720000002</v>
      </c>
      <c r="BS14" s="476">
        <v>15078.257739999999</v>
      </c>
      <c r="BT14" s="476">
        <v>63099.089460000003</v>
      </c>
      <c r="BU14" s="478" t="s">
        <v>619</v>
      </c>
      <c r="BV14" s="476">
        <v>0</v>
      </c>
      <c r="BW14" s="476">
        <v>0</v>
      </c>
      <c r="BX14" s="476">
        <v>0</v>
      </c>
      <c r="BY14" s="476"/>
      <c r="BZ14" s="476">
        <v>48020.831720000002</v>
      </c>
      <c r="CA14" s="476">
        <v>15078.257739999999</v>
      </c>
      <c r="CB14" s="476">
        <v>63099.089460000003</v>
      </c>
      <c r="CC14" s="472"/>
    </row>
    <row r="15" spans="1:88" s="473" customFormat="1" ht="9" customHeight="1">
      <c r="A15" s="478" t="s">
        <v>620</v>
      </c>
      <c r="B15" s="476">
        <v>0</v>
      </c>
      <c r="C15" s="476">
        <v>0</v>
      </c>
      <c r="D15" s="476">
        <v>0</v>
      </c>
      <c r="E15" s="476"/>
      <c r="F15" s="476">
        <v>0</v>
      </c>
      <c r="G15" s="476">
        <v>0</v>
      </c>
      <c r="H15" s="476">
        <v>0</v>
      </c>
      <c r="I15" s="476"/>
      <c r="J15" s="476">
        <v>30070.2654</v>
      </c>
      <c r="K15" s="476">
        <v>0</v>
      </c>
      <c r="L15" s="476">
        <v>30070.2654</v>
      </c>
      <c r="M15" s="478" t="s">
        <v>620</v>
      </c>
      <c r="N15" s="476">
        <v>1.53975</v>
      </c>
      <c r="O15" s="476">
        <v>0</v>
      </c>
      <c r="P15" s="476">
        <v>1.53975</v>
      </c>
      <c r="Q15" s="476"/>
      <c r="R15" s="476">
        <v>0</v>
      </c>
      <c r="S15" s="476">
        <v>0</v>
      </c>
      <c r="T15" s="476">
        <v>0</v>
      </c>
      <c r="U15" s="476"/>
      <c r="V15" s="476">
        <v>993.40575000000001</v>
      </c>
      <c r="W15" s="476">
        <v>0</v>
      </c>
      <c r="X15" s="476">
        <v>993.40575000000001</v>
      </c>
      <c r="Y15" s="478" t="s">
        <v>620</v>
      </c>
      <c r="Z15" s="476">
        <v>0</v>
      </c>
      <c r="AA15" s="476">
        <v>0</v>
      </c>
      <c r="AB15" s="476">
        <v>0</v>
      </c>
      <c r="AC15" s="476"/>
      <c r="AD15" s="476">
        <v>3707.12619</v>
      </c>
      <c r="AE15" s="476">
        <v>-2.5030300000000003</v>
      </c>
      <c r="AF15" s="476">
        <v>3704.6231600000001</v>
      </c>
      <c r="AG15" s="476"/>
      <c r="AH15" s="476">
        <v>0.59836999999999996</v>
      </c>
      <c r="AI15" s="476">
        <v>0</v>
      </c>
      <c r="AJ15" s="476">
        <v>0.59836999999999996</v>
      </c>
      <c r="AK15" s="478" t="s">
        <v>620</v>
      </c>
      <c r="AL15" s="476">
        <v>0</v>
      </c>
      <c r="AM15" s="476">
        <v>0</v>
      </c>
      <c r="AN15" s="476">
        <v>0</v>
      </c>
      <c r="AO15" s="476"/>
      <c r="AP15" s="476">
        <v>0</v>
      </c>
      <c r="AQ15" s="476">
        <v>0</v>
      </c>
      <c r="AR15" s="476">
        <v>0</v>
      </c>
      <c r="AS15" s="476"/>
      <c r="AT15" s="476">
        <v>0</v>
      </c>
      <c r="AU15" s="476">
        <v>0</v>
      </c>
      <c r="AV15" s="476">
        <v>0</v>
      </c>
      <c r="AW15" s="478" t="s">
        <v>620</v>
      </c>
      <c r="AX15" s="476">
        <v>0</v>
      </c>
      <c r="AY15" s="476">
        <v>0</v>
      </c>
      <c r="AZ15" s="476">
        <v>0</v>
      </c>
      <c r="BA15" s="476"/>
      <c r="BB15" s="476">
        <v>0</v>
      </c>
      <c r="BC15" s="476">
        <v>0</v>
      </c>
      <c r="BD15" s="476">
        <v>0</v>
      </c>
      <c r="BE15" s="476"/>
      <c r="BF15" s="476">
        <v>0</v>
      </c>
      <c r="BG15" s="476">
        <v>0</v>
      </c>
      <c r="BH15" s="476">
        <v>0</v>
      </c>
      <c r="BI15" s="478" t="s">
        <v>620</v>
      </c>
      <c r="BJ15" s="476">
        <v>0</v>
      </c>
      <c r="BK15" s="476">
        <v>0</v>
      </c>
      <c r="BL15" s="476">
        <v>0</v>
      </c>
      <c r="BM15" s="476"/>
      <c r="BN15" s="476">
        <v>0</v>
      </c>
      <c r="BO15" s="476">
        <v>0</v>
      </c>
      <c r="BP15" s="476">
        <v>0</v>
      </c>
      <c r="BQ15" s="476"/>
      <c r="BR15" s="476">
        <v>34772.935460000001</v>
      </c>
      <c r="BS15" s="476">
        <v>-2.5030300000000003</v>
      </c>
      <c r="BT15" s="476">
        <v>34770.432430000001</v>
      </c>
      <c r="BU15" s="478" t="s">
        <v>620</v>
      </c>
      <c r="BV15" s="476">
        <v>30070.2654</v>
      </c>
      <c r="BW15" s="476">
        <v>0</v>
      </c>
      <c r="BX15" s="476">
        <v>30070.2654</v>
      </c>
      <c r="BY15" s="476"/>
      <c r="BZ15" s="476">
        <v>34772.935460000001</v>
      </c>
      <c r="CA15" s="476">
        <v>-2.5030300000000003</v>
      </c>
      <c r="CB15" s="476">
        <v>34770.432430000001</v>
      </c>
      <c r="CC15" s="472"/>
    </row>
    <row r="16" spans="1:88" s="473" customFormat="1" ht="9" customHeight="1">
      <c r="A16" s="478" t="s">
        <v>621</v>
      </c>
      <c r="B16" s="476">
        <v>19497.948469999999</v>
      </c>
      <c r="C16" s="476">
        <v>0</v>
      </c>
      <c r="D16" s="476">
        <v>19497.948469999999</v>
      </c>
      <c r="E16" s="476"/>
      <c r="F16" s="476">
        <v>0</v>
      </c>
      <c r="G16" s="476">
        <v>117.29402999999999</v>
      </c>
      <c r="H16" s="476">
        <v>117.29402999999999</v>
      </c>
      <c r="I16" s="476"/>
      <c r="J16" s="476">
        <v>195885.94259999998</v>
      </c>
      <c r="K16" s="476">
        <v>-109103.26084</v>
      </c>
      <c r="L16" s="476">
        <v>86782.681760000007</v>
      </c>
      <c r="M16" s="478" t="s">
        <v>621</v>
      </c>
      <c r="N16" s="476">
        <v>0.84696000000000005</v>
      </c>
      <c r="O16" s="476">
        <v>2821.20129</v>
      </c>
      <c r="P16" s="476">
        <v>2822.0482499999998</v>
      </c>
      <c r="Q16" s="476"/>
      <c r="R16" s="476">
        <v>0</v>
      </c>
      <c r="S16" s="476">
        <v>3317.87635</v>
      </c>
      <c r="T16" s="476">
        <v>3317.87635</v>
      </c>
      <c r="U16" s="476"/>
      <c r="V16" s="476">
        <v>0</v>
      </c>
      <c r="W16" s="476">
        <v>0</v>
      </c>
      <c r="X16" s="476">
        <v>0</v>
      </c>
      <c r="Y16" s="478" t="s">
        <v>621</v>
      </c>
      <c r="Z16" s="476">
        <v>0</v>
      </c>
      <c r="AA16" s="476">
        <v>0</v>
      </c>
      <c r="AB16" s="476">
        <v>0</v>
      </c>
      <c r="AC16" s="476"/>
      <c r="AD16" s="476">
        <v>30582.547559999999</v>
      </c>
      <c r="AE16" s="476">
        <v>304.68299000000002</v>
      </c>
      <c r="AF16" s="476">
        <v>30887.23055</v>
      </c>
      <c r="AG16" s="476"/>
      <c r="AH16" s="476">
        <v>0</v>
      </c>
      <c r="AI16" s="476">
        <v>0</v>
      </c>
      <c r="AJ16" s="476">
        <v>0</v>
      </c>
      <c r="AK16" s="478" t="s">
        <v>621</v>
      </c>
      <c r="AL16" s="476">
        <v>-4.7310000000000005E-2</v>
      </c>
      <c r="AM16" s="476">
        <v>10363.07394</v>
      </c>
      <c r="AN16" s="476">
        <v>10363.02663</v>
      </c>
      <c r="AO16" s="476"/>
      <c r="AP16" s="476">
        <v>0</v>
      </c>
      <c r="AQ16" s="476">
        <v>0</v>
      </c>
      <c r="AR16" s="476">
        <v>0</v>
      </c>
      <c r="AS16" s="476"/>
      <c r="AT16" s="476">
        <v>0</v>
      </c>
      <c r="AU16" s="476">
        <v>27315.378089999998</v>
      </c>
      <c r="AV16" s="476">
        <v>27315.378089999998</v>
      </c>
      <c r="AW16" s="478" t="s">
        <v>621</v>
      </c>
      <c r="AX16" s="476">
        <v>439.90886</v>
      </c>
      <c r="AY16" s="476">
        <v>0</v>
      </c>
      <c r="AZ16" s="476">
        <v>439.90886</v>
      </c>
      <c r="BA16" s="476"/>
      <c r="BB16" s="476">
        <v>0</v>
      </c>
      <c r="BC16" s="476">
        <v>0</v>
      </c>
      <c r="BD16" s="476">
        <v>0</v>
      </c>
      <c r="BE16" s="476"/>
      <c r="BF16" s="476">
        <v>0</v>
      </c>
      <c r="BG16" s="476">
        <v>0</v>
      </c>
      <c r="BH16" s="476">
        <v>0</v>
      </c>
      <c r="BI16" s="478" t="s">
        <v>621</v>
      </c>
      <c r="BJ16" s="476">
        <v>0</v>
      </c>
      <c r="BK16" s="476">
        <v>315.89779999999996</v>
      </c>
      <c r="BL16" s="476">
        <v>315.89779999999996</v>
      </c>
      <c r="BM16" s="476"/>
      <c r="BN16" s="476">
        <v>-0.78654000000000002</v>
      </c>
      <c r="BO16" s="476">
        <v>5922.4005499999994</v>
      </c>
      <c r="BP16" s="476">
        <v>5921.6140099999993</v>
      </c>
      <c r="BQ16" s="476"/>
      <c r="BR16" s="476">
        <v>246406.36059999999</v>
      </c>
      <c r="BS16" s="476">
        <v>-58625.455799999996</v>
      </c>
      <c r="BT16" s="476">
        <v>187780.90479999999</v>
      </c>
      <c r="BU16" s="478" t="s">
        <v>621</v>
      </c>
      <c r="BV16" s="476">
        <v>195885.94259999998</v>
      </c>
      <c r="BW16" s="476">
        <v>-109198.69204000001</v>
      </c>
      <c r="BX16" s="476">
        <v>86687.25056</v>
      </c>
      <c r="BY16" s="476"/>
      <c r="BZ16" s="476">
        <v>246406.36059999999</v>
      </c>
      <c r="CA16" s="476">
        <v>-58720.887000000002</v>
      </c>
      <c r="CB16" s="476">
        <v>187685.47359999997</v>
      </c>
      <c r="CC16" s="472"/>
    </row>
    <row r="17" spans="1:81" s="473" customFormat="1" ht="9" customHeight="1">
      <c r="A17" s="478" t="s">
        <v>622</v>
      </c>
      <c r="B17" s="476">
        <v>-288336.20380000002</v>
      </c>
      <c r="C17" s="476">
        <v>330828.89958999999</v>
      </c>
      <c r="D17" s="476">
        <v>42492.695789999998</v>
      </c>
      <c r="E17" s="476"/>
      <c r="F17" s="476">
        <v>0</v>
      </c>
      <c r="G17" s="476">
        <v>0</v>
      </c>
      <c r="H17" s="476">
        <v>0</v>
      </c>
      <c r="I17" s="476"/>
      <c r="J17" s="476">
        <v>25641.31364</v>
      </c>
      <c r="K17" s="476">
        <v>-10118.73883</v>
      </c>
      <c r="L17" s="476">
        <v>15522.57481</v>
      </c>
      <c r="M17" s="478" t="s">
        <v>622</v>
      </c>
      <c r="N17" s="476">
        <v>0</v>
      </c>
      <c r="O17" s="476">
        <v>0</v>
      </c>
      <c r="P17" s="476">
        <v>0</v>
      </c>
      <c r="Q17" s="476"/>
      <c r="R17" s="476">
        <v>806.34400000000005</v>
      </c>
      <c r="S17" s="476">
        <v>2394.3233799999998</v>
      </c>
      <c r="T17" s="476">
        <v>3200.6673799999999</v>
      </c>
      <c r="U17" s="476"/>
      <c r="V17" s="476">
        <v>117039.76126</v>
      </c>
      <c r="W17" s="476">
        <v>259.39893999999998</v>
      </c>
      <c r="X17" s="476">
        <v>117299.1602</v>
      </c>
      <c r="Y17" s="478" t="s">
        <v>622</v>
      </c>
      <c r="Z17" s="476">
        <v>12641.674849999999</v>
      </c>
      <c r="AA17" s="476">
        <v>0</v>
      </c>
      <c r="AB17" s="476">
        <v>12641.674849999999</v>
      </c>
      <c r="AC17" s="476"/>
      <c r="AD17" s="476">
        <v>-3448.3999900000003</v>
      </c>
      <c r="AE17" s="476">
        <v>4737.1981399999995</v>
      </c>
      <c r="AF17" s="476">
        <v>1288.7981499999999</v>
      </c>
      <c r="AG17" s="476"/>
      <c r="AH17" s="476">
        <v>18423.129430000001</v>
      </c>
      <c r="AI17" s="476">
        <v>-1.48299</v>
      </c>
      <c r="AJ17" s="476">
        <v>18421.64644</v>
      </c>
      <c r="AK17" s="478" t="s">
        <v>622</v>
      </c>
      <c r="AL17" s="476">
        <v>0</v>
      </c>
      <c r="AM17" s="476">
        <v>0</v>
      </c>
      <c r="AN17" s="476">
        <v>0</v>
      </c>
      <c r="AO17" s="476"/>
      <c r="AP17" s="476">
        <v>5380.31</v>
      </c>
      <c r="AQ17" s="476">
        <v>0</v>
      </c>
      <c r="AR17" s="476">
        <v>5380.31</v>
      </c>
      <c r="AS17" s="476"/>
      <c r="AT17" s="476">
        <v>0</v>
      </c>
      <c r="AU17" s="476">
        <v>0</v>
      </c>
      <c r="AV17" s="476">
        <v>0</v>
      </c>
      <c r="AW17" s="478" t="s">
        <v>622</v>
      </c>
      <c r="AX17" s="476">
        <v>0</v>
      </c>
      <c r="AY17" s="476">
        <v>0</v>
      </c>
      <c r="AZ17" s="476">
        <v>0</v>
      </c>
      <c r="BA17" s="476"/>
      <c r="BB17" s="476">
        <v>0</v>
      </c>
      <c r="BC17" s="476">
        <v>0</v>
      </c>
      <c r="BD17" s="476">
        <v>0</v>
      </c>
      <c r="BE17" s="476"/>
      <c r="BF17" s="476">
        <v>0</v>
      </c>
      <c r="BG17" s="476">
        <v>0</v>
      </c>
      <c r="BH17" s="476">
        <v>0</v>
      </c>
      <c r="BI17" s="478" t="s">
        <v>622</v>
      </c>
      <c r="BJ17" s="476">
        <v>0</v>
      </c>
      <c r="BK17" s="476">
        <v>0</v>
      </c>
      <c r="BL17" s="476">
        <v>0</v>
      </c>
      <c r="BM17" s="476"/>
      <c r="BN17" s="476">
        <v>0</v>
      </c>
      <c r="BO17" s="476">
        <v>0</v>
      </c>
      <c r="BP17" s="476">
        <v>0</v>
      </c>
      <c r="BQ17" s="476"/>
      <c r="BR17" s="476">
        <v>-111852.07061</v>
      </c>
      <c r="BS17" s="476">
        <v>328099.59823</v>
      </c>
      <c r="BT17" s="476">
        <v>216247.52762000001</v>
      </c>
      <c r="BU17" s="478" t="s">
        <v>622</v>
      </c>
      <c r="BV17" s="476">
        <v>25641.31364</v>
      </c>
      <c r="BW17" s="476">
        <v>-10118.73883</v>
      </c>
      <c r="BX17" s="476">
        <v>15522.57481</v>
      </c>
      <c r="BY17" s="476"/>
      <c r="BZ17" s="476">
        <v>-111852.07061</v>
      </c>
      <c r="CA17" s="476">
        <v>328099.59823</v>
      </c>
      <c r="CB17" s="476">
        <v>216247.52762000001</v>
      </c>
      <c r="CC17" s="472"/>
    </row>
    <row r="18" spans="1:81" s="473" customFormat="1" ht="9" customHeight="1">
      <c r="A18" s="478" t="s">
        <v>537</v>
      </c>
      <c r="B18" s="476">
        <v>201.31614999999999</v>
      </c>
      <c r="C18" s="476">
        <v>112.85608000000001</v>
      </c>
      <c r="D18" s="476">
        <v>314.17222999999996</v>
      </c>
      <c r="E18" s="476"/>
      <c r="F18" s="476">
        <v>0</v>
      </c>
      <c r="G18" s="476">
        <v>0</v>
      </c>
      <c r="H18" s="476">
        <v>0</v>
      </c>
      <c r="I18" s="476"/>
      <c r="J18" s="476">
        <v>2863.2978499999999</v>
      </c>
      <c r="K18" s="476">
        <v>8990.6536599999999</v>
      </c>
      <c r="L18" s="476">
        <v>11853.951509999999</v>
      </c>
      <c r="M18" s="478" t="s">
        <v>537</v>
      </c>
      <c r="N18" s="476">
        <v>97.368680000000012</v>
      </c>
      <c r="O18" s="476">
        <v>0</v>
      </c>
      <c r="P18" s="476">
        <v>97.368680000000012</v>
      </c>
      <c r="Q18" s="476"/>
      <c r="R18" s="476">
        <v>11.17489</v>
      </c>
      <c r="S18" s="476">
        <v>25.371740000000003</v>
      </c>
      <c r="T18" s="476">
        <v>36.54663</v>
      </c>
      <c r="U18" s="476"/>
      <c r="V18" s="476">
        <v>36.540999999999997</v>
      </c>
      <c r="W18" s="476">
        <v>18.130040000000001</v>
      </c>
      <c r="X18" s="476">
        <v>54.671039999999998</v>
      </c>
      <c r="Y18" s="478" t="s">
        <v>537</v>
      </c>
      <c r="Z18" s="476">
        <v>0</v>
      </c>
      <c r="AA18" s="476">
        <v>0</v>
      </c>
      <c r="AB18" s="476">
        <v>0</v>
      </c>
      <c r="AC18" s="476"/>
      <c r="AD18" s="476">
        <v>11.862399999999999</v>
      </c>
      <c r="AE18" s="476">
        <v>0.78295000000000003</v>
      </c>
      <c r="AF18" s="476">
        <v>12.645350000000001</v>
      </c>
      <c r="AG18" s="476"/>
      <c r="AH18" s="476">
        <v>174.86398</v>
      </c>
      <c r="AI18" s="476">
        <v>0</v>
      </c>
      <c r="AJ18" s="476">
        <v>174.86398</v>
      </c>
      <c r="AK18" s="478" t="s">
        <v>537</v>
      </c>
      <c r="AL18" s="476">
        <v>0</v>
      </c>
      <c r="AM18" s="476">
        <v>7.45E-3</v>
      </c>
      <c r="AN18" s="476">
        <v>7.45E-3</v>
      </c>
      <c r="AO18" s="476"/>
      <c r="AP18" s="476">
        <v>0</v>
      </c>
      <c r="AQ18" s="476">
        <v>0</v>
      </c>
      <c r="AR18" s="476">
        <v>0</v>
      </c>
      <c r="AS18" s="476"/>
      <c r="AT18" s="476">
        <v>2745.7135099999996</v>
      </c>
      <c r="AU18" s="476">
        <v>3.5746199999999999</v>
      </c>
      <c r="AV18" s="476">
        <v>2749.2881299999999</v>
      </c>
      <c r="AW18" s="478" t="s">
        <v>537</v>
      </c>
      <c r="AX18" s="476">
        <v>7.3479599999999996</v>
      </c>
      <c r="AY18" s="476">
        <v>2.0961099999999999</v>
      </c>
      <c r="AZ18" s="476">
        <v>9.44407</v>
      </c>
      <c r="BA18" s="476"/>
      <c r="BB18" s="476">
        <v>0</v>
      </c>
      <c r="BC18" s="476">
        <v>0</v>
      </c>
      <c r="BD18" s="476">
        <v>0</v>
      </c>
      <c r="BE18" s="476"/>
      <c r="BF18" s="476">
        <v>0</v>
      </c>
      <c r="BG18" s="476">
        <v>0</v>
      </c>
      <c r="BH18" s="476">
        <v>0</v>
      </c>
      <c r="BI18" s="478" t="s">
        <v>537</v>
      </c>
      <c r="BJ18" s="476">
        <v>0</v>
      </c>
      <c r="BK18" s="476">
        <v>0</v>
      </c>
      <c r="BL18" s="476">
        <v>0</v>
      </c>
      <c r="BM18" s="476"/>
      <c r="BN18" s="476">
        <v>0</v>
      </c>
      <c r="BO18" s="476">
        <v>0</v>
      </c>
      <c r="BP18" s="476">
        <v>0</v>
      </c>
      <c r="BQ18" s="476"/>
      <c r="BR18" s="476">
        <v>6149.4864200000002</v>
      </c>
      <c r="BS18" s="476">
        <v>9153.4726499999997</v>
      </c>
      <c r="BT18" s="476">
        <v>15302.959069999999</v>
      </c>
      <c r="BU18" s="478" t="s">
        <v>537</v>
      </c>
      <c r="BV18" s="476">
        <v>2863.2978499999999</v>
      </c>
      <c r="BW18" s="476">
        <v>6102.7368200000001</v>
      </c>
      <c r="BX18" s="476">
        <v>8966.0346699999991</v>
      </c>
      <c r="BY18" s="476"/>
      <c r="BZ18" s="476">
        <v>6149.4864200000002</v>
      </c>
      <c r="CA18" s="476">
        <v>6265.5558099999998</v>
      </c>
      <c r="CB18" s="476">
        <v>12415.042229999999</v>
      </c>
      <c r="CC18" s="472"/>
    </row>
    <row r="19" spans="1:81" s="473" customFormat="1" ht="5.0999999999999996" customHeight="1">
      <c r="A19" s="478"/>
      <c r="B19" s="476"/>
      <c r="C19" s="476"/>
      <c r="D19" s="476"/>
      <c r="E19" s="476"/>
      <c r="F19" s="476"/>
      <c r="G19" s="476"/>
      <c r="H19" s="476"/>
      <c r="I19" s="476"/>
      <c r="J19" s="476"/>
      <c r="K19" s="476"/>
      <c r="L19" s="476"/>
      <c r="M19" s="478"/>
      <c r="N19" s="476"/>
      <c r="O19" s="476"/>
      <c r="P19" s="476"/>
      <c r="Q19" s="476"/>
      <c r="R19" s="476"/>
      <c r="S19" s="476"/>
      <c r="T19" s="476"/>
      <c r="U19" s="476"/>
      <c r="V19" s="476"/>
      <c r="W19" s="476"/>
      <c r="X19" s="476"/>
      <c r="Y19" s="478"/>
      <c r="Z19" s="476"/>
      <c r="AA19" s="476"/>
      <c r="AB19" s="476"/>
      <c r="AC19" s="476"/>
      <c r="AD19" s="476"/>
      <c r="AE19" s="476"/>
      <c r="AF19" s="476"/>
      <c r="AG19" s="476"/>
      <c r="AH19" s="476"/>
      <c r="AI19" s="476"/>
      <c r="AJ19" s="476"/>
      <c r="AK19" s="478"/>
      <c r="AL19" s="476"/>
      <c r="AM19" s="476"/>
      <c r="AN19" s="476"/>
      <c r="AO19" s="476"/>
      <c r="AP19" s="476"/>
      <c r="AQ19" s="476"/>
      <c r="AR19" s="476"/>
      <c r="AS19" s="476"/>
      <c r="AT19" s="476"/>
      <c r="AU19" s="476"/>
      <c r="AV19" s="476"/>
      <c r="AW19" s="478"/>
      <c r="AX19" s="476"/>
      <c r="AY19" s="476"/>
      <c r="AZ19" s="476"/>
      <c r="BA19" s="476"/>
      <c r="BB19" s="476"/>
      <c r="BC19" s="476"/>
      <c r="BD19" s="476"/>
      <c r="BE19" s="476"/>
      <c r="BF19" s="476"/>
      <c r="BG19" s="476"/>
      <c r="BH19" s="476"/>
      <c r="BI19" s="478"/>
      <c r="BJ19" s="476"/>
      <c r="BK19" s="476"/>
      <c r="BL19" s="476"/>
      <c r="BM19" s="476"/>
      <c r="BN19" s="476"/>
      <c r="BO19" s="476"/>
      <c r="BP19" s="476"/>
      <c r="BQ19" s="476"/>
      <c r="BR19" s="476"/>
      <c r="BS19" s="476"/>
      <c r="BT19" s="476"/>
      <c r="BU19" s="478"/>
      <c r="BV19" s="476"/>
      <c r="BW19" s="476"/>
      <c r="BX19" s="476"/>
      <c r="BY19" s="476"/>
      <c r="BZ19" s="476"/>
      <c r="CA19" s="476"/>
      <c r="CB19" s="476"/>
      <c r="CC19" s="472"/>
    </row>
    <row r="20" spans="1:81" s="479" customFormat="1" ht="9.75" customHeight="1">
      <c r="A20" s="470" t="s">
        <v>623</v>
      </c>
      <c r="B20" s="471">
        <v>118726.04755</v>
      </c>
      <c r="C20" s="471">
        <v>79396.287890000007</v>
      </c>
      <c r="D20" s="471">
        <v>198122.33544</v>
      </c>
      <c r="E20" s="471"/>
      <c r="F20" s="471">
        <v>8207.048929999999</v>
      </c>
      <c r="G20" s="471">
        <v>1004.0878</v>
      </c>
      <c r="H20" s="471">
        <v>9211.1367300000002</v>
      </c>
      <c r="I20" s="471"/>
      <c r="J20" s="471">
        <v>173119.99771999998</v>
      </c>
      <c r="K20" s="471">
        <v>109603.34909</v>
      </c>
      <c r="L20" s="471">
        <v>282723.34681000002</v>
      </c>
      <c r="M20" s="470" t="s">
        <v>623</v>
      </c>
      <c r="N20" s="471">
        <v>38323.440689999996</v>
      </c>
      <c r="O20" s="471">
        <v>8280.18138</v>
      </c>
      <c r="P20" s="471">
        <v>46603.622069999998</v>
      </c>
      <c r="Q20" s="471"/>
      <c r="R20" s="471">
        <v>56025.987150000001</v>
      </c>
      <c r="S20" s="471">
        <v>29649.039219999999</v>
      </c>
      <c r="T20" s="471">
        <v>85675.026370000007</v>
      </c>
      <c r="U20" s="471"/>
      <c r="V20" s="471">
        <v>212445.93666000001</v>
      </c>
      <c r="W20" s="471">
        <v>71629.760239999989</v>
      </c>
      <c r="X20" s="471">
        <v>284075.69689999998</v>
      </c>
      <c r="Y20" s="470" t="s">
        <v>623</v>
      </c>
      <c r="Z20" s="471">
        <v>4923.2042799999999</v>
      </c>
      <c r="AA20" s="471">
        <v>4546.34501</v>
      </c>
      <c r="AB20" s="471">
        <v>9469.549289999999</v>
      </c>
      <c r="AC20" s="471"/>
      <c r="AD20" s="471">
        <v>130276.54306</v>
      </c>
      <c r="AE20" s="471">
        <v>59563.321170000003</v>
      </c>
      <c r="AF20" s="471">
        <v>189839.86422999998</v>
      </c>
      <c r="AG20" s="471"/>
      <c r="AH20" s="471">
        <v>70795.338780000005</v>
      </c>
      <c r="AI20" s="471">
        <v>22546.325739999997</v>
      </c>
      <c r="AJ20" s="471">
        <v>93341.664519999991</v>
      </c>
      <c r="AK20" s="470" t="s">
        <v>623</v>
      </c>
      <c r="AL20" s="471">
        <v>31798.076140000001</v>
      </c>
      <c r="AM20" s="471">
        <v>2707.86087</v>
      </c>
      <c r="AN20" s="471">
        <v>34505.937010000001</v>
      </c>
      <c r="AO20" s="471"/>
      <c r="AP20" s="471">
        <v>23633.009770000001</v>
      </c>
      <c r="AQ20" s="471">
        <v>5593.0065500000001</v>
      </c>
      <c r="AR20" s="471">
        <v>29226.016319999999</v>
      </c>
      <c r="AS20" s="471"/>
      <c r="AT20" s="471">
        <v>15470.728710000001</v>
      </c>
      <c r="AU20" s="471">
        <v>34143.440130000003</v>
      </c>
      <c r="AV20" s="471">
        <v>49614.168840000006</v>
      </c>
      <c r="AW20" s="470" t="s">
        <v>623</v>
      </c>
      <c r="AX20" s="471">
        <v>10238.64898</v>
      </c>
      <c r="AY20" s="471">
        <v>17.804659999999998</v>
      </c>
      <c r="AZ20" s="471">
        <v>10256.45364</v>
      </c>
      <c r="BA20" s="471"/>
      <c r="BB20" s="471">
        <v>6087.0835099999995</v>
      </c>
      <c r="BC20" s="471">
        <v>137.57262</v>
      </c>
      <c r="BD20" s="471">
        <v>6224.6561300000003</v>
      </c>
      <c r="BE20" s="471"/>
      <c r="BF20" s="471">
        <v>1542.47621</v>
      </c>
      <c r="BG20" s="471">
        <v>8231.6506399999998</v>
      </c>
      <c r="BH20" s="471">
        <v>9774.1268499999987</v>
      </c>
      <c r="BI20" s="470" t="s">
        <v>623</v>
      </c>
      <c r="BJ20" s="471">
        <v>3.8534800000000002</v>
      </c>
      <c r="BK20" s="471">
        <v>4455.6733099999992</v>
      </c>
      <c r="BL20" s="471">
        <v>4459.5267899999999</v>
      </c>
      <c r="BM20" s="471"/>
      <c r="BN20" s="471">
        <v>7773.5230199999996</v>
      </c>
      <c r="BO20" s="471">
        <v>33.261809999999997</v>
      </c>
      <c r="BP20" s="471">
        <v>7806.7848300000005</v>
      </c>
      <c r="BQ20" s="471"/>
      <c r="BR20" s="471">
        <v>909390.94464000023</v>
      </c>
      <c r="BS20" s="471">
        <v>441538.96812999994</v>
      </c>
      <c r="BT20" s="471">
        <v>1350929.9127699998</v>
      </c>
      <c r="BU20" s="470" t="s">
        <v>623</v>
      </c>
      <c r="BV20" s="471">
        <v>173119.99771999998</v>
      </c>
      <c r="BW20" s="471">
        <v>112394.09219</v>
      </c>
      <c r="BX20" s="471">
        <v>285514.08991000004</v>
      </c>
      <c r="BY20" s="471"/>
      <c r="BZ20" s="471">
        <v>909390.94464000023</v>
      </c>
      <c r="CA20" s="471">
        <v>444329.7112299999</v>
      </c>
      <c r="CB20" s="471">
        <v>1353720.6558699999</v>
      </c>
    </row>
    <row r="21" spans="1:81" s="473" customFormat="1" ht="9" customHeight="1">
      <c r="A21" s="478" t="s">
        <v>624</v>
      </c>
      <c r="B21" s="476">
        <v>99967.358330000003</v>
      </c>
      <c r="C21" s="476">
        <v>40853.973960000003</v>
      </c>
      <c r="D21" s="476">
        <v>140821.33228999999</v>
      </c>
      <c r="E21" s="476"/>
      <c r="F21" s="476">
        <v>6165.6028099999994</v>
      </c>
      <c r="G21" s="476">
        <v>596.18315000000007</v>
      </c>
      <c r="H21" s="476">
        <v>6761.7859600000002</v>
      </c>
      <c r="I21" s="476"/>
      <c r="J21" s="476">
        <v>90374.645879999996</v>
      </c>
      <c r="K21" s="476">
        <v>62982.392899999999</v>
      </c>
      <c r="L21" s="476">
        <v>153357.03878</v>
      </c>
      <c r="M21" s="478" t="s">
        <v>624</v>
      </c>
      <c r="N21" s="476">
        <v>30211.192729999999</v>
      </c>
      <c r="O21" s="476">
        <v>5033.4339099999997</v>
      </c>
      <c r="P21" s="476">
        <v>35244.626640000002</v>
      </c>
      <c r="Q21" s="476"/>
      <c r="R21" s="476">
        <v>44054.001670000005</v>
      </c>
      <c r="S21" s="476">
        <v>20411.366760000001</v>
      </c>
      <c r="T21" s="476">
        <v>64465.368430000002</v>
      </c>
      <c r="U21" s="476"/>
      <c r="V21" s="476">
        <v>81132.867629999993</v>
      </c>
      <c r="W21" s="476">
        <v>29399.483499999998</v>
      </c>
      <c r="X21" s="476">
        <v>110532.35113</v>
      </c>
      <c r="Y21" s="478" t="s">
        <v>624</v>
      </c>
      <c r="Z21" s="476">
        <v>1055.6043999999999</v>
      </c>
      <c r="AA21" s="476">
        <v>181.3912</v>
      </c>
      <c r="AB21" s="476">
        <v>1236.9956000000002</v>
      </c>
      <c r="AC21" s="476"/>
      <c r="AD21" s="476">
        <v>106612.23737</v>
      </c>
      <c r="AE21" s="476">
        <v>28583.114980000002</v>
      </c>
      <c r="AF21" s="476">
        <v>135195.35235</v>
      </c>
      <c r="AG21" s="476"/>
      <c r="AH21" s="476">
        <v>54162.379789999999</v>
      </c>
      <c r="AI21" s="476">
        <v>535.60718000000008</v>
      </c>
      <c r="AJ21" s="476">
        <v>54697.986969999998</v>
      </c>
      <c r="AK21" s="478" t="s">
        <v>624</v>
      </c>
      <c r="AL21" s="476">
        <v>19610.36075</v>
      </c>
      <c r="AM21" s="476">
        <v>2137.5717200000004</v>
      </c>
      <c r="AN21" s="476">
        <v>21747.93247</v>
      </c>
      <c r="AO21" s="476"/>
      <c r="AP21" s="476">
        <v>14530.560079999999</v>
      </c>
      <c r="AQ21" s="476">
        <v>1217.8005900000001</v>
      </c>
      <c r="AR21" s="476">
        <v>15748.36067</v>
      </c>
      <c r="AS21" s="476"/>
      <c r="AT21" s="476">
        <v>12555.550160000001</v>
      </c>
      <c r="AU21" s="476">
        <v>15927.19197</v>
      </c>
      <c r="AV21" s="476">
        <v>28482.742129999999</v>
      </c>
      <c r="AW21" s="478" t="s">
        <v>624</v>
      </c>
      <c r="AX21" s="476">
        <v>9609.2207799999996</v>
      </c>
      <c r="AY21" s="476">
        <v>4.8625400000000001</v>
      </c>
      <c r="AZ21" s="476">
        <v>9614.0833199999997</v>
      </c>
      <c r="BA21" s="476"/>
      <c r="BB21" s="476">
        <v>5026.1575199999997</v>
      </c>
      <c r="BC21" s="476">
        <v>133.0839</v>
      </c>
      <c r="BD21" s="476">
        <v>5159.2414200000003</v>
      </c>
      <c r="BE21" s="476"/>
      <c r="BF21" s="476">
        <v>881.44841000000008</v>
      </c>
      <c r="BG21" s="476">
        <v>4245.4019400000006</v>
      </c>
      <c r="BH21" s="476">
        <v>5126.8503499999997</v>
      </c>
      <c r="BI21" s="478" t="s">
        <v>624</v>
      </c>
      <c r="BJ21" s="476">
        <v>0</v>
      </c>
      <c r="BK21" s="476">
        <v>4454.1604400000006</v>
      </c>
      <c r="BL21" s="476">
        <v>4454.1604400000006</v>
      </c>
      <c r="BM21" s="476"/>
      <c r="BN21" s="476">
        <v>2123.49604</v>
      </c>
      <c r="BO21" s="476">
        <v>2046.0791899999999</v>
      </c>
      <c r="BP21" s="476">
        <v>4169.5752300000004</v>
      </c>
      <c r="BQ21" s="476"/>
      <c r="BR21" s="476">
        <v>578072.68434999988</v>
      </c>
      <c r="BS21" s="476">
        <v>218743.09983000002</v>
      </c>
      <c r="BT21" s="476">
        <v>796815.78417999984</v>
      </c>
      <c r="BU21" s="478" t="s">
        <v>624</v>
      </c>
      <c r="BV21" s="476">
        <v>90374.645879999996</v>
      </c>
      <c r="BW21" s="476">
        <v>65773.135999999999</v>
      </c>
      <c r="BX21" s="476">
        <v>156147.78187999999</v>
      </c>
      <c r="BY21" s="476"/>
      <c r="BZ21" s="476">
        <v>578072.68434999988</v>
      </c>
      <c r="CA21" s="476">
        <v>221533.84293000001</v>
      </c>
      <c r="CB21" s="476">
        <v>799606.52727999992</v>
      </c>
      <c r="CC21" s="472"/>
    </row>
    <row r="22" spans="1:81" s="473" customFormat="1" ht="9" customHeight="1">
      <c r="A22" s="478" t="s">
        <v>625</v>
      </c>
      <c r="B22" s="476">
        <v>2019.8441200000002</v>
      </c>
      <c r="C22" s="476">
        <v>286.65298999999999</v>
      </c>
      <c r="D22" s="476">
        <v>2306.4971099999998</v>
      </c>
      <c r="E22" s="476"/>
      <c r="F22" s="476">
        <v>40.983059999999995</v>
      </c>
      <c r="G22" s="476">
        <v>0</v>
      </c>
      <c r="H22" s="476">
        <v>40.983059999999995</v>
      </c>
      <c r="I22" s="476"/>
      <c r="J22" s="476">
        <v>0</v>
      </c>
      <c r="K22" s="476">
        <v>0</v>
      </c>
      <c r="L22" s="476">
        <v>0</v>
      </c>
      <c r="M22" s="478" t="s">
        <v>625</v>
      </c>
      <c r="N22" s="476">
        <v>590.35545999999999</v>
      </c>
      <c r="O22" s="476">
        <v>6.6583900000000007</v>
      </c>
      <c r="P22" s="476">
        <v>597.01384999999993</v>
      </c>
      <c r="Q22" s="476"/>
      <c r="R22" s="476">
        <v>1067.1848300000001</v>
      </c>
      <c r="S22" s="476">
        <v>9.3890700000000002</v>
      </c>
      <c r="T22" s="476">
        <v>1076.5738999999999</v>
      </c>
      <c r="U22" s="476"/>
      <c r="V22" s="476">
        <v>3846.7053100000003</v>
      </c>
      <c r="W22" s="476">
        <v>4.79772</v>
      </c>
      <c r="X22" s="476">
        <v>3851.5030300000003</v>
      </c>
      <c r="Y22" s="478" t="s">
        <v>625</v>
      </c>
      <c r="Z22" s="476">
        <v>117.74534</v>
      </c>
      <c r="AA22" s="476">
        <v>0</v>
      </c>
      <c r="AB22" s="476">
        <v>117.74534</v>
      </c>
      <c r="AC22" s="476"/>
      <c r="AD22" s="476">
        <v>0</v>
      </c>
      <c r="AE22" s="476">
        <v>0</v>
      </c>
      <c r="AF22" s="476">
        <v>0</v>
      </c>
      <c r="AG22" s="476"/>
      <c r="AH22" s="476">
        <v>874.86732000000006</v>
      </c>
      <c r="AI22" s="476">
        <v>233.20474999999999</v>
      </c>
      <c r="AJ22" s="476">
        <v>1108.0720700000002</v>
      </c>
      <c r="AK22" s="478" t="s">
        <v>625</v>
      </c>
      <c r="AL22" s="476">
        <v>1386.1322600000001</v>
      </c>
      <c r="AM22" s="476">
        <v>6.5208199999999996</v>
      </c>
      <c r="AN22" s="476">
        <v>1392.65308</v>
      </c>
      <c r="AO22" s="476"/>
      <c r="AP22" s="476">
        <v>328.38592</v>
      </c>
      <c r="AQ22" s="476">
        <v>1.0640399999999999</v>
      </c>
      <c r="AR22" s="476">
        <v>329.44996000000003</v>
      </c>
      <c r="AS22" s="476"/>
      <c r="AT22" s="476">
        <v>472.02506</v>
      </c>
      <c r="AU22" s="476">
        <v>93.121839999999992</v>
      </c>
      <c r="AV22" s="476">
        <v>565.14690000000007</v>
      </c>
      <c r="AW22" s="478" t="s">
        <v>625</v>
      </c>
      <c r="AX22" s="476">
        <v>0</v>
      </c>
      <c r="AY22" s="476">
        <v>0</v>
      </c>
      <c r="AZ22" s="476">
        <v>0</v>
      </c>
      <c r="BA22" s="476"/>
      <c r="BB22" s="476">
        <v>0</v>
      </c>
      <c r="BC22" s="476">
        <v>0</v>
      </c>
      <c r="BD22" s="476">
        <v>0</v>
      </c>
      <c r="BE22" s="476"/>
      <c r="BF22" s="476">
        <v>474.75786999999997</v>
      </c>
      <c r="BG22" s="476">
        <v>0</v>
      </c>
      <c r="BH22" s="476">
        <v>474.75786999999997</v>
      </c>
      <c r="BI22" s="478" t="s">
        <v>625</v>
      </c>
      <c r="BJ22" s="476">
        <v>0</v>
      </c>
      <c r="BK22" s="476">
        <v>0</v>
      </c>
      <c r="BL22" s="476">
        <v>0</v>
      </c>
      <c r="BM22" s="476"/>
      <c r="BN22" s="476">
        <v>52.600700000000003</v>
      </c>
      <c r="BO22" s="476">
        <v>32.830460000000002</v>
      </c>
      <c r="BP22" s="476">
        <v>85.431160000000006</v>
      </c>
      <c r="BQ22" s="476"/>
      <c r="BR22" s="476">
        <v>11271.587250000002</v>
      </c>
      <c r="BS22" s="476">
        <v>674.24007999999992</v>
      </c>
      <c r="BT22" s="476">
        <v>11945.82733</v>
      </c>
      <c r="BU22" s="478" t="s">
        <v>625</v>
      </c>
      <c r="BV22" s="476">
        <v>0</v>
      </c>
      <c r="BW22" s="476">
        <v>0</v>
      </c>
      <c r="BX22" s="476">
        <v>0</v>
      </c>
      <c r="BY22" s="476"/>
      <c r="BZ22" s="476">
        <v>11271.587250000002</v>
      </c>
      <c r="CA22" s="476">
        <v>674.24007999999992</v>
      </c>
      <c r="CB22" s="476">
        <v>11945.82733</v>
      </c>
      <c r="CC22" s="472"/>
    </row>
    <row r="23" spans="1:81" s="473" customFormat="1" ht="9" customHeight="1">
      <c r="A23" s="478" t="s">
        <v>616</v>
      </c>
      <c r="B23" s="476">
        <v>403.10037</v>
      </c>
      <c r="C23" s="476">
        <v>1367.4273500000002</v>
      </c>
      <c r="D23" s="476">
        <v>1770.52772</v>
      </c>
      <c r="E23" s="476"/>
      <c r="F23" s="476">
        <v>0</v>
      </c>
      <c r="G23" s="476">
        <v>0</v>
      </c>
      <c r="H23" s="476">
        <v>0</v>
      </c>
      <c r="I23" s="476"/>
      <c r="J23" s="476">
        <v>1872.6010200000001</v>
      </c>
      <c r="K23" s="476">
        <v>27.75403</v>
      </c>
      <c r="L23" s="476">
        <v>1900.3550500000001</v>
      </c>
      <c r="M23" s="478" t="s">
        <v>616</v>
      </c>
      <c r="N23" s="476">
        <v>160.58054000000001</v>
      </c>
      <c r="O23" s="476">
        <v>0</v>
      </c>
      <c r="P23" s="476">
        <v>160.58054000000001</v>
      </c>
      <c r="Q23" s="476"/>
      <c r="R23" s="476">
        <v>16.778010000000002</v>
      </c>
      <c r="S23" s="476">
        <v>0</v>
      </c>
      <c r="T23" s="476">
        <v>16.778010000000002</v>
      </c>
      <c r="U23" s="476"/>
      <c r="V23" s="476">
        <v>2386.9929999999999</v>
      </c>
      <c r="W23" s="476">
        <v>726.23249999999996</v>
      </c>
      <c r="X23" s="476">
        <v>3113.2255</v>
      </c>
      <c r="Y23" s="478" t="s">
        <v>616</v>
      </c>
      <c r="Z23" s="476">
        <v>65.254279999999994</v>
      </c>
      <c r="AA23" s="476">
        <v>240.62423999999999</v>
      </c>
      <c r="AB23" s="476">
        <v>305.87852000000004</v>
      </c>
      <c r="AC23" s="476"/>
      <c r="AD23" s="476">
        <v>888.61968000000002</v>
      </c>
      <c r="AE23" s="476">
        <v>795.24428</v>
      </c>
      <c r="AF23" s="476">
        <v>1683.8639599999999</v>
      </c>
      <c r="AG23" s="476"/>
      <c r="AH23" s="476">
        <v>4.3736300000000004</v>
      </c>
      <c r="AI23" s="476">
        <v>183.05178000000001</v>
      </c>
      <c r="AJ23" s="476">
        <v>187.42541</v>
      </c>
      <c r="AK23" s="478" t="s">
        <v>616</v>
      </c>
      <c r="AL23" s="476">
        <v>34.480139999999999</v>
      </c>
      <c r="AM23" s="476">
        <v>0</v>
      </c>
      <c r="AN23" s="476">
        <v>34.480139999999999</v>
      </c>
      <c r="AO23" s="476"/>
      <c r="AP23" s="476">
        <v>307.96352000000002</v>
      </c>
      <c r="AQ23" s="476">
        <v>9.9179500000000012</v>
      </c>
      <c r="AR23" s="476">
        <v>317.88147000000004</v>
      </c>
      <c r="AS23" s="476"/>
      <c r="AT23" s="476">
        <v>475.63222999999999</v>
      </c>
      <c r="AU23" s="476">
        <v>285.14042000000001</v>
      </c>
      <c r="AV23" s="476">
        <v>760.77265</v>
      </c>
      <c r="AW23" s="478" t="s">
        <v>616</v>
      </c>
      <c r="AX23" s="476">
        <v>5.6633900000000006</v>
      </c>
      <c r="AY23" s="476">
        <v>4.0953800000000005</v>
      </c>
      <c r="AZ23" s="476">
        <v>9.7587700000000002</v>
      </c>
      <c r="BA23" s="476"/>
      <c r="BB23" s="476">
        <v>0</v>
      </c>
      <c r="BC23" s="476">
        <v>0</v>
      </c>
      <c r="BD23" s="476">
        <v>0</v>
      </c>
      <c r="BE23" s="476"/>
      <c r="BF23" s="476">
        <v>0</v>
      </c>
      <c r="BG23" s="476">
        <v>0</v>
      </c>
      <c r="BH23" s="476">
        <v>0</v>
      </c>
      <c r="BI23" s="478" t="s">
        <v>616</v>
      </c>
      <c r="BJ23" s="476">
        <v>1.9962500000000001</v>
      </c>
      <c r="BK23" s="476">
        <v>0</v>
      </c>
      <c r="BL23" s="476">
        <v>1.9962500000000001</v>
      </c>
      <c r="BM23" s="476"/>
      <c r="BN23" s="476">
        <v>48.148260000000001</v>
      </c>
      <c r="BO23" s="476">
        <v>0</v>
      </c>
      <c r="BP23" s="476">
        <v>48.148260000000001</v>
      </c>
      <c r="BQ23" s="476"/>
      <c r="BR23" s="476">
        <v>6672.1843199999994</v>
      </c>
      <c r="BS23" s="476">
        <v>3639.4879300000002</v>
      </c>
      <c r="BT23" s="476">
        <v>10311.672250000001</v>
      </c>
      <c r="BU23" s="478" t="s">
        <v>616</v>
      </c>
      <c r="BV23" s="476">
        <v>1872.6010200000001</v>
      </c>
      <c r="BW23" s="476">
        <v>27.75403</v>
      </c>
      <c r="BX23" s="476">
        <v>1900.3550500000001</v>
      </c>
      <c r="BY23" s="476"/>
      <c r="BZ23" s="476">
        <v>6672.1843199999994</v>
      </c>
      <c r="CA23" s="476">
        <v>3639.4879300000002</v>
      </c>
      <c r="CB23" s="476">
        <v>10311.672250000001</v>
      </c>
      <c r="CC23" s="472"/>
    </row>
    <row r="24" spans="1:81" s="473" customFormat="1" ht="9" customHeight="1">
      <c r="A24" s="478" t="s">
        <v>626</v>
      </c>
      <c r="B24" s="476">
        <v>5542.4185499999994</v>
      </c>
      <c r="C24" s="476">
        <v>17909.379359999999</v>
      </c>
      <c r="D24" s="476">
        <v>23451.797910000001</v>
      </c>
      <c r="E24" s="476"/>
      <c r="F24" s="476">
        <v>1082.9194399999999</v>
      </c>
      <c r="G24" s="476">
        <v>342.70965000000001</v>
      </c>
      <c r="H24" s="476">
        <v>1425.6290900000001</v>
      </c>
      <c r="I24" s="476"/>
      <c r="J24" s="476">
        <v>25719.470679999999</v>
      </c>
      <c r="K24" s="476">
        <v>29703.33397</v>
      </c>
      <c r="L24" s="476">
        <v>55422.804649999998</v>
      </c>
      <c r="M24" s="478" t="s">
        <v>626</v>
      </c>
      <c r="N24" s="476">
        <v>5170.6381799999999</v>
      </c>
      <c r="O24" s="476">
        <v>1166.7693100000001</v>
      </c>
      <c r="P24" s="476">
        <v>6337.4074900000005</v>
      </c>
      <c r="Q24" s="476"/>
      <c r="R24" s="476">
        <v>4271.6968099999995</v>
      </c>
      <c r="S24" s="476">
        <v>7620.6099000000004</v>
      </c>
      <c r="T24" s="476">
        <v>11892.306710000001</v>
      </c>
      <c r="U24" s="476"/>
      <c r="V24" s="476">
        <v>6288.8494199999996</v>
      </c>
      <c r="W24" s="476">
        <v>39768.369619999998</v>
      </c>
      <c r="X24" s="476">
        <v>46057.219039999996</v>
      </c>
      <c r="Y24" s="478" t="s">
        <v>626</v>
      </c>
      <c r="Z24" s="476">
        <v>526.80408</v>
      </c>
      <c r="AA24" s="476">
        <v>414.65135000000004</v>
      </c>
      <c r="AB24" s="476">
        <v>941.45543000000009</v>
      </c>
      <c r="AC24" s="476"/>
      <c r="AD24" s="476">
        <v>10649.40661</v>
      </c>
      <c r="AE24" s="476">
        <v>12173.401830000001</v>
      </c>
      <c r="AF24" s="476">
        <v>22822.808440000001</v>
      </c>
      <c r="AG24" s="476"/>
      <c r="AH24" s="476">
        <v>10936.015230000001</v>
      </c>
      <c r="AI24" s="476">
        <v>3850.0185000000001</v>
      </c>
      <c r="AJ24" s="476">
        <v>14786.033730000001</v>
      </c>
      <c r="AK24" s="478" t="s">
        <v>626</v>
      </c>
      <c r="AL24" s="476">
        <v>1085.0235</v>
      </c>
      <c r="AM24" s="476">
        <v>215.27221</v>
      </c>
      <c r="AN24" s="476">
        <v>1300.2957099999999</v>
      </c>
      <c r="AO24" s="476"/>
      <c r="AP24" s="476">
        <v>257.25652000000002</v>
      </c>
      <c r="AQ24" s="476">
        <v>2.7524000000000002</v>
      </c>
      <c r="AR24" s="476">
        <v>260.00891999999999</v>
      </c>
      <c r="AS24" s="476"/>
      <c r="AT24" s="476">
        <v>0</v>
      </c>
      <c r="AU24" s="476">
        <v>7728.7538299999997</v>
      </c>
      <c r="AV24" s="476">
        <v>7728.7538299999997</v>
      </c>
      <c r="AW24" s="478" t="s">
        <v>626</v>
      </c>
      <c r="AX24" s="476">
        <v>0</v>
      </c>
      <c r="AY24" s="476">
        <v>0</v>
      </c>
      <c r="AZ24" s="476">
        <v>0</v>
      </c>
      <c r="BA24" s="476"/>
      <c r="BB24" s="476">
        <v>348.06</v>
      </c>
      <c r="BC24" s="476">
        <v>0</v>
      </c>
      <c r="BD24" s="476">
        <v>348.06</v>
      </c>
      <c r="BE24" s="476"/>
      <c r="BF24" s="476">
        <v>0</v>
      </c>
      <c r="BG24" s="476">
        <v>2021.0842</v>
      </c>
      <c r="BH24" s="476">
        <v>2021.0842</v>
      </c>
      <c r="BI24" s="478" t="s">
        <v>626</v>
      </c>
      <c r="BJ24" s="476">
        <v>0</v>
      </c>
      <c r="BK24" s="476">
        <v>0</v>
      </c>
      <c r="BL24" s="476">
        <v>0</v>
      </c>
      <c r="BM24" s="476"/>
      <c r="BN24" s="476">
        <v>0</v>
      </c>
      <c r="BO24" s="476">
        <v>1153.5433600000001</v>
      </c>
      <c r="BP24" s="476">
        <v>1153.5433600000001</v>
      </c>
      <c r="BQ24" s="476"/>
      <c r="BR24" s="476">
        <v>71878.559019999986</v>
      </c>
      <c r="BS24" s="476">
        <v>124070.64949</v>
      </c>
      <c r="BT24" s="476">
        <v>195949.20851000003</v>
      </c>
      <c r="BU24" s="478" t="s">
        <v>626</v>
      </c>
      <c r="BV24" s="476">
        <v>25719.470679999999</v>
      </c>
      <c r="BW24" s="476">
        <v>29703.33397</v>
      </c>
      <c r="BX24" s="476">
        <v>55422.804649999998</v>
      </c>
      <c r="BY24" s="476"/>
      <c r="BZ24" s="476">
        <v>71878.559019999986</v>
      </c>
      <c r="CA24" s="476">
        <v>124070.64949000001</v>
      </c>
      <c r="CB24" s="476">
        <v>195949.20851000003</v>
      </c>
      <c r="CC24" s="472"/>
    </row>
    <row r="25" spans="1:81" s="473" customFormat="1" ht="9" customHeight="1">
      <c r="A25" s="478" t="s">
        <v>627</v>
      </c>
      <c r="B25" s="476">
        <v>1278.6739700000001</v>
      </c>
      <c r="C25" s="476">
        <v>231.29805000000002</v>
      </c>
      <c r="D25" s="476">
        <v>1509.9720199999999</v>
      </c>
      <c r="E25" s="476"/>
      <c r="F25" s="476">
        <v>0</v>
      </c>
      <c r="G25" s="476">
        <v>0</v>
      </c>
      <c r="H25" s="476">
        <v>0</v>
      </c>
      <c r="I25" s="476"/>
      <c r="J25" s="476">
        <v>15213.072890000001</v>
      </c>
      <c r="K25" s="476">
        <v>13979.28793</v>
      </c>
      <c r="L25" s="476">
        <v>29192.360820000002</v>
      </c>
      <c r="M25" s="478" t="s">
        <v>627</v>
      </c>
      <c r="N25" s="476">
        <v>496.92660000000001</v>
      </c>
      <c r="O25" s="476">
        <v>116.48476000000001</v>
      </c>
      <c r="P25" s="476">
        <v>613.41135999999995</v>
      </c>
      <c r="Q25" s="476"/>
      <c r="R25" s="476">
        <v>2070.6002199999998</v>
      </c>
      <c r="S25" s="476">
        <v>159.27525</v>
      </c>
      <c r="T25" s="476">
        <v>2229.8754700000004</v>
      </c>
      <c r="U25" s="476"/>
      <c r="V25" s="476">
        <v>-2.6797600000000004</v>
      </c>
      <c r="W25" s="476">
        <v>8.8350000000000012E-2</v>
      </c>
      <c r="X25" s="476">
        <v>-2.5914099999999998</v>
      </c>
      <c r="Y25" s="478" t="s">
        <v>627</v>
      </c>
      <c r="Z25" s="476">
        <v>0</v>
      </c>
      <c r="AA25" s="476">
        <v>0</v>
      </c>
      <c r="AB25" s="476">
        <v>0</v>
      </c>
      <c r="AC25" s="476"/>
      <c r="AD25" s="476">
        <v>2026.4468300000001</v>
      </c>
      <c r="AE25" s="476">
        <v>4224.8744400000005</v>
      </c>
      <c r="AF25" s="476">
        <v>6251.3212699999995</v>
      </c>
      <c r="AG25" s="476"/>
      <c r="AH25" s="476">
        <v>2845.2168700000002</v>
      </c>
      <c r="AI25" s="476">
        <v>0</v>
      </c>
      <c r="AJ25" s="476">
        <v>2845.2168700000002</v>
      </c>
      <c r="AK25" s="478" t="s">
        <v>627</v>
      </c>
      <c r="AL25" s="476">
        <v>0</v>
      </c>
      <c r="AM25" s="476">
        <v>0</v>
      </c>
      <c r="AN25" s="476">
        <v>0</v>
      </c>
      <c r="AO25" s="476"/>
      <c r="AP25" s="476">
        <v>2310.8219800000002</v>
      </c>
      <c r="AQ25" s="476">
        <v>0</v>
      </c>
      <c r="AR25" s="476">
        <v>2310.8219800000002</v>
      </c>
      <c r="AS25" s="476"/>
      <c r="AT25" s="476">
        <v>565.65282000000002</v>
      </c>
      <c r="AU25" s="476">
        <v>0</v>
      </c>
      <c r="AV25" s="476">
        <v>565.65282000000002</v>
      </c>
      <c r="AW25" s="478" t="s">
        <v>627</v>
      </c>
      <c r="AX25" s="476">
        <v>0</v>
      </c>
      <c r="AY25" s="476">
        <v>0</v>
      </c>
      <c r="AZ25" s="476">
        <v>0</v>
      </c>
      <c r="BA25" s="476"/>
      <c r="BB25" s="476">
        <v>0</v>
      </c>
      <c r="BC25" s="476">
        <v>0</v>
      </c>
      <c r="BD25" s="476">
        <v>0</v>
      </c>
      <c r="BE25" s="476"/>
      <c r="BF25" s="476">
        <v>0</v>
      </c>
      <c r="BG25" s="476">
        <v>0</v>
      </c>
      <c r="BH25" s="476">
        <v>0</v>
      </c>
      <c r="BI25" s="478" t="s">
        <v>627</v>
      </c>
      <c r="BJ25" s="476">
        <v>0</v>
      </c>
      <c r="BK25" s="476">
        <v>0</v>
      </c>
      <c r="BL25" s="476">
        <v>0</v>
      </c>
      <c r="BM25" s="476"/>
      <c r="BN25" s="476">
        <v>0</v>
      </c>
      <c r="BO25" s="476">
        <v>0</v>
      </c>
      <c r="BP25" s="476">
        <v>0</v>
      </c>
      <c r="BQ25" s="476"/>
      <c r="BR25" s="476">
        <v>26804.732420000004</v>
      </c>
      <c r="BS25" s="476">
        <v>18711.308779999999</v>
      </c>
      <c r="BT25" s="476">
        <v>45516.0412</v>
      </c>
      <c r="BU25" s="478" t="s">
        <v>627</v>
      </c>
      <c r="BV25" s="476">
        <v>15213.072890000001</v>
      </c>
      <c r="BW25" s="476">
        <v>13979.28793</v>
      </c>
      <c r="BX25" s="476">
        <v>29192.360820000002</v>
      </c>
      <c r="BY25" s="476"/>
      <c r="BZ25" s="476">
        <v>26804.732420000004</v>
      </c>
      <c r="CA25" s="476">
        <v>18711.308779999999</v>
      </c>
      <c r="CB25" s="476">
        <v>45516.0412</v>
      </c>
      <c r="CC25" s="472"/>
    </row>
    <row r="26" spans="1:81" s="473" customFormat="1" ht="9" customHeight="1">
      <c r="A26" s="478" t="s">
        <v>628</v>
      </c>
      <c r="B26" s="476">
        <v>587.93732000000011</v>
      </c>
      <c r="C26" s="476">
        <v>5367.0145400000001</v>
      </c>
      <c r="D26" s="476">
        <v>5954.9518600000001</v>
      </c>
      <c r="E26" s="476"/>
      <c r="F26" s="476">
        <v>415.45832000000001</v>
      </c>
      <c r="G26" s="476">
        <v>0</v>
      </c>
      <c r="H26" s="476">
        <v>415.45832000000001</v>
      </c>
      <c r="I26" s="476"/>
      <c r="J26" s="476">
        <v>0</v>
      </c>
      <c r="K26" s="476">
        <v>13592.245859999999</v>
      </c>
      <c r="L26" s="476">
        <v>13592.245859999999</v>
      </c>
      <c r="M26" s="478" t="s">
        <v>628</v>
      </c>
      <c r="N26" s="476">
        <v>401.24960000000004</v>
      </c>
      <c r="O26" s="476">
        <v>1617.72003</v>
      </c>
      <c r="P26" s="476">
        <v>2018.9696299999998</v>
      </c>
      <c r="Q26" s="476"/>
      <c r="R26" s="476">
        <v>2133.89696</v>
      </c>
      <c r="S26" s="476">
        <v>1130.5832399999999</v>
      </c>
      <c r="T26" s="476">
        <v>3264.4802</v>
      </c>
      <c r="U26" s="476"/>
      <c r="V26" s="476">
        <v>3277.5152699999999</v>
      </c>
      <c r="W26" s="476">
        <v>0</v>
      </c>
      <c r="X26" s="476">
        <v>3277.5152699999999</v>
      </c>
      <c r="Y26" s="478" t="s">
        <v>628</v>
      </c>
      <c r="Z26" s="476">
        <v>0</v>
      </c>
      <c r="AA26" s="476">
        <v>0</v>
      </c>
      <c r="AB26" s="476">
        <v>0</v>
      </c>
      <c r="AC26" s="476"/>
      <c r="AD26" s="476">
        <v>497.71989000000002</v>
      </c>
      <c r="AE26" s="476">
        <v>11944.401199999998</v>
      </c>
      <c r="AF26" s="476">
        <v>12442.121090000001</v>
      </c>
      <c r="AG26" s="476"/>
      <c r="AH26" s="476">
        <v>939.87567000000001</v>
      </c>
      <c r="AI26" s="476">
        <v>0</v>
      </c>
      <c r="AJ26" s="476">
        <v>939.87567000000001</v>
      </c>
      <c r="AK26" s="478" t="s">
        <v>628</v>
      </c>
      <c r="AL26" s="476">
        <v>0</v>
      </c>
      <c r="AM26" s="476">
        <v>258.20399000000003</v>
      </c>
      <c r="AN26" s="476">
        <v>258.20399000000003</v>
      </c>
      <c r="AO26" s="476"/>
      <c r="AP26" s="476">
        <v>0</v>
      </c>
      <c r="AQ26" s="476">
        <v>0</v>
      </c>
      <c r="AR26" s="476">
        <v>0</v>
      </c>
      <c r="AS26" s="476"/>
      <c r="AT26" s="476">
        <v>0</v>
      </c>
      <c r="AU26" s="476">
        <v>0</v>
      </c>
      <c r="AV26" s="476">
        <v>0</v>
      </c>
      <c r="AW26" s="478" t="s">
        <v>628</v>
      </c>
      <c r="AX26" s="476">
        <v>0</v>
      </c>
      <c r="AY26" s="476">
        <v>0</v>
      </c>
      <c r="AZ26" s="476">
        <v>0</v>
      </c>
      <c r="BA26" s="476"/>
      <c r="BB26" s="476">
        <v>179.67922000000002</v>
      </c>
      <c r="BC26" s="476">
        <v>0</v>
      </c>
      <c r="BD26" s="476">
        <v>179.67922000000002</v>
      </c>
      <c r="BE26" s="476"/>
      <c r="BF26" s="476">
        <v>0</v>
      </c>
      <c r="BG26" s="476">
        <v>0</v>
      </c>
      <c r="BH26" s="476">
        <v>0</v>
      </c>
      <c r="BI26" s="478" t="s">
        <v>628</v>
      </c>
      <c r="BJ26" s="476">
        <v>0</v>
      </c>
      <c r="BK26" s="476">
        <v>0</v>
      </c>
      <c r="BL26" s="476">
        <v>0</v>
      </c>
      <c r="BM26" s="476"/>
      <c r="BN26" s="476">
        <v>0</v>
      </c>
      <c r="BO26" s="476">
        <v>0</v>
      </c>
      <c r="BP26" s="476">
        <v>0</v>
      </c>
      <c r="BQ26" s="476"/>
      <c r="BR26" s="476">
        <v>8433.3322499999995</v>
      </c>
      <c r="BS26" s="476">
        <v>33910.168859999998</v>
      </c>
      <c r="BT26" s="476">
        <v>42343.501110000005</v>
      </c>
      <c r="BU26" s="478" t="s">
        <v>628</v>
      </c>
      <c r="BV26" s="476">
        <v>0</v>
      </c>
      <c r="BW26" s="476">
        <v>13592.245859999999</v>
      </c>
      <c r="BX26" s="476">
        <v>13592.245859999999</v>
      </c>
      <c r="BY26" s="476"/>
      <c r="BZ26" s="476">
        <v>8433.3322499999995</v>
      </c>
      <c r="CA26" s="476">
        <v>33910.168859999998</v>
      </c>
      <c r="CB26" s="476">
        <v>42343.501110000005</v>
      </c>
      <c r="CC26" s="472"/>
    </row>
    <row r="27" spans="1:81" s="473" customFormat="1" ht="9" customHeight="1">
      <c r="A27" s="478" t="s">
        <v>629</v>
      </c>
      <c r="B27" s="476">
        <v>0</v>
      </c>
      <c r="C27" s="476">
        <v>0</v>
      </c>
      <c r="D27" s="476">
        <v>0</v>
      </c>
      <c r="E27" s="476"/>
      <c r="F27" s="476">
        <v>0</v>
      </c>
      <c r="G27" s="476">
        <v>0</v>
      </c>
      <c r="H27" s="476">
        <v>0</v>
      </c>
      <c r="I27" s="476"/>
      <c r="J27" s="476">
        <v>3616.4177</v>
      </c>
      <c r="K27" s="476">
        <v>-2538.8498100000002</v>
      </c>
      <c r="L27" s="476">
        <v>1077.5678899999998</v>
      </c>
      <c r="M27" s="478" t="s">
        <v>629</v>
      </c>
      <c r="N27" s="476">
        <v>0</v>
      </c>
      <c r="O27" s="476">
        <v>0</v>
      </c>
      <c r="P27" s="476">
        <v>0</v>
      </c>
      <c r="Q27" s="476"/>
      <c r="R27" s="476">
        <v>0</v>
      </c>
      <c r="S27" s="476">
        <v>0</v>
      </c>
      <c r="T27" s="476">
        <v>0</v>
      </c>
      <c r="U27" s="476"/>
      <c r="V27" s="476">
        <v>0</v>
      </c>
      <c r="W27" s="476">
        <v>0</v>
      </c>
      <c r="X27" s="476">
        <v>0</v>
      </c>
      <c r="Y27" s="478" t="s">
        <v>629</v>
      </c>
      <c r="Z27" s="476">
        <v>0</v>
      </c>
      <c r="AA27" s="476">
        <v>0</v>
      </c>
      <c r="AB27" s="476">
        <v>0</v>
      </c>
      <c r="AC27" s="476"/>
      <c r="AD27" s="476">
        <v>0</v>
      </c>
      <c r="AE27" s="476">
        <v>0</v>
      </c>
      <c r="AF27" s="476">
        <v>0</v>
      </c>
      <c r="AG27" s="476"/>
      <c r="AH27" s="476">
        <v>0</v>
      </c>
      <c r="AI27" s="476">
        <v>0</v>
      </c>
      <c r="AJ27" s="476">
        <v>0</v>
      </c>
      <c r="AK27" s="478" t="s">
        <v>629</v>
      </c>
      <c r="AL27" s="476">
        <v>0</v>
      </c>
      <c r="AM27" s="476">
        <v>0</v>
      </c>
      <c r="AN27" s="476">
        <v>0</v>
      </c>
      <c r="AO27" s="476"/>
      <c r="AP27" s="476">
        <v>0</v>
      </c>
      <c r="AQ27" s="476">
        <v>0</v>
      </c>
      <c r="AR27" s="476">
        <v>0</v>
      </c>
      <c r="AS27" s="476"/>
      <c r="AT27" s="476">
        <v>0</v>
      </c>
      <c r="AU27" s="476">
        <v>0</v>
      </c>
      <c r="AV27" s="476">
        <v>0</v>
      </c>
      <c r="AW27" s="478" t="s">
        <v>629</v>
      </c>
      <c r="AX27" s="476">
        <v>0</v>
      </c>
      <c r="AY27" s="476">
        <v>0</v>
      </c>
      <c r="AZ27" s="476">
        <v>0</v>
      </c>
      <c r="BA27" s="476"/>
      <c r="BB27" s="476">
        <v>0</v>
      </c>
      <c r="BC27" s="476">
        <v>0</v>
      </c>
      <c r="BD27" s="476">
        <v>0</v>
      </c>
      <c r="BE27" s="476"/>
      <c r="BF27" s="476">
        <v>0</v>
      </c>
      <c r="BG27" s="476">
        <v>0</v>
      </c>
      <c r="BH27" s="476">
        <v>0</v>
      </c>
      <c r="BI27" s="478" t="s">
        <v>629</v>
      </c>
      <c r="BJ27" s="476">
        <v>0</v>
      </c>
      <c r="BK27" s="476">
        <v>0</v>
      </c>
      <c r="BL27" s="476">
        <v>0</v>
      </c>
      <c r="BM27" s="476"/>
      <c r="BN27" s="476">
        <v>0</v>
      </c>
      <c r="BO27" s="476">
        <v>0</v>
      </c>
      <c r="BP27" s="476">
        <v>0</v>
      </c>
      <c r="BQ27" s="476"/>
      <c r="BR27" s="476">
        <v>3616.4177</v>
      </c>
      <c r="BS27" s="476">
        <v>-2538.8498100000002</v>
      </c>
      <c r="BT27" s="476">
        <v>1077.5678899999998</v>
      </c>
      <c r="BU27" s="478" t="s">
        <v>629</v>
      </c>
      <c r="BV27" s="476">
        <v>3616.4177</v>
      </c>
      <c r="BW27" s="476">
        <v>-2538.8498100000002</v>
      </c>
      <c r="BX27" s="476">
        <v>1077.5678899999998</v>
      </c>
      <c r="BY27" s="476"/>
      <c r="BZ27" s="476">
        <v>3616.4177</v>
      </c>
      <c r="CA27" s="476">
        <v>-2538.8498100000002</v>
      </c>
      <c r="CB27" s="476">
        <v>1077.5678899999998</v>
      </c>
      <c r="CC27" s="472"/>
    </row>
    <row r="28" spans="1:81" s="473" customFormat="1" ht="9" customHeight="1">
      <c r="A28" s="478" t="s">
        <v>630</v>
      </c>
      <c r="B28" s="476">
        <v>1188.2350100000001</v>
      </c>
      <c r="C28" s="476">
        <v>0</v>
      </c>
      <c r="D28" s="476">
        <v>1188.2350100000001</v>
      </c>
      <c r="E28" s="476"/>
      <c r="F28" s="476">
        <v>100.54266</v>
      </c>
      <c r="G28" s="476">
        <v>0</v>
      </c>
      <c r="H28" s="476">
        <v>100.54266</v>
      </c>
      <c r="I28" s="476"/>
      <c r="J28" s="476">
        <v>0</v>
      </c>
      <c r="K28" s="476">
        <v>0</v>
      </c>
      <c r="L28" s="476">
        <v>0</v>
      </c>
      <c r="M28" s="478" t="s">
        <v>630</v>
      </c>
      <c r="N28" s="476">
        <v>0</v>
      </c>
      <c r="O28" s="476">
        <v>0</v>
      </c>
      <c r="P28" s="476">
        <v>0</v>
      </c>
      <c r="Q28" s="476"/>
      <c r="R28" s="476">
        <v>0</v>
      </c>
      <c r="S28" s="476">
        <v>0</v>
      </c>
      <c r="T28" s="476">
        <v>0</v>
      </c>
      <c r="U28" s="476"/>
      <c r="V28" s="476">
        <v>0</v>
      </c>
      <c r="W28" s="476">
        <v>0</v>
      </c>
      <c r="X28" s="476">
        <v>0</v>
      </c>
      <c r="Y28" s="478" t="s">
        <v>630</v>
      </c>
      <c r="Z28" s="476">
        <v>0</v>
      </c>
      <c r="AA28" s="476">
        <v>0</v>
      </c>
      <c r="AB28" s="476">
        <v>0</v>
      </c>
      <c r="AC28" s="476"/>
      <c r="AD28" s="476">
        <v>0</v>
      </c>
      <c r="AE28" s="476">
        <v>0</v>
      </c>
      <c r="AF28" s="476">
        <v>0</v>
      </c>
      <c r="AG28" s="476"/>
      <c r="AH28" s="476">
        <v>0</v>
      </c>
      <c r="AI28" s="476">
        <v>0</v>
      </c>
      <c r="AJ28" s="476">
        <v>0</v>
      </c>
      <c r="AK28" s="478" t="s">
        <v>630</v>
      </c>
      <c r="AL28" s="476">
        <v>0</v>
      </c>
      <c r="AM28" s="476">
        <v>0</v>
      </c>
      <c r="AN28" s="476">
        <v>0</v>
      </c>
      <c r="AO28" s="476"/>
      <c r="AP28" s="476">
        <v>5226.2213000000002</v>
      </c>
      <c r="AQ28" s="476">
        <v>0</v>
      </c>
      <c r="AR28" s="476">
        <v>5226.2213000000002</v>
      </c>
      <c r="AS28" s="476"/>
      <c r="AT28" s="476">
        <v>0</v>
      </c>
      <c r="AU28" s="476">
        <v>0</v>
      </c>
      <c r="AV28" s="476">
        <v>0</v>
      </c>
      <c r="AW28" s="478" t="s">
        <v>630</v>
      </c>
      <c r="AX28" s="476">
        <v>0</v>
      </c>
      <c r="AY28" s="476">
        <v>0</v>
      </c>
      <c r="AZ28" s="476">
        <v>0</v>
      </c>
      <c r="BA28" s="476"/>
      <c r="BB28" s="476">
        <v>0</v>
      </c>
      <c r="BC28" s="476">
        <v>0</v>
      </c>
      <c r="BD28" s="476">
        <v>0</v>
      </c>
      <c r="BE28" s="476"/>
      <c r="BF28" s="476">
        <v>0</v>
      </c>
      <c r="BG28" s="476">
        <v>0</v>
      </c>
      <c r="BH28" s="476">
        <v>0</v>
      </c>
      <c r="BI28" s="478" t="s">
        <v>630</v>
      </c>
      <c r="BJ28" s="476">
        <v>0</v>
      </c>
      <c r="BK28" s="476">
        <v>0</v>
      </c>
      <c r="BL28" s="476">
        <v>0</v>
      </c>
      <c r="BM28" s="476"/>
      <c r="BN28" s="476">
        <v>0</v>
      </c>
      <c r="BO28" s="476">
        <v>0</v>
      </c>
      <c r="BP28" s="476">
        <v>0</v>
      </c>
      <c r="BQ28" s="476"/>
      <c r="BR28" s="476">
        <v>6514.9989700000006</v>
      </c>
      <c r="BS28" s="476">
        <v>0</v>
      </c>
      <c r="BT28" s="476">
        <v>6514.9989700000006</v>
      </c>
      <c r="BU28" s="478" t="s">
        <v>630</v>
      </c>
      <c r="BV28" s="476">
        <v>0</v>
      </c>
      <c r="BW28" s="476">
        <v>0</v>
      </c>
      <c r="BX28" s="476">
        <v>0</v>
      </c>
      <c r="BY28" s="476"/>
      <c r="BZ28" s="476">
        <v>6514.9989700000006</v>
      </c>
      <c r="CA28" s="476">
        <v>0</v>
      </c>
      <c r="CB28" s="476">
        <v>6514.9989700000006</v>
      </c>
      <c r="CC28" s="472"/>
    </row>
    <row r="29" spans="1:81" s="473" customFormat="1" ht="9" customHeight="1">
      <c r="A29" s="478" t="s">
        <v>631</v>
      </c>
      <c r="B29" s="476">
        <v>6579.2183299999997</v>
      </c>
      <c r="C29" s="476">
        <v>2397.7240000000002</v>
      </c>
      <c r="D29" s="476">
        <v>8976.9423299999999</v>
      </c>
      <c r="E29" s="476"/>
      <c r="F29" s="476">
        <v>400</v>
      </c>
      <c r="G29" s="476">
        <v>65.194999999999993</v>
      </c>
      <c r="H29" s="476">
        <v>465.19499999999999</v>
      </c>
      <c r="I29" s="476"/>
      <c r="J29" s="476">
        <v>12956.05213</v>
      </c>
      <c r="K29" s="476">
        <v>4889.4078</v>
      </c>
      <c r="L29" s="476">
        <v>17845.459930000001</v>
      </c>
      <c r="M29" s="478" t="s">
        <v>631</v>
      </c>
      <c r="N29" s="476">
        <v>1288.3</v>
      </c>
      <c r="O29" s="476">
        <v>339.11490000000003</v>
      </c>
      <c r="P29" s="476">
        <v>1627.4149</v>
      </c>
      <c r="Q29" s="476"/>
      <c r="R29" s="476">
        <v>880</v>
      </c>
      <c r="S29" s="476">
        <v>317.815</v>
      </c>
      <c r="T29" s="476">
        <v>1197.8150000000001</v>
      </c>
      <c r="U29" s="476"/>
      <c r="V29" s="476">
        <v>3369.2613700000002</v>
      </c>
      <c r="W29" s="476">
        <v>1730.78855</v>
      </c>
      <c r="X29" s="476">
        <v>5100.0499199999995</v>
      </c>
      <c r="Y29" s="478" t="s">
        <v>631</v>
      </c>
      <c r="Z29" s="476">
        <v>27.223290000000002</v>
      </c>
      <c r="AA29" s="476">
        <v>0</v>
      </c>
      <c r="AB29" s="476">
        <v>27.223290000000002</v>
      </c>
      <c r="AC29" s="476"/>
      <c r="AD29" s="476">
        <v>4706.8266299999996</v>
      </c>
      <c r="AE29" s="476">
        <v>2215.6156599999999</v>
      </c>
      <c r="AF29" s="476">
        <v>6922.44229</v>
      </c>
      <c r="AG29" s="476"/>
      <c r="AH29" s="476">
        <v>1516.2261899999999</v>
      </c>
      <c r="AI29" s="476">
        <v>72.342009999999988</v>
      </c>
      <c r="AJ29" s="476">
        <v>1588.5682000000002</v>
      </c>
      <c r="AK29" s="478" t="s">
        <v>631</v>
      </c>
      <c r="AL29" s="476">
        <v>369.267</v>
      </c>
      <c r="AM29" s="476">
        <v>90.289900000000003</v>
      </c>
      <c r="AN29" s="476">
        <v>459.55690000000004</v>
      </c>
      <c r="AO29" s="476"/>
      <c r="AP29" s="476">
        <v>668.85496000000001</v>
      </c>
      <c r="AQ29" s="476">
        <v>124.2127</v>
      </c>
      <c r="AR29" s="476">
        <v>793.06766000000005</v>
      </c>
      <c r="AS29" s="476"/>
      <c r="AT29" s="476">
        <v>10.206670000000001</v>
      </c>
      <c r="AU29" s="476">
        <v>13.2004</v>
      </c>
      <c r="AV29" s="476">
        <v>23.407070000000001</v>
      </c>
      <c r="AW29" s="478" t="s">
        <v>631</v>
      </c>
      <c r="AX29" s="476">
        <v>619.09405000000004</v>
      </c>
      <c r="AY29" s="476">
        <v>8.8467400000000005</v>
      </c>
      <c r="AZ29" s="476">
        <v>627.94078999999999</v>
      </c>
      <c r="BA29" s="476"/>
      <c r="BB29" s="476">
        <v>340.99</v>
      </c>
      <c r="BC29" s="476">
        <v>4.4887199999999998</v>
      </c>
      <c r="BD29" s="476">
        <v>345.47872000000001</v>
      </c>
      <c r="BE29" s="476"/>
      <c r="BF29" s="476">
        <v>4.2532899999999998</v>
      </c>
      <c r="BG29" s="476">
        <v>5.2337700000000007</v>
      </c>
      <c r="BH29" s="476">
        <v>9.4870599999999996</v>
      </c>
      <c r="BI29" s="478" t="s">
        <v>631</v>
      </c>
      <c r="BJ29" s="476">
        <v>1.8572299999999999</v>
      </c>
      <c r="BK29" s="476">
        <v>1.5128700000000002</v>
      </c>
      <c r="BL29" s="476">
        <v>3.3700999999999999</v>
      </c>
      <c r="BM29" s="476"/>
      <c r="BN29" s="476">
        <v>4.8280000000000003E-2</v>
      </c>
      <c r="BO29" s="476">
        <v>2.1800000000000001E-3</v>
      </c>
      <c r="BP29" s="476">
        <v>5.0459999999999998E-2</v>
      </c>
      <c r="BQ29" s="476"/>
      <c r="BR29" s="476">
        <v>33737.679420000008</v>
      </c>
      <c r="BS29" s="476">
        <v>12275.790200000001</v>
      </c>
      <c r="BT29" s="476">
        <v>46013.469620000003</v>
      </c>
      <c r="BU29" s="478" t="s">
        <v>631</v>
      </c>
      <c r="BV29" s="476">
        <v>12956.05213</v>
      </c>
      <c r="BW29" s="476">
        <v>4889.4078</v>
      </c>
      <c r="BX29" s="476">
        <v>17845.459930000001</v>
      </c>
      <c r="BY29" s="476"/>
      <c r="BZ29" s="476">
        <v>33737.679420000008</v>
      </c>
      <c r="CA29" s="476">
        <v>12275.790200000001</v>
      </c>
      <c r="CB29" s="476">
        <v>46013.469620000003</v>
      </c>
      <c r="CC29" s="472"/>
    </row>
    <row r="30" spans="1:81" s="473" customFormat="1" ht="9" customHeight="1">
      <c r="A30" s="478" t="s">
        <v>621</v>
      </c>
      <c r="B30" s="476">
        <v>0</v>
      </c>
      <c r="C30" s="476">
        <v>0</v>
      </c>
      <c r="D30" s="476">
        <v>0</v>
      </c>
      <c r="E30" s="476"/>
      <c r="F30" s="476">
        <v>0</v>
      </c>
      <c r="G30" s="476">
        <v>0</v>
      </c>
      <c r="H30" s="476">
        <v>0</v>
      </c>
      <c r="I30" s="476"/>
      <c r="J30" s="476">
        <v>0</v>
      </c>
      <c r="K30" s="476">
        <v>0</v>
      </c>
      <c r="L30" s="476">
        <v>0</v>
      </c>
      <c r="M30" s="478" t="s">
        <v>621</v>
      </c>
      <c r="N30" s="476">
        <v>0</v>
      </c>
      <c r="O30" s="476">
        <v>0</v>
      </c>
      <c r="P30" s="476">
        <v>0</v>
      </c>
      <c r="Q30" s="476"/>
      <c r="R30" s="476">
        <v>0</v>
      </c>
      <c r="S30" s="476">
        <v>0</v>
      </c>
      <c r="T30" s="476">
        <v>0</v>
      </c>
      <c r="U30" s="476"/>
      <c r="V30" s="476">
        <v>111113.93012999999</v>
      </c>
      <c r="W30" s="476">
        <v>0</v>
      </c>
      <c r="X30" s="476">
        <v>111113.93012999999</v>
      </c>
      <c r="Y30" s="478" t="s">
        <v>621</v>
      </c>
      <c r="Z30" s="476">
        <v>2574.1321699999999</v>
      </c>
      <c r="AA30" s="476">
        <v>3709.6782199999998</v>
      </c>
      <c r="AB30" s="476">
        <v>6283.8103899999996</v>
      </c>
      <c r="AC30" s="476"/>
      <c r="AD30" s="476">
        <v>0</v>
      </c>
      <c r="AE30" s="476">
        <v>0</v>
      </c>
      <c r="AF30" s="476">
        <v>0</v>
      </c>
      <c r="AG30" s="476"/>
      <c r="AH30" s="476">
        <v>-487.01013</v>
      </c>
      <c r="AI30" s="476">
        <v>17672.10152</v>
      </c>
      <c r="AJ30" s="476">
        <v>17185.091390000001</v>
      </c>
      <c r="AK30" s="478" t="s">
        <v>621</v>
      </c>
      <c r="AL30" s="476">
        <v>0</v>
      </c>
      <c r="AM30" s="476">
        <v>0</v>
      </c>
      <c r="AN30" s="476">
        <v>0</v>
      </c>
      <c r="AO30" s="476"/>
      <c r="AP30" s="476">
        <v>0</v>
      </c>
      <c r="AQ30" s="476">
        <v>4237.2588699999997</v>
      </c>
      <c r="AR30" s="476">
        <v>4237.2588699999997</v>
      </c>
      <c r="AS30" s="476"/>
      <c r="AT30" s="476">
        <v>0</v>
      </c>
      <c r="AU30" s="476">
        <v>0</v>
      </c>
      <c r="AV30" s="476">
        <v>0</v>
      </c>
      <c r="AW30" s="478" t="s">
        <v>621</v>
      </c>
      <c r="AX30" s="476">
        <v>0</v>
      </c>
      <c r="AY30" s="476">
        <v>0</v>
      </c>
      <c r="AZ30" s="476">
        <v>0</v>
      </c>
      <c r="BA30" s="476"/>
      <c r="BB30" s="476">
        <v>7.7930200000000003</v>
      </c>
      <c r="BC30" s="476">
        <v>0</v>
      </c>
      <c r="BD30" s="476">
        <v>7.7930200000000003</v>
      </c>
      <c r="BE30" s="476"/>
      <c r="BF30" s="476">
        <v>0</v>
      </c>
      <c r="BG30" s="476">
        <v>1959.93073</v>
      </c>
      <c r="BH30" s="476">
        <v>1959.93073</v>
      </c>
      <c r="BI30" s="478" t="s">
        <v>621</v>
      </c>
      <c r="BJ30" s="476">
        <v>0</v>
      </c>
      <c r="BK30" s="476">
        <v>0</v>
      </c>
      <c r="BL30" s="476">
        <v>0</v>
      </c>
      <c r="BM30" s="476"/>
      <c r="BN30" s="476">
        <v>0</v>
      </c>
      <c r="BO30" s="476">
        <v>0</v>
      </c>
      <c r="BP30" s="476">
        <v>0</v>
      </c>
      <c r="BQ30" s="476"/>
      <c r="BR30" s="476">
        <v>113208.84518999999</v>
      </c>
      <c r="BS30" s="476">
        <v>27578.969339999996</v>
      </c>
      <c r="BT30" s="476">
        <v>140787.81453</v>
      </c>
      <c r="BU30" s="478" t="s">
        <v>621</v>
      </c>
      <c r="BV30" s="476">
        <v>0</v>
      </c>
      <c r="BW30" s="476">
        <v>0</v>
      </c>
      <c r="BX30" s="476">
        <v>0</v>
      </c>
      <c r="BY30" s="476"/>
      <c r="BZ30" s="476">
        <v>113208.84518999999</v>
      </c>
      <c r="CA30" s="476">
        <v>27578.969339999996</v>
      </c>
      <c r="CB30" s="476">
        <v>140787.81453</v>
      </c>
      <c r="CC30" s="472"/>
    </row>
    <row r="31" spans="1:81" s="473" customFormat="1" ht="9" customHeight="1">
      <c r="A31" s="478" t="s">
        <v>632</v>
      </c>
      <c r="B31" s="476">
        <v>0</v>
      </c>
      <c r="C31" s="476">
        <v>10982.817640000001</v>
      </c>
      <c r="D31" s="476">
        <v>10982.817640000001</v>
      </c>
      <c r="E31" s="476"/>
      <c r="F31" s="476">
        <v>0</v>
      </c>
      <c r="G31" s="476">
        <v>0</v>
      </c>
      <c r="H31" s="476">
        <v>0</v>
      </c>
      <c r="I31" s="476"/>
      <c r="J31" s="476">
        <v>22962.897149999997</v>
      </c>
      <c r="K31" s="476">
        <v>-13068.45096</v>
      </c>
      <c r="L31" s="476">
        <v>9894.4461899999988</v>
      </c>
      <c r="M31" s="478" t="s">
        <v>632</v>
      </c>
      <c r="N31" s="476">
        <v>0</v>
      </c>
      <c r="O31" s="476">
        <v>0</v>
      </c>
      <c r="P31" s="476">
        <v>0</v>
      </c>
      <c r="Q31" s="476"/>
      <c r="R31" s="476">
        <v>1531.8286499999999</v>
      </c>
      <c r="S31" s="476">
        <v>0</v>
      </c>
      <c r="T31" s="476">
        <v>1531.8286499999999</v>
      </c>
      <c r="U31" s="476"/>
      <c r="V31" s="476">
        <v>0</v>
      </c>
      <c r="W31" s="476">
        <v>0</v>
      </c>
      <c r="X31" s="476">
        <v>0</v>
      </c>
      <c r="Y31" s="478" t="s">
        <v>632</v>
      </c>
      <c r="Z31" s="476">
        <v>0</v>
      </c>
      <c r="AA31" s="476">
        <v>0</v>
      </c>
      <c r="AB31" s="476">
        <v>0</v>
      </c>
      <c r="AC31" s="476"/>
      <c r="AD31" s="476">
        <v>3140.50666</v>
      </c>
      <c r="AE31" s="476">
        <v>-510.34872000000001</v>
      </c>
      <c r="AF31" s="476">
        <v>2630.1579400000001</v>
      </c>
      <c r="AG31" s="476"/>
      <c r="AH31" s="476">
        <v>0</v>
      </c>
      <c r="AI31" s="476">
        <v>0</v>
      </c>
      <c r="AJ31" s="476">
        <v>0</v>
      </c>
      <c r="AK31" s="478" t="s">
        <v>632</v>
      </c>
      <c r="AL31" s="476">
        <v>9312.3934800000006</v>
      </c>
      <c r="AM31" s="476">
        <v>0</v>
      </c>
      <c r="AN31" s="476">
        <v>9312.3934800000006</v>
      </c>
      <c r="AO31" s="476"/>
      <c r="AP31" s="476">
        <v>0</v>
      </c>
      <c r="AQ31" s="476">
        <v>0</v>
      </c>
      <c r="AR31" s="476">
        <v>0</v>
      </c>
      <c r="AS31" s="476"/>
      <c r="AT31" s="476">
        <v>123.5</v>
      </c>
      <c r="AU31" s="476">
        <v>10096.03167</v>
      </c>
      <c r="AV31" s="476">
        <v>10219.53167</v>
      </c>
      <c r="AW31" s="478" t="s">
        <v>632</v>
      </c>
      <c r="AX31" s="476">
        <v>0</v>
      </c>
      <c r="AY31" s="476">
        <v>0</v>
      </c>
      <c r="AZ31" s="476">
        <v>0</v>
      </c>
      <c r="BA31" s="476"/>
      <c r="BB31" s="476">
        <v>0</v>
      </c>
      <c r="BC31" s="476">
        <v>0</v>
      </c>
      <c r="BD31" s="476">
        <v>0</v>
      </c>
      <c r="BE31" s="476"/>
      <c r="BF31" s="476">
        <v>182.01664000000002</v>
      </c>
      <c r="BG31" s="476">
        <v>0</v>
      </c>
      <c r="BH31" s="476">
        <v>182.01664000000002</v>
      </c>
      <c r="BI31" s="478" t="s">
        <v>632</v>
      </c>
      <c r="BJ31" s="476">
        <v>0</v>
      </c>
      <c r="BK31" s="476">
        <v>0</v>
      </c>
      <c r="BL31" s="476">
        <v>0</v>
      </c>
      <c r="BM31" s="476"/>
      <c r="BN31" s="476">
        <v>5549.2297400000007</v>
      </c>
      <c r="BO31" s="476">
        <v>-3199.1933799999997</v>
      </c>
      <c r="BP31" s="476">
        <v>2350.0363600000001</v>
      </c>
      <c r="BQ31" s="476"/>
      <c r="BR31" s="476">
        <v>42802.372320000002</v>
      </c>
      <c r="BS31" s="476">
        <v>4300.8562500000016</v>
      </c>
      <c r="BT31" s="476">
        <v>47103.228570000007</v>
      </c>
      <c r="BU31" s="478" t="s">
        <v>632</v>
      </c>
      <c r="BV31" s="476">
        <v>22962.897149999997</v>
      </c>
      <c r="BW31" s="476">
        <v>-13068.45096</v>
      </c>
      <c r="BX31" s="476">
        <v>9894.4461899999988</v>
      </c>
      <c r="BY31" s="476"/>
      <c r="BZ31" s="476">
        <v>42802.372320000002</v>
      </c>
      <c r="CA31" s="476">
        <v>4300.8562500000025</v>
      </c>
      <c r="CB31" s="476">
        <v>47103.228570000007</v>
      </c>
      <c r="CC31" s="472"/>
    </row>
    <row r="32" spans="1:81" s="473" customFormat="1" ht="9" customHeight="1">
      <c r="A32" s="478" t="s">
        <v>537</v>
      </c>
      <c r="B32" s="476">
        <v>1159.2615499999999</v>
      </c>
      <c r="C32" s="476">
        <v>0</v>
      </c>
      <c r="D32" s="476">
        <v>1159.2615499999999</v>
      </c>
      <c r="E32" s="476"/>
      <c r="F32" s="476">
        <v>1.54264</v>
      </c>
      <c r="G32" s="476">
        <v>0</v>
      </c>
      <c r="H32" s="476">
        <v>1.54264</v>
      </c>
      <c r="I32" s="476"/>
      <c r="J32" s="476">
        <v>404.84027000000003</v>
      </c>
      <c r="K32" s="476">
        <v>36.227370000000001</v>
      </c>
      <c r="L32" s="476">
        <v>441.06764000000004</v>
      </c>
      <c r="M32" s="478" t="s">
        <v>537</v>
      </c>
      <c r="N32" s="476">
        <v>4.1975800000000003</v>
      </c>
      <c r="O32" s="476">
        <v>8.0000000000000007E-5</v>
      </c>
      <c r="P32" s="476">
        <v>4.1976599999999999</v>
      </c>
      <c r="Q32" s="476"/>
      <c r="R32" s="476">
        <v>0</v>
      </c>
      <c r="S32" s="476">
        <v>0</v>
      </c>
      <c r="T32" s="476">
        <v>0</v>
      </c>
      <c r="U32" s="476"/>
      <c r="V32" s="476">
        <v>1032.4942900000001</v>
      </c>
      <c r="W32" s="476">
        <v>0</v>
      </c>
      <c r="X32" s="476">
        <v>1032.4942900000001</v>
      </c>
      <c r="Y32" s="478" t="s">
        <v>537</v>
      </c>
      <c r="Z32" s="476">
        <v>556.44071999999994</v>
      </c>
      <c r="AA32" s="476">
        <v>0</v>
      </c>
      <c r="AB32" s="476">
        <v>556.44071999999994</v>
      </c>
      <c r="AC32" s="476"/>
      <c r="AD32" s="476">
        <v>1754.7793900000001</v>
      </c>
      <c r="AE32" s="476">
        <v>137.01750000000001</v>
      </c>
      <c r="AF32" s="476">
        <v>1891.7968900000001</v>
      </c>
      <c r="AG32" s="476"/>
      <c r="AH32" s="476">
        <v>3.3942100000000002</v>
      </c>
      <c r="AI32" s="476">
        <v>0</v>
      </c>
      <c r="AJ32" s="476">
        <v>3.3942100000000002</v>
      </c>
      <c r="AK32" s="478" t="s">
        <v>537</v>
      </c>
      <c r="AL32" s="476">
        <v>0.41900999999999999</v>
      </c>
      <c r="AM32" s="476">
        <v>2.2299999999999998E-3</v>
      </c>
      <c r="AN32" s="476">
        <v>0.42124</v>
      </c>
      <c r="AO32" s="476"/>
      <c r="AP32" s="476">
        <v>2.9454900000000004</v>
      </c>
      <c r="AQ32" s="476">
        <v>0</v>
      </c>
      <c r="AR32" s="476">
        <v>2.9454900000000004</v>
      </c>
      <c r="AS32" s="476"/>
      <c r="AT32" s="476">
        <v>1268.1617699999999</v>
      </c>
      <c r="AU32" s="476">
        <v>0</v>
      </c>
      <c r="AV32" s="476">
        <v>1268.1617699999999</v>
      </c>
      <c r="AW32" s="478" t="s">
        <v>537</v>
      </c>
      <c r="AX32" s="476">
        <v>4.6707600000000005</v>
      </c>
      <c r="AY32" s="476">
        <v>0</v>
      </c>
      <c r="AZ32" s="476">
        <v>4.6707600000000005</v>
      </c>
      <c r="BA32" s="476"/>
      <c r="BB32" s="476">
        <v>184.40375</v>
      </c>
      <c r="BC32" s="476">
        <v>0</v>
      </c>
      <c r="BD32" s="476">
        <v>184.40375</v>
      </c>
      <c r="BE32" s="476"/>
      <c r="BF32" s="476">
        <v>0</v>
      </c>
      <c r="BG32" s="476">
        <v>0</v>
      </c>
      <c r="BH32" s="476">
        <v>0</v>
      </c>
      <c r="BI32" s="478" t="s">
        <v>537</v>
      </c>
      <c r="BJ32" s="476">
        <v>0</v>
      </c>
      <c r="BK32" s="476">
        <v>0</v>
      </c>
      <c r="BL32" s="476">
        <v>0</v>
      </c>
      <c r="BM32" s="476"/>
      <c r="BN32" s="476">
        <v>0</v>
      </c>
      <c r="BO32" s="476">
        <v>0</v>
      </c>
      <c r="BP32" s="476">
        <v>0</v>
      </c>
      <c r="BQ32" s="476"/>
      <c r="BR32" s="476">
        <v>6377.5514300000004</v>
      </c>
      <c r="BS32" s="476">
        <v>173.24718000000001</v>
      </c>
      <c r="BT32" s="476">
        <v>6550.7986100000007</v>
      </c>
      <c r="BU32" s="478" t="s">
        <v>537</v>
      </c>
      <c r="BV32" s="476">
        <v>404.84027000000003</v>
      </c>
      <c r="BW32" s="476">
        <v>36.227370000000001</v>
      </c>
      <c r="BX32" s="476">
        <v>441.06764000000004</v>
      </c>
      <c r="BY32" s="476"/>
      <c r="BZ32" s="476">
        <v>6377.5514300000004</v>
      </c>
      <c r="CA32" s="476">
        <v>173.24718000000001</v>
      </c>
      <c r="CB32" s="476">
        <v>6550.7986100000007</v>
      </c>
      <c r="CC32" s="472"/>
    </row>
    <row r="33" spans="1:83" s="473" customFormat="1" ht="5.0999999999999996" customHeight="1">
      <c r="A33" s="478"/>
      <c r="B33" s="476"/>
      <c r="C33" s="476"/>
      <c r="D33" s="476"/>
      <c r="E33" s="476"/>
      <c r="F33" s="476"/>
      <c r="G33" s="476"/>
      <c r="H33" s="476"/>
      <c r="I33" s="476"/>
      <c r="J33" s="476"/>
      <c r="K33" s="476"/>
      <c r="L33" s="476"/>
      <c r="M33" s="478"/>
      <c r="N33" s="476"/>
      <c r="O33" s="476"/>
      <c r="P33" s="476"/>
      <c r="Q33" s="476"/>
      <c r="R33" s="476"/>
      <c r="S33" s="476"/>
      <c r="T33" s="476"/>
      <c r="U33" s="476"/>
      <c r="V33" s="476"/>
      <c r="W33" s="476"/>
      <c r="X33" s="476"/>
      <c r="Y33" s="478"/>
      <c r="Z33" s="476"/>
      <c r="AA33" s="476"/>
      <c r="AB33" s="476"/>
      <c r="AC33" s="476"/>
      <c r="AD33" s="476"/>
      <c r="AE33" s="476"/>
      <c r="AF33" s="476"/>
      <c r="AG33" s="476"/>
      <c r="AH33" s="476"/>
      <c r="AI33" s="476"/>
      <c r="AJ33" s="476"/>
      <c r="AK33" s="478"/>
      <c r="AL33" s="476"/>
      <c r="AM33" s="476"/>
      <c r="AN33" s="476"/>
      <c r="AO33" s="476"/>
      <c r="AP33" s="476"/>
      <c r="AQ33" s="476"/>
      <c r="AR33" s="476"/>
      <c r="AS33" s="476"/>
      <c r="AT33" s="476"/>
      <c r="AU33" s="476"/>
      <c r="AV33" s="476"/>
      <c r="AW33" s="478"/>
      <c r="AX33" s="476"/>
      <c r="AY33" s="476"/>
      <c r="AZ33" s="476"/>
      <c r="BA33" s="476"/>
      <c r="BB33" s="476"/>
      <c r="BC33" s="476"/>
      <c r="BD33" s="476"/>
      <c r="BE33" s="476"/>
      <c r="BF33" s="476"/>
      <c r="BG33" s="476"/>
      <c r="BH33" s="476"/>
      <c r="BI33" s="478"/>
      <c r="BJ33" s="476"/>
      <c r="BK33" s="476"/>
      <c r="BL33" s="476"/>
      <c r="BM33" s="476"/>
      <c r="BN33" s="476"/>
      <c r="BO33" s="476"/>
      <c r="BP33" s="476"/>
      <c r="BQ33" s="476"/>
      <c r="BR33" s="476"/>
      <c r="BS33" s="476"/>
      <c r="BT33" s="476"/>
      <c r="BU33" s="478"/>
      <c r="BV33" s="476"/>
      <c r="BW33" s="476"/>
      <c r="BX33" s="476"/>
      <c r="BY33" s="476"/>
      <c r="BZ33" s="476"/>
      <c r="CA33" s="476"/>
      <c r="CB33" s="476"/>
      <c r="CC33" s="472"/>
    </row>
    <row r="34" spans="1:83" s="473" customFormat="1" ht="8.1" customHeight="1">
      <c r="A34" s="470" t="s">
        <v>633</v>
      </c>
      <c r="B34" s="471">
        <v>139084.62974</v>
      </c>
      <c r="C34" s="471">
        <v>418572.96512000001</v>
      </c>
      <c r="D34" s="471">
        <v>557657.59486000007</v>
      </c>
      <c r="E34" s="471"/>
      <c r="F34" s="471">
        <v>11636.279259999999</v>
      </c>
      <c r="G34" s="471">
        <v>894.31603000000007</v>
      </c>
      <c r="H34" s="471">
        <v>12530.595289999999</v>
      </c>
      <c r="I34" s="471"/>
      <c r="J34" s="471">
        <v>925520.00063999998</v>
      </c>
      <c r="K34" s="471">
        <v>142892.54628000001</v>
      </c>
      <c r="L34" s="471">
        <v>1068412.5469199999</v>
      </c>
      <c r="M34" s="470" t="s">
        <v>633</v>
      </c>
      <c r="N34" s="471">
        <v>40400.716840000001</v>
      </c>
      <c r="O34" s="471">
        <v>8050.3914599999998</v>
      </c>
      <c r="P34" s="471">
        <v>48451.1083</v>
      </c>
      <c r="Q34" s="471"/>
      <c r="R34" s="471">
        <v>38059.910530000001</v>
      </c>
      <c r="S34" s="471">
        <v>22550.04205</v>
      </c>
      <c r="T34" s="471">
        <v>60609.952579999997</v>
      </c>
      <c r="U34" s="471"/>
      <c r="V34" s="471">
        <v>257411.99807</v>
      </c>
      <c r="W34" s="471">
        <v>31126.005499999999</v>
      </c>
      <c r="X34" s="471">
        <v>288538.00357</v>
      </c>
      <c r="Y34" s="470" t="s">
        <v>633</v>
      </c>
      <c r="Z34" s="471">
        <v>40940.369319999998</v>
      </c>
      <c r="AA34" s="471">
        <v>13200.18318</v>
      </c>
      <c r="AB34" s="471">
        <v>54140.552499999998</v>
      </c>
      <c r="AC34" s="471"/>
      <c r="AD34" s="471">
        <v>314777.98914999998</v>
      </c>
      <c r="AE34" s="471">
        <v>55127.285029999999</v>
      </c>
      <c r="AF34" s="471">
        <v>369905.27418000001</v>
      </c>
      <c r="AG34" s="471"/>
      <c r="AH34" s="471">
        <v>215607.98638999998</v>
      </c>
      <c r="AI34" s="471">
        <v>-21736.05575</v>
      </c>
      <c r="AJ34" s="471">
        <v>193871.93063999998</v>
      </c>
      <c r="AK34" s="470" t="s">
        <v>633</v>
      </c>
      <c r="AL34" s="471">
        <v>-1712.377</v>
      </c>
      <c r="AM34" s="471">
        <v>14336.084220000001</v>
      </c>
      <c r="AN34" s="471">
        <v>12623.70722</v>
      </c>
      <c r="AO34" s="471"/>
      <c r="AP34" s="471">
        <v>79690.767699999997</v>
      </c>
      <c r="AQ34" s="471">
        <v>-4931.1244000000006</v>
      </c>
      <c r="AR34" s="471">
        <v>74759.643299999996</v>
      </c>
      <c r="AS34" s="471"/>
      <c r="AT34" s="471">
        <v>17131.329000000002</v>
      </c>
      <c r="AU34" s="471">
        <v>36463.310109999999</v>
      </c>
      <c r="AV34" s="471">
        <v>53594.639109999996</v>
      </c>
      <c r="AW34" s="470" t="s">
        <v>633</v>
      </c>
      <c r="AX34" s="471">
        <v>32762.751789999998</v>
      </c>
      <c r="AY34" s="471">
        <v>46.101419999999997</v>
      </c>
      <c r="AZ34" s="471">
        <v>32808.853210000001</v>
      </c>
      <c r="BA34" s="471"/>
      <c r="BB34" s="471">
        <v>17392.853640000001</v>
      </c>
      <c r="BC34" s="471">
        <v>372.95227</v>
      </c>
      <c r="BD34" s="471">
        <v>17765.805909999999</v>
      </c>
      <c r="BE34" s="471"/>
      <c r="BF34" s="471">
        <v>2343.4306800000004</v>
      </c>
      <c r="BG34" s="471">
        <v>3278.3457599999997</v>
      </c>
      <c r="BH34" s="471">
        <v>5621.7764400000005</v>
      </c>
      <c r="BI34" s="470" t="s">
        <v>633</v>
      </c>
      <c r="BJ34" s="471">
        <v>1595.97099</v>
      </c>
      <c r="BK34" s="471">
        <v>2166.14545</v>
      </c>
      <c r="BL34" s="471">
        <v>3762.1164399999998</v>
      </c>
      <c r="BM34" s="471"/>
      <c r="BN34" s="471">
        <v>-3338.4593300000001</v>
      </c>
      <c r="BO34" s="471">
        <v>10238.469730000001</v>
      </c>
      <c r="BP34" s="471">
        <v>6900.0104000000001</v>
      </c>
      <c r="BQ34" s="471"/>
      <c r="BR34" s="471">
        <v>2129306.1474099997</v>
      </c>
      <c r="BS34" s="471">
        <v>732647.96346000012</v>
      </c>
      <c r="BT34" s="471">
        <v>2861954.11087</v>
      </c>
      <c r="BU34" s="470" t="s">
        <v>633</v>
      </c>
      <c r="BV34" s="471">
        <v>925520.00063999998</v>
      </c>
      <c r="BW34" s="471">
        <v>146237.33631000001</v>
      </c>
      <c r="BX34" s="471">
        <v>1071757.3369500001</v>
      </c>
      <c r="BY34" s="471"/>
      <c r="BZ34" s="471">
        <v>2129306.1474099997</v>
      </c>
      <c r="CA34" s="471">
        <v>735992.75349000015</v>
      </c>
      <c r="CB34" s="471">
        <v>2865298.9009000002</v>
      </c>
      <c r="CC34" s="472"/>
    </row>
    <row r="35" spans="1:83" s="479" customFormat="1" ht="5.0999999999999996" customHeight="1">
      <c r="A35" s="481"/>
      <c r="B35" s="482"/>
      <c r="C35" s="482"/>
      <c r="D35" s="482"/>
      <c r="E35" s="482"/>
      <c r="F35" s="482"/>
      <c r="G35" s="482"/>
      <c r="H35" s="482"/>
      <c r="I35" s="482"/>
      <c r="J35" s="482"/>
      <c r="K35" s="482"/>
      <c r="L35" s="482"/>
      <c r="M35" s="481"/>
      <c r="N35" s="482"/>
      <c r="O35" s="482"/>
      <c r="P35" s="482"/>
      <c r="Q35" s="482"/>
      <c r="R35" s="482"/>
      <c r="S35" s="482"/>
      <c r="T35" s="482"/>
      <c r="U35" s="482"/>
      <c r="V35" s="482"/>
      <c r="W35" s="482"/>
      <c r="X35" s="482"/>
      <c r="Y35" s="481"/>
      <c r="Z35" s="482"/>
      <c r="AA35" s="482"/>
      <c r="AB35" s="482"/>
      <c r="AC35" s="482"/>
      <c r="AD35" s="482"/>
      <c r="AE35" s="482"/>
      <c r="AF35" s="482"/>
      <c r="AG35" s="482"/>
      <c r="AH35" s="482"/>
      <c r="AI35" s="482"/>
      <c r="AJ35" s="482"/>
      <c r="AK35" s="481"/>
      <c r="AL35" s="482"/>
      <c r="AM35" s="482"/>
      <c r="AN35" s="482"/>
      <c r="AO35" s="482"/>
      <c r="AP35" s="482"/>
      <c r="AQ35" s="482"/>
      <c r="AR35" s="482"/>
      <c r="AS35" s="482"/>
      <c r="AT35" s="482"/>
      <c r="AU35" s="482"/>
      <c r="AV35" s="482"/>
      <c r="AW35" s="481"/>
      <c r="AX35" s="482"/>
      <c r="AY35" s="482"/>
      <c r="AZ35" s="482"/>
      <c r="BA35" s="482"/>
      <c r="BB35" s="482"/>
      <c r="BC35" s="482"/>
      <c r="BD35" s="482"/>
      <c r="BE35" s="482"/>
      <c r="BF35" s="482"/>
      <c r="BG35" s="482"/>
      <c r="BH35" s="482"/>
      <c r="BI35" s="481"/>
      <c r="BJ35" s="482"/>
      <c r="BK35" s="482"/>
      <c r="BL35" s="482"/>
      <c r="BM35" s="482"/>
      <c r="BN35" s="482"/>
      <c r="BO35" s="482"/>
      <c r="BP35" s="482"/>
      <c r="BQ35" s="482"/>
      <c r="BR35" s="482"/>
      <c r="BS35" s="482"/>
      <c r="BT35" s="482"/>
      <c r="BU35" s="481"/>
      <c r="BV35" s="482"/>
      <c r="BW35" s="482"/>
      <c r="BX35" s="482"/>
      <c r="BY35" s="482"/>
      <c r="BZ35" s="482"/>
      <c r="CA35" s="482"/>
      <c r="CB35" s="482"/>
    </row>
    <row r="36" spans="1:83" s="473" customFormat="1" ht="8.1" customHeight="1">
      <c r="A36" s="544" t="s">
        <v>634</v>
      </c>
      <c r="B36" s="471">
        <v>219857.69200000001</v>
      </c>
      <c r="C36" s="471">
        <v>3772.3455199999999</v>
      </c>
      <c r="D36" s="471">
        <v>223630.03752000001</v>
      </c>
      <c r="E36" s="471"/>
      <c r="F36" s="471">
        <v>4503.7667799999999</v>
      </c>
      <c r="G36" s="471">
        <v>-14.83489</v>
      </c>
      <c r="H36" s="471">
        <v>4488.9318899999998</v>
      </c>
      <c r="I36" s="471"/>
      <c r="J36" s="471">
        <v>234727.52641999998</v>
      </c>
      <c r="K36" s="471">
        <v>-2146.9976799999999</v>
      </c>
      <c r="L36" s="471">
        <v>232580.52874000001</v>
      </c>
      <c r="M36" s="544" t="s">
        <v>634</v>
      </c>
      <c r="N36" s="471">
        <v>50546.170490000004</v>
      </c>
      <c r="O36" s="471">
        <v>6484.5430199999992</v>
      </c>
      <c r="P36" s="471">
        <v>57030.713510000001</v>
      </c>
      <c r="Q36" s="471"/>
      <c r="R36" s="471">
        <v>16145.747539999998</v>
      </c>
      <c r="S36" s="471">
        <v>-3897.4483500000001</v>
      </c>
      <c r="T36" s="471">
        <v>12248.29919</v>
      </c>
      <c r="U36" s="471"/>
      <c r="V36" s="471">
        <v>105017.20564</v>
      </c>
      <c r="W36" s="471">
        <v>6814.0532699999994</v>
      </c>
      <c r="X36" s="471">
        <v>111831.25890999999</v>
      </c>
      <c r="Y36" s="544" t="s">
        <v>634</v>
      </c>
      <c r="Z36" s="471">
        <v>8541.9728699999996</v>
      </c>
      <c r="AA36" s="471">
        <v>-190.43930000000003</v>
      </c>
      <c r="AB36" s="471">
        <v>8351.5335699999996</v>
      </c>
      <c r="AC36" s="471"/>
      <c r="AD36" s="471">
        <v>231174.26306999999</v>
      </c>
      <c r="AE36" s="471">
        <v>-12404.28961</v>
      </c>
      <c r="AF36" s="471">
        <v>218769.97346000001</v>
      </c>
      <c r="AG36" s="471"/>
      <c r="AH36" s="471">
        <v>56036.896340000007</v>
      </c>
      <c r="AI36" s="471">
        <v>-365.69931000000003</v>
      </c>
      <c r="AJ36" s="471">
        <v>55671.197030000003</v>
      </c>
      <c r="AK36" s="544" t="s">
        <v>634</v>
      </c>
      <c r="AL36" s="471">
        <v>3928.9265800000003</v>
      </c>
      <c r="AM36" s="471">
        <v>-3619.4877499999998</v>
      </c>
      <c r="AN36" s="471">
        <v>309.43883</v>
      </c>
      <c r="AO36" s="471"/>
      <c r="AP36" s="471">
        <v>61869.653200000001</v>
      </c>
      <c r="AQ36" s="471">
        <v>-2.8340000000000001E-2</v>
      </c>
      <c r="AR36" s="471">
        <v>61869.624859999996</v>
      </c>
      <c r="AS36" s="471"/>
      <c r="AT36" s="471">
        <v>15264.01633</v>
      </c>
      <c r="AU36" s="471">
        <v>0</v>
      </c>
      <c r="AV36" s="471">
        <v>15264.01633</v>
      </c>
      <c r="AW36" s="544" t="s">
        <v>634</v>
      </c>
      <c r="AX36" s="471">
        <v>31822.62067</v>
      </c>
      <c r="AY36" s="471">
        <v>0</v>
      </c>
      <c r="AZ36" s="471">
        <v>31822.62067</v>
      </c>
      <c r="BA36" s="471"/>
      <c r="BB36" s="471">
        <v>6542.34735</v>
      </c>
      <c r="BC36" s="471">
        <v>232.19881000000001</v>
      </c>
      <c r="BD36" s="471">
        <v>6774.5461599999999</v>
      </c>
      <c r="BE36" s="471"/>
      <c r="BF36" s="471">
        <v>-97.553740000000005</v>
      </c>
      <c r="BG36" s="471">
        <v>-149.00363000000002</v>
      </c>
      <c r="BH36" s="471">
        <v>-246.55736999999999</v>
      </c>
      <c r="BI36" s="544" t="s">
        <v>634</v>
      </c>
      <c r="BJ36" s="471">
        <v>-7</v>
      </c>
      <c r="BK36" s="471">
        <v>0</v>
      </c>
      <c r="BL36" s="471">
        <v>-7</v>
      </c>
      <c r="BM36" s="471"/>
      <c r="BN36" s="471">
        <v>-199.68998000000002</v>
      </c>
      <c r="BO36" s="471">
        <v>-366.35471000000001</v>
      </c>
      <c r="BP36" s="471">
        <v>-566.04469000000006</v>
      </c>
      <c r="BQ36" s="471"/>
      <c r="BR36" s="471">
        <v>1045674.5615599999</v>
      </c>
      <c r="BS36" s="471">
        <v>-5851.4429500000006</v>
      </c>
      <c r="BT36" s="471">
        <v>1039823.11861</v>
      </c>
      <c r="BU36" s="544" t="s">
        <v>634</v>
      </c>
      <c r="BV36" s="471">
        <v>234727.52641999998</v>
      </c>
      <c r="BW36" s="471">
        <v>-2146.9976799999999</v>
      </c>
      <c r="BX36" s="471">
        <v>232580.52874000001</v>
      </c>
      <c r="BY36" s="471"/>
      <c r="BZ36" s="471">
        <v>1045674.5615599999</v>
      </c>
      <c r="CA36" s="471">
        <v>-5851.4429500000006</v>
      </c>
      <c r="CB36" s="471">
        <v>1039823.11861</v>
      </c>
      <c r="CC36" s="472"/>
    </row>
    <row r="37" spans="1:83" s="479" customFormat="1" ht="5.0999999999999996" customHeight="1">
      <c r="A37" s="478"/>
      <c r="B37" s="482"/>
      <c r="C37" s="482"/>
      <c r="D37" s="482"/>
      <c r="E37" s="482"/>
      <c r="F37" s="482"/>
      <c r="G37" s="482"/>
      <c r="H37" s="482"/>
      <c r="I37" s="482"/>
      <c r="J37" s="482"/>
      <c r="K37" s="482"/>
      <c r="L37" s="482"/>
      <c r="M37" s="478"/>
      <c r="N37" s="482"/>
      <c r="O37" s="482"/>
      <c r="P37" s="482"/>
      <c r="Q37" s="482"/>
      <c r="R37" s="482"/>
      <c r="S37" s="482"/>
      <c r="T37" s="482"/>
      <c r="U37" s="482"/>
      <c r="V37" s="482"/>
      <c r="W37" s="482"/>
      <c r="X37" s="482"/>
      <c r="Y37" s="478"/>
      <c r="Z37" s="482"/>
      <c r="AA37" s="482"/>
      <c r="AB37" s="482"/>
      <c r="AC37" s="482"/>
      <c r="AD37" s="482"/>
      <c r="AE37" s="482"/>
      <c r="AF37" s="482"/>
      <c r="AG37" s="482"/>
      <c r="AH37" s="482"/>
      <c r="AI37" s="482"/>
      <c r="AJ37" s="482"/>
      <c r="AK37" s="478"/>
      <c r="AL37" s="482"/>
      <c r="AM37" s="482"/>
      <c r="AN37" s="482"/>
      <c r="AO37" s="482"/>
      <c r="AP37" s="482"/>
      <c r="AQ37" s="482"/>
      <c r="AR37" s="482"/>
      <c r="AS37" s="482"/>
      <c r="AT37" s="482"/>
      <c r="AU37" s="482"/>
      <c r="AV37" s="482"/>
      <c r="AW37" s="478"/>
      <c r="AX37" s="482"/>
      <c r="AY37" s="482"/>
      <c r="AZ37" s="482"/>
      <c r="BA37" s="482"/>
      <c r="BB37" s="482"/>
      <c r="BC37" s="482"/>
      <c r="BD37" s="482"/>
      <c r="BE37" s="482"/>
      <c r="BF37" s="482"/>
      <c r="BG37" s="482"/>
      <c r="BH37" s="482"/>
      <c r="BI37" s="478"/>
      <c r="BJ37" s="482"/>
      <c r="BK37" s="482"/>
      <c r="BL37" s="482"/>
      <c r="BM37" s="482"/>
      <c r="BN37" s="482"/>
      <c r="BO37" s="482"/>
      <c r="BP37" s="482"/>
      <c r="BQ37" s="482"/>
      <c r="BR37" s="482"/>
      <c r="BS37" s="482"/>
      <c r="BT37" s="482"/>
      <c r="BU37" s="478"/>
      <c r="BV37" s="482"/>
      <c r="BW37" s="482"/>
      <c r="BX37" s="482"/>
      <c r="BY37" s="482"/>
      <c r="BZ37" s="482"/>
      <c r="CA37" s="482"/>
      <c r="CB37" s="482"/>
    </row>
    <row r="38" spans="1:83" s="473" customFormat="1" ht="8.1" customHeight="1">
      <c r="A38" s="470" t="s">
        <v>635</v>
      </c>
      <c r="B38" s="471">
        <v>-80773.062260000006</v>
      </c>
      <c r="C38" s="471">
        <v>414800.61960000003</v>
      </c>
      <c r="D38" s="471">
        <v>334027.55734</v>
      </c>
      <c r="E38" s="471"/>
      <c r="F38" s="471">
        <v>7132.5124800000003</v>
      </c>
      <c r="G38" s="471">
        <v>909.15092000000004</v>
      </c>
      <c r="H38" s="471">
        <v>8041.6634000000004</v>
      </c>
      <c r="I38" s="471"/>
      <c r="J38" s="471">
        <v>690792.47421999997</v>
      </c>
      <c r="K38" s="471">
        <v>145039.54396000001</v>
      </c>
      <c r="L38" s="471">
        <v>835832.0181799999</v>
      </c>
      <c r="M38" s="470" t="s">
        <v>635</v>
      </c>
      <c r="N38" s="471">
        <v>-10145.453649999999</v>
      </c>
      <c r="O38" s="471">
        <v>1565.84844</v>
      </c>
      <c r="P38" s="471">
        <v>-8579.6052100000015</v>
      </c>
      <c r="Q38" s="471"/>
      <c r="R38" s="471">
        <v>21914.162989999997</v>
      </c>
      <c r="S38" s="471">
        <v>26447.490399999999</v>
      </c>
      <c r="T38" s="471">
        <v>48361.653389999999</v>
      </c>
      <c r="U38" s="471"/>
      <c r="V38" s="471">
        <v>152394.79243</v>
      </c>
      <c r="W38" s="471">
        <v>24311.952229999999</v>
      </c>
      <c r="X38" s="471">
        <v>176706.74466</v>
      </c>
      <c r="Y38" s="470" t="s">
        <v>635</v>
      </c>
      <c r="Z38" s="471">
        <v>32398.39645</v>
      </c>
      <c r="AA38" s="471">
        <v>13390.62248</v>
      </c>
      <c r="AB38" s="471">
        <v>45789.018929999998</v>
      </c>
      <c r="AC38" s="471"/>
      <c r="AD38" s="471">
        <v>83603.726079999993</v>
      </c>
      <c r="AE38" s="471">
        <v>67531.574640000006</v>
      </c>
      <c r="AF38" s="471">
        <v>151135.30072</v>
      </c>
      <c r="AG38" s="471"/>
      <c r="AH38" s="471">
        <v>159571.09005</v>
      </c>
      <c r="AI38" s="471">
        <v>-21370.35644</v>
      </c>
      <c r="AJ38" s="471">
        <v>138200.73361000002</v>
      </c>
      <c r="AK38" s="470" t="s">
        <v>635</v>
      </c>
      <c r="AL38" s="471">
        <v>-5641.3035799999998</v>
      </c>
      <c r="AM38" s="471">
        <v>17955.571969999997</v>
      </c>
      <c r="AN38" s="471">
        <v>12314.268390000001</v>
      </c>
      <c r="AO38" s="471"/>
      <c r="AP38" s="471">
        <v>17821.1145</v>
      </c>
      <c r="AQ38" s="471">
        <v>-4931.0960600000008</v>
      </c>
      <c r="AR38" s="471">
        <v>12890.01844</v>
      </c>
      <c r="AS38" s="471"/>
      <c r="AT38" s="471">
        <v>1867.31267</v>
      </c>
      <c r="AU38" s="471">
        <v>36463.310109999999</v>
      </c>
      <c r="AV38" s="471">
        <v>38330.622779999998</v>
      </c>
      <c r="AW38" s="470" t="s">
        <v>635</v>
      </c>
      <c r="AX38" s="471">
        <v>940.13112000000001</v>
      </c>
      <c r="AY38" s="471">
        <v>46.101419999999997</v>
      </c>
      <c r="AZ38" s="471">
        <v>986.23254000000009</v>
      </c>
      <c r="BA38" s="471"/>
      <c r="BB38" s="471">
        <v>10850.506289999999</v>
      </c>
      <c r="BC38" s="471">
        <v>140.75345999999999</v>
      </c>
      <c r="BD38" s="471">
        <v>10991.259749999999</v>
      </c>
      <c r="BE38" s="471"/>
      <c r="BF38" s="471">
        <v>2440.9844199999998</v>
      </c>
      <c r="BG38" s="471">
        <v>3427.3493900000003</v>
      </c>
      <c r="BH38" s="471">
        <v>5868.3338100000001</v>
      </c>
      <c r="BI38" s="470" t="s">
        <v>635</v>
      </c>
      <c r="BJ38" s="471">
        <v>1602.97099</v>
      </c>
      <c r="BK38" s="471">
        <v>2166.14545</v>
      </c>
      <c r="BL38" s="471">
        <v>3769.1164399999998</v>
      </c>
      <c r="BM38" s="471"/>
      <c r="BN38" s="471">
        <v>-3138.76935</v>
      </c>
      <c r="BO38" s="471">
        <v>10604.82444</v>
      </c>
      <c r="BP38" s="471">
        <v>7466.0550899999998</v>
      </c>
      <c r="BQ38" s="471"/>
      <c r="BR38" s="471">
        <v>1083631.5858499999</v>
      </c>
      <c r="BS38" s="471">
        <v>738499.40641000005</v>
      </c>
      <c r="BT38" s="471">
        <v>1822130.9922600002</v>
      </c>
      <c r="BU38" s="470" t="s">
        <v>635</v>
      </c>
      <c r="BV38" s="471">
        <v>690792.47421999997</v>
      </c>
      <c r="BW38" s="471">
        <v>148384.33399000001</v>
      </c>
      <c r="BX38" s="471">
        <v>839176.80821000005</v>
      </c>
      <c r="BY38" s="471"/>
      <c r="BZ38" s="471">
        <v>1083631.5858499999</v>
      </c>
      <c r="CA38" s="471">
        <v>741844.19644000009</v>
      </c>
      <c r="CB38" s="471">
        <v>1825475.7822900005</v>
      </c>
      <c r="CC38" s="472"/>
      <c r="CD38" s="472"/>
      <c r="CE38" s="472"/>
    </row>
    <row r="39" spans="1:83" s="479" customFormat="1" ht="5.0999999999999996" customHeight="1">
      <c r="A39" s="481"/>
      <c r="B39" s="482"/>
      <c r="C39" s="482"/>
      <c r="D39" s="482"/>
      <c r="E39" s="482"/>
      <c r="F39" s="482"/>
      <c r="G39" s="482"/>
      <c r="H39" s="482"/>
      <c r="I39" s="482"/>
      <c r="J39" s="482"/>
      <c r="K39" s="482"/>
      <c r="L39" s="482"/>
      <c r="M39" s="481"/>
      <c r="N39" s="482"/>
      <c r="O39" s="482"/>
      <c r="P39" s="482"/>
      <c r="Q39" s="482"/>
      <c r="R39" s="482"/>
      <c r="S39" s="482"/>
      <c r="T39" s="482"/>
      <c r="U39" s="482"/>
      <c r="V39" s="482"/>
      <c r="W39" s="482"/>
      <c r="X39" s="482"/>
      <c r="Y39" s="481"/>
      <c r="Z39" s="482"/>
      <c r="AA39" s="482"/>
      <c r="AB39" s="482"/>
      <c r="AC39" s="482"/>
      <c r="AD39" s="482"/>
      <c r="AE39" s="482"/>
      <c r="AF39" s="482"/>
      <c r="AG39" s="482"/>
      <c r="AH39" s="482"/>
      <c r="AI39" s="482"/>
      <c r="AJ39" s="482"/>
      <c r="AK39" s="481"/>
      <c r="AL39" s="482"/>
      <c r="AM39" s="482"/>
      <c r="AN39" s="482"/>
      <c r="AO39" s="482"/>
      <c r="AP39" s="482"/>
      <c r="AQ39" s="482"/>
      <c r="AR39" s="482"/>
      <c r="AS39" s="482"/>
      <c r="AT39" s="482"/>
      <c r="AU39" s="482"/>
      <c r="AV39" s="482"/>
      <c r="AW39" s="481"/>
      <c r="AX39" s="482"/>
      <c r="AY39" s="482"/>
      <c r="AZ39" s="482"/>
      <c r="BA39" s="482"/>
      <c r="BB39" s="482"/>
      <c r="BC39" s="482"/>
      <c r="BD39" s="482"/>
      <c r="BE39" s="482"/>
      <c r="BF39" s="482"/>
      <c r="BG39" s="482"/>
      <c r="BH39" s="482"/>
      <c r="BI39" s="481"/>
      <c r="BJ39" s="482"/>
      <c r="BK39" s="482"/>
      <c r="BL39" s="482"/>
      <c r="BM39" s="482"/>
      <c r="BN39" s="482"/>
      <c r="BO39" s="482"/>
      <c r="BP39" s="482"/>
      <c r="BQ39" s="482"/>
      <c r="BR39" s="482"/>
      <c r="BS39" s="482"/>
      <c r="BT39" s="482"/>
      <c r="BU39" s="481"/>
      <c r="BV39" s="482"/>
      <c r="BW39" s="482"/>
      <c r="BX39" s="482"/>
      <c r="BY39" s="482"/>
      <c r="BZ39" s="482"/>
      <c r="CA39" s="482"/>
      <c r="CB39" s="482"/>
    </row>
    <row r="40" spans="1:83" s="473" customFormat="1" ht="8.1" customHeight="1">
      <c r="A40" s="470" t="s">
        <v>636</v>
      </c>
      <c r="B40" s="471">
        <v>87686.52184999999</v>
      </c>
      <c r="C40" s="471">
        <v>67579.4565</v>
      </c>
      <c r="D40" s="471">
        <v>155265.97834999999</v>
      </c>
      <c r="E40" s="471"/>
      <c r="F40" s="471">
        <v>1364.9922099999999</v>
      </c>
      <c r="G40" s="471">
        <v>138.09898000000001</v>
      </c>
      <c r="H40" s="471">
        <v>1503.0911899999999</v>
      </c>
      <c r="I40" s="471"/>
      <c r="J40" s="471">
        <v>207238.12002</v>
      </c>
      <c r="K40" s="471">
        <v>94935.119120000003</v>
      </c>
      <c r="L40" s="471">
        <v>302173.23913999996</v>
      </c>
      <c r="M40" s="470" t="s">
        <v>636</v>
      </c>
      <c r="N40" s="471">
        <v>16130.16209</v>
      </c>
      <c r="O40" s="471">
        <v>2548.19454</v>
      </c>
      <c r="P40" s="471">
        <v>18678.356629999998</v>
      </c>
      <c r="Q40" s="471"/>
      <c r="R40" s="471">
        <v>11130.426019999999</v>
      </c>
      <c r="S40" s="471">
        <v>7087.5221500000007</v>
      </c>
      <c r="T40" s="471">
        <v>18217.948170000003</v>
      </c>
      <c r="U40" s="471"/>
      <c r="V40" s="471">
        <v>47513.996930000001</v>
      </c>
      <c r="W40" s="471">
        <v>30083.425719999999</v>
      </c>
      <c r="X40" s="471">
        <v>77597.422650000008</v>
      </c>
      <c r="Y40" s="470" t="s">
        <v>636</v>
      </c>
      <c r="Z40" s="471">
        <v>24458.938260000003</v>
      </c>
      <c r="AA40" s="471">
        <v>1080.79772</v>
      </c>
      <c r="AB40" s="471">
        <v>25539.735980000001</v>
      </c>
      <c r="AC40" s="471"/>
      <c r="AD40" s="471">
        <v>67563.037879999989</v>
      </c>
      <c r="AE40" s="471">
        <v>27960.463219999998</v>
      </c>
      <c r="AF40" s="471">
        <v>95523.501099999994</v>
      </c>
      <c r="AG40" s="471"/>
      <c r="AH40" s="471">
        <v>9942.1175399999993</v>
      </c>
      <c r="AI40" s="471">
        <v>27.905999999999999</v>
      </c>
      <c r="AJ40" s="471">
        <v>9970.0235399999983</v>
      </c>
      <c r="AK40" s="470" t="s">
        <v>636</v>
      </c>
      <c r="AL40" s="471">
        <v>1295.4161999999999</v>
      </c>
      <c r="AM40" s="471">
        <v>240.59517000000002</v>
      </c>
      <c r="AN40" s="471">
        <v>1536.0113700000002</v>
      </c>
      <c r="AO40" s="471"/>
      <c r="AP40" s="471">
        <v>25725.84737</v>
      </c>
      <c r="AQ40" s="471">
        <v>768.57312000000002</v>
      </c>
      <c r="AR40" s="471">
        <v>26494.420489999997</v>
      </c>
      <c r="AS40" s="471"/>
      <c r="AT40" s="471">
        <v>4352.4819200000002</v>
      </c>
      <c r="AU40" s="471">
        <v>9319.4993100000011</v>
      </c>
      <c r="AV40" s="471">
        <v>13671.981230000001</v>
      </c>
      <c r="AW40" s="470" t="s">
        <v>636</v>
      </c>
      <c r="AX40" s="471">
        <v>10741.59071</v>
      </c>
      <c r="AY40" s="471">
        <v>5.4099999999999999E-3</v>
      </c>
      <c r="AZ40" s="471">
        <v>10741.596119999998</v>
      </c>
      <c r="BA40" s="471"/>
      <c r="BB40" s="471">
        <v>3900.7972599999998</v>
      </c>
      <c r="BC40" s="471">
        <v>0.93898000000000004</v>
      </c>
      <c r="BD40" s="471">
        <v>3901.7362400000002</v>
      </c>
      <c r="BE40" s="471"/>
      <c r="BF40" s="471">
        <v>595.05344000000002</v>
      </c>
      <c r="BG40" s="471">
        <v>1250.9726699999999</v>
      </c>
      <c r="BH40" s="471">
        <v>1846.0261099999998</v>
      </c>
      <c r="BI40" s="470" t="s">
        <v>636</v>
      </c>
      <c r="BJ40" s="471">
        <v>371.91064</v>
      </c>
      <c r="BK40" s="471">
        <v>1025.6951200000001</v>
      </c>
      <c r="BL40" s="471">
        <v>1397.6057599999999</v>
      </c>
      <c r="BM40" s="471"/>
      <c r="BN40" s="471">
        <v>1.395</v>
      </c>
      <c r="BO40" s="471">
        <v>1852.74101</v>
      </c>
      <c r="BP40" s="471">
        <v>1854.1360099999999</v>
      </c>
      <c r="BQ40" s="471"/>
      <c r="BR40" s="471">
        <v>520012.80534000008</v>
      </c>
      <c r="BS40" s="471">
        <v>245900.00473999997</v>
      </c>
      <c r="BT40" s="471">
        <v>765912.81007999985</v>
      </c>
      <c r="BU40" s="470" t="s">
        <v>636</v>
      </c>
      <c r="BV40" s="471">
        <v>207238.12002</v>
      </c>
      <c r="BW40" s="471">
        <v>96345.744730000006</v>
      </c>
      <c r="BX40" s="471">
        <v>303583.86475000001</v>
      </c>
      <c r="BY40" s="471"/>
      <c r="BZ40" s="471">
        <v>520012.80534000008</v>
      </c>
      <c r="CA40" s="471">
        <v>247310.63034999996</v>
      </c>
      <c r="CB40" s="471">
        <v>767323.43568999995</v>
      </c>
    </row>
    <row r="41" spans="1:83" s="479" customFormat="1" ht="9" customHeight="1">
      <c r="A41" s="478" t="s">
        <v>637</v>
      </c>
      <c r="B41" s="476">
        <v>490.10151999999999</v>
      </c>
      <c r="C41" s="476">
        <v>0</v>
      </c>
      <c r="D41" s="476">
        <v>490.10151999999999</v>
      </c>
      <c r="E41" s="476"/>
      <c r="F41" s="476">
        <v>0</v>
      </c>
      <c r="G41" s="476">
        <v>0</v>
      </c>
      <c r="H41" s="476">
        <v>0</v>
      </c>
      <c r="I41" s="476"/>
      <c r="J41" s="476">
        <v>0</v>
      </c>
      <c r="K41" s="476">
        <v>648.14890000000003</v>
      </c>
      <c r="L41" s="476">
        <v>648.14890000000003</v>
      </c>
      <c r="M41" s="478" t="s">
        <v>637</v>
      </c>
      <c r="N41" s="476">
        <v>90.671779999999998</v>
      </c>
      <c r="O41" s="476">
        <v>60.236760000000004</v>
      </c>
      <c r="P41" s="476">
        <v>150.90854000000002</v>
      </c>
      <c r="Q41" s="476"/>
      <c r="R41" s="476">
        <v>99.775919999999999</v>
      </c>
      <c r="S41" s="476">
        <v>11.55716</v>
      </c>
      <c r="T41" s="476">
        <v>111.33308</v>
      </c>
      <c r="U41" s="476"/>
      <c r="V41" s="476">
        <v>0.72126999999999997</v>
      </c>
      <c r="W41" s="476">
        <v>0</v>
      </c>
      <c r="X41" s="476">
        <v>0.72126999999999997</v>
      </c>
      <c r="Y41" s="478" t="s">
        <v>637</v>
      </c>
      <c r="Z41" s="476">
        <v>5058.3714400000008</v>
      </c>
      <c r="AA41" s="476">
        <v>0</v>
      </c>
      <c r="AB41" s="476">
        <v>5058.3714400000008</v>
      </c>
      <c r="AC41" s="476"/>
      <c r="AD41" s="476">
        <v>87.507589999999993</v>
      </c>
      <c r="AE41" s="476">
        <v>0</v>
      </c>
      <c r="AF41" s="476">
        <v>87.507589999999993</v>
      </c>
      <c r="AG41" s="476"/>
      <c r="AH41" s="476">
        <v>0</v>
      </c>
      <c r="AI41" s="476">
        <v>0</v>
      </c>
      <c r="AJ41" s="476">
        <v>0</v>
      </c>
      <c r="AK41" s="478" t="s">
        <v>637</v>
      </c>
      <c r="AL41" s="476">
        <v>0</v>
      </c>
      <c r="AM41" s="476">
        <v>0</v>
      </c>
      <c r="AN41" s="476">
        <v>0</v>
      </c>
      <c r="AO41" s="476"/>
      <c r="AP41" s="476">
        <v>0</v>
      </c>
      <c r="AQ41" s="476">
        <v>0</v>
      </c>
      <c r="AR41" s="476">
        <v>0</v>
      </c>
      <c r="AS41" s="476"/>
      <c r="AT41" s="476">
        <v>0</v>
      </c>
      <c r="AU41" s="476">
        <v>0</v>
      </c>
      <c r="AV41" s="476">
        <v>0</v>
      </c>
      <c r="AW41" s="478" t="s">
        <v>637</v>
      </c>
      <c r="AX41" s="476">
        <v>0</v>
      </c>
      <c r="AY41" s="476">
        <v>0</v>
      </c>
      <c r="AZ41" s="476">
        <v>0</v>
      </c>
      <c r="BA41" s="476"/>
      <c r="BB41" s="476">
        <v>0</v>
      </c>
      <c r="BC41" s="476">
        <v>0</v>
      </c>
      <c r="BD41" s="476">
        <v>0</v>
      </c>
      <c r="BE41" s="476"/>
      <c r="BF41" s="476">
        <v>0</v>
      </c>
      <c r="BG41" s="476">
        <v>0</v>
      </c>
      <c r="BH41" s="476">
        <v>0</v>
      </c>
      <c r="BI41" s="478" t="s">
        <v>637</v>
      </c>
      <c r="BJ41" s="476">
        <v>0</v>
      </c>
      <c r="BK41" s="476">
        <v>0</v>
      </c>
      <c r="BL41" s="476">
        <v>0</v>
      </c>
      <c r="BM41" s="476"/>
      <c r="BN41" s="476">
        <v>0</v>
      </c>
      <c r="BO41" s="476">
        <v>0</v>
      </c>
      <c r="BP41" s="476">
        <v>0</v>
      </c>
      <c r="BQ41" s="476"/>
      <c r="BR41" s="476">
        <v>5827.1495200000008</v>
      </c>
      <c r="BS41" s="476">
        <v>719.94281999999998</v>
      </c>
      <c r="BT41" s="476">
        <v>6547.0923400000011</v>
      </c>
      <c r="BU41" s="478" t="s">
        <v>637</v>
      </c>
      <c r="BV41" s="476">
        <v>0</v>
      </c>
      <c r="BW41" s="476">
        <v>648.14890000000003</v>
      </c>
      <c r="BX41" s="476">
        <v>648.14890000000003</v>
      </c>
      <c r="BY41" s="476"/>
      <c r="BZ41" s="476">
        <v>5827.1495200000008</v>
      </c>
      <c r="CA41" s="476">
        <v>719.94281999999998</v>
      </c>
      <c r="CB41" s="476">
        <v>6547.0923400000011</v>
      </c>
    </row>
    <row r="42" spans="1:83" s="473" customFormat="1" ht="9" customHeight="1">
      <c r="A42" s="478" t="s">
        <v>638</v>
      </c>
      <c r="B42" s="476">
        <v>14459.64553</v>
      </c>
      <c r="C42" s="476">
        <v>11709.23308</v>
      </c>
      <c r="D42" s="476">
        <v>26168.87861</v>
      </c>
      <c r="E42" s="476"/>
      <c r="F42" s="476">
        <v>300.45704999999998</v>
      </c>
      <c r="G42" s="476">
        <v>77.508630000000011</v>
      </c>
      <c r="H42" s="476">
        <v>377.96568000000002</v>
      </c>
      <c r="I42" s="476"/>
      <c r="J42" s="476">
        <v>9737.5099100000007</v>
      </c>
      <c r="K42" s="476">
        <v>15231.003699999999</v>
      </c>
      <c r="L42" s="476">
        <v>24968.513609999998</v>
      </c>
      <c r="M42" s="478" t="s">
        <v>638</v>
      </c>
      <c r="N42" s="476">
        <v>1720.7318</v>
      </c>
      <c r="O42" s="476">
        <v>706.51675999999998</v>
      </c>
      <c r="P42" s="476">
        <v>2427.24856</v>
      </c>
      <c r="Q42" s="476"/>
      <c r="R42" s="476">
        <v>3184.8724400000001</v>
      </c>
      <c r="S42" s="476">
        <v>1612.77576</v>
      </c>
      <c r="T42" s="476">
        <v>4797.6482000000005</v>
      </c>
      <c r="U42" s="476"/>
      <c r="V42" s="476">
        <v>3236.1653099999999</v>
      </c>
      <c r="W42" s="476">
        <v>5117.5227999999997</v>
      </c>
      <c r="X42" s="476">
        <v>8353.688110000001</v>
      </c>
      <c r="Y42" s="478" t="s">
        <v>638</v>
      </c>
      <c r="Z42" s="476">
        <v>1495.65678</v>
      </c>
      <c r="AA42" s="476">
        <v>388.67922000000004</v>
      </c>
      <c r="AB42" s="476">
        <v>1884.336</v>
      </c>
      <c r="AC42" s="476"/>
      <c r="AD42" s="476">
        <v>2847.7730099999999</v>
      </c>
      <c r="AE42" s="476">
        <v>3176.4250899999997</v>
      </c>
      <c r="AF42" s="476">
        <v>6024.1980999999996</v>
      </c>
      <c r="AG42" s="476"/>
      <c r="AH42" s="476">
        <v>37.5</v>
      </c>
      <c r="AI42" s="476">
        <v>0</v>
      </c>
      <c r="AJ42" s="476">
        <v>37.5</v>
      </c>
      <c r="AK42" s="478" t="s">
        <v>638</v>
      </c>
      <c r="AL42" s="476">
        <v>168.73919000000001</v>
      </c>
      <c r="AM42" s="476">
        <v>134.28242</v>
      </c>
      <c r="AN42" s="476">
        <v>303.02161000000001</v>
      </c>
      <c r="AO42" s="476"/>
      <c r="AP42" s="476">
        <v>0</v>
      </c>
      <c r="AQ42" s="476">
        <v>0</v>
      </c>
      <c r="AR42" s="476">
        <v>0</v>
      </c>
      <c r="AS42" s="476"/>
      <c r="AT42" s="476">
        <v>3715.4499699999997</v>
      </c>
      <c r="AU42" s="476">
        <v>2584.1792400000004</v>
      </c>
      <c r="AV42" s="476">
        <v>6299.6292100000001</v>
      </c>
      <c r="AW42" s="478" t="s">
        <v>638</v>
      </c>
      <c r="AX42" s="476">
        <v>0</v>
      </c>
      <c r="AY42" s="476">
        <v>0</v>
      </c>
      <c r="AZ42" s="476">
        <v>0</v>
      </c>
      <c r="BA42" s="476"/>
      <c r="BB42" s="476">
        <v>49.344239999999999</v>
      </c>
      <c r="BC42" s="476">
        <v>0</v>
      </c>
      <c r="BD42" s="476">
        <v>49.344239999999999</v>
      </c>
      <c r="BE42" s="476"/>
      <c r="BF42" s="476">
        <v>440.90039000000002</v>
      </c>
      <c r="BG42" s="476">
        <v>858.89690000000007</v>
      </c>
      <c r="BH42" s="476">
        <v>1299.79729</v>
      </c>
      <c r="BI42" s="478" t="s">
        <v>638</v>
      </c>
      <c r="BJ42" s="476">
        <v>370.76476000000002</v>
      </c>
      <c r="BK42" s="476">
        <v>147.34596999999999</v>
      </c>
      <c r="BL42" s="476">
        <v>518.11072999999999</v>
      </c>
      <c r="BM42" s="476"/>
      <c r="BN42" s="476">
        <v>0</v>
      </c>
      <c r="BO42" s="476">
        <v>38.934400000000004</v>
      </c>
      <c r="BP42" s="476">
        <v>38.934400000000004</v>
      </c>
      <c r="BQ42" s="476"/>
      <c r="BR42" s="476">
        <v>41765.51038</v>
      </c>
      <c r="BS42" s="476">
        <v>41783.303969999994</v>
      </c>
      <c r="BT42" s="476">
        <v>83548.814350000001</v>
      </c>
      <c r="BU42" s="478" t="s">
        <v>638</v>
      </c>
      <c r="BV42" s="476">
        <v>9737.5099100000007</v>
      </c>
      <c r="BW42" s="476">
        <v>15231.003699999999</v>
      </c>
      <c r="BX42" s="476">
        <v>24968.513609999998</v>
      </c>
      <c r="BY42" s="476"/>
      <c r="BZ42" s="476">
        <v>41765.51038</v>
      </c>
      <c r="CA42" s="476">
        <v>41783.303969999994</v>
      </c>
      <c r="CB42" s="476">
        <v>83548.814350000001</v>
      </c>
    </row>
    <row r="43" spans="1:83" s="473" customFormat="1" ht="9" customHeight="1">
      <c r="A43" s="478" t="s">
        <v>639</v>
      </c>
      <c r="B43" s="476">
        <v>17.731030000000001</v>
      </c>
      <c r="C43" s="476">
        <v>105.19435</v>
      </c>
      <c r="D43" s="476">
        <v>122.92538</v>
      </c>
      <c r="E43" s="476"/>
      <c r="F43" s="476">
        <v>163.82749999999999</v>
      </c>
      <c r="G43" s="476">
        <v>0</v>
      </c>
      <c r="H43" s="476">
        <v>163.82749999999999</v>
      </c>
      <c r="I43" s="476"/>
      <c r="J43" s="476">
        <v>150.96464</v>
      </c>
      <c r="K43" s="476">
        <v>638.79932999999994</v>
      </c>
      <c r="L43" s="476">
        <v>789.76396999999997</v>
      </c>
      <c r="M43" s="478" t="s">
        <v>639</v>
      </c>
      <c r="N43" s="476">
        <v>0</v>
      </c>
      <c r="O43" s="476">
        <v>0</v>
      </c>
      <c r="P43" s="476">
        <v>0</v>
      </c>
      <c r="Q43" s="476"/>
      <c r="R43" s="476">
        <v>372.15</v>
      </c>
      <c r="S43" s="476">
        <v>42.416719999999998</v>
      </c>
      <c r="T43" s="476">
        <v>414.56672000000003</v>
      </c>
      <c r="U43" s="476"/>
      <c r="V43" s="476">
        <v>341.44184000000001</v>
      </c>
      <c r="W43" s="476">
        <v>616.97793000000001</v>
      </c>
      <c r="X43" s="476">
        <v>958.41976999999997</v>
      </c>
      <c r="Y43" s="478" t="s">
        <v>639</v>
      </c>
      <c r="Z43" s="476">
        <v>627.79307000000006</v>
      </c>
      <c r="AA43" s="476">
        <v>0</v>
      </c>
      <c r="AB43" s="476">
        <v>627.79307000000006</v>
      </c>
      <c r="AC43" s="476"/>
      <c r="AD43" s="476">
        <v>138.15308999999999</v>
      </c>
      <c r="AE43" s="476">
        <v>111.44736999999999</v>
      </c>
      <c r="AF43" s="476">
        <v>249.60046</v>
      </c>
      <c r="AG43" s="476"/>
      <c r="AH43" s="476">
        <v>0</v>
      </c>
      <c r="AI43" s="476">
        <v>0</v>
      </c>
      <c r="AJ43" s="476">
        <v>0</v>
      </c>
      <c r="AK43" s="478" t="s">
        <v>639</v>
      </c>
      <c r="AL43" s="476">
        <v>0</v>
      </c>
      <c r="AM43" s="476">
        <v>0</v>
      </c>
      <c r="AN43" s="476">
        <v>0</v>
      </c>
      <c r="AO43" s="476"/>
      <c r="AP43" s="476">
        <v>0</v>
      </c>
      <c r="AQ43" s="476">
        <v>0</v>
      </c>
      <c r="AR43" s="476">
        <v>0</v>
      </c>
      <c r="AS43" s="476"/>
      <c r="AT43" s="476">
        <v>0</v>
      </c>
      <c r="AU43" s="476">
        <v>0</v>
      </c>
      <c r="AV43" s="476">
        <v>0</v>
      </c>
      <c r="AW43" s="478" t="s">
        <v>639</v>
      </c>
      <c r="AX43" s="476">
        <v>0</v>
      </c>
      <c r="AY43" s="476">
        <v>0</v>
      </c>
      <c r="AZ43" s="476">
        <v>0</v>
      </c>
      <c r="BA43" s="476"/>
      <c r="BB43" s="476">
        <v>0</v>
      </c>
      <c r="BC43" s="476">
        <v>0</v>
      </c>
      <c r="BD43" s="476">
        <v>0</v>
      </c>
      <c r="BE43" s="476"/>
      <c r="BF43" s="476">
        <v>0</v>
      </c>
      <c r="BG43" s="476">
        <v>0</v>
      </c>
      <c r="BH43" s="476">
        <v>0</v>
      </c>
      <c r="BI43" s="478" t="s">
        <v>639</v>
      </c>
      <c r="BJ43" s="476">
        <v>0</v>
      </c>
      <c r="BK43" s="476">
        <v>0</v>
      </c>
      <c r="BL43" s="476">
        <v>0</v>
      </c>
      <c r="BM43" s="476"/>
      <c r="BN43" s="476">
        <v>0</v>
      </c>
      <c r="BO43" s="476">
        <v>0</v>
      </c>
      <c r="BP43" s="476">
        <v>0</v>
      </c>
      <c r="BQ43" s="476"/>
      <c r="BR43" s="476">
        <v>1812.0611700000002</v>
      </c>
      <c r="BS43" s="476">
        <v>1514.8357000000001</v>
      </c>
      <c r="BT43" s="476">
        <v>3326.8968700000005</v>
      </c>
      <c r="BU43" s="478" t="s">
        <v>639</v>
      </c>
      <c r="BV43" s="476">
        <v>150.96464</v>
      </c>
      <c r="BW43" s="476">
        <v>638.79932999999994</v>
      </c>
      <c r="BX43" s="476">
        <v>789.76396999999997</v>
      </c>
      <c r="BY43" s="476"/>
      <c r="BZ43" s="476">
        <v>1812.0611700000002</v>
      </c>
      <c r="CA43" s="476">
        <v>1514.8357000000001</v>
      </c>
      <c r="CB43" s="476">
        <v>3326.8968700000005</v>
      </c>
    </row>
    <row r="44" spans="1:83" s="473" customFormat="1" ht="9" customHeight="1">
      <c r="A44" s="478" t="s">
        <v>640</v>
      </c>
      <c r="B44" s="476">
        <v>72719.043769999989</v>
      </c>
      <c r="C44" s="476">
        <v>55765.029069999997</v>
      </c>
      <c r="D44" s="476">
        <v>128484.07284000001</v>
      </c>
      <c r="E44" s="476"/>
      <c r="F44" s="476">
        <v>900.70766000000003</v>
      </c>
      <c r="G44" s="476">
        <v>60.590350000000001</v>
      </c>
      <c r="H44" s="476">
        <v>961.29800999999998</v>
      </c>
      <c r="I44" s="476"/>
      <c r="J44" s="476">
        <v>197349.64546999999</v>
      </c>
      <c r="K44" s="476">
        <v>78417.167189999993</v>
      </c>
      <c r="L44" s="476">
        <v>275766.81266000005</v>
      </c>
      <c r="M44" s="478" t="s">
        <v>640</v>
      </c>
      <c r="N44" s="476">
        <v>14318.75851</v>
      </c>
      <c r="O44" s="476">
        <v>1781.44102</v>
      </c>
      <c r="P44" s="476">
        <v>16100.19953</v>
      </c>
      <c r="Q44" s="476"/>
      <c r="R44" s="476">
        <v>7473.6276600000001</v>
      </c>
      <c r="S44" s="476">
        <v>5420.7725099999998</v>
      </c>
      <c r="T44" s="476">
        <v>12894.400170000001</v>
      </c>
      <c r="U44" s="476"/>
      <c r="V44" s="476">
        <v>43935.668509999996</v>
      </c>
      <c r="W44" s="476">
        <v>24348.92499</v>
      </c>
      <c r="X44" s="476">
        <v>68284.593500000003</v>
      </c>
      <c r="Y44" s="478" t="s">
        <v>640</v>
      </c>
      <c r="Z44" s="476">
        <v>17277.116969999999</v>
      </c>
      <c r="AA44" s="476">
        <v>692.11850000000004</v>
      </c>
      <c r="AB44" s="476">
        <v>17969.23547</v>
      </c>
      <c r="AC44" s="476"/>
      <c r="AD44" s="476">
        <v>64489.604189999998</v>
      </c>
      <c r="AE44" s="476">
        <v>24672.590760000003</v>
      </c>
      <c r="AF44" s="476">
        <v>89162.194950000005</v>
      </c>
      <c r="AG44" s="476"/>
      <c r="AH44" s="476">
        <v>9904.6175399999993</v>
      </c>
      <c r="AI44" s="476">
        <v>27.905999999999999</v>
      </c>
      <c r="AJ44" s="476">
        <v>9932.5235399999983</v>
      </c>
      <c r="AK44" s="478" t="s">
        <v>640</v>
      </c>
      <c r="AL44" s="476">
        <v>1126.6770100000001</v>
      </c>
      <c r="AM44" s="476">
        <v>106.31274999999999</v>
      </c>
      <c r="AN44" s="476">
        <v>1232.9897599999999</v>
      </c>
      <c r="AO44" s="476"/>
      <c r="AP44" s="476">
        <v>25725.84737</v>
      </c>
      <c r="AQ44" s="476">
        <v>768.57312000000002</v>
      </c>
      <c r="AR44" s="476">
        <v>26494.420489999997</v>
      </c>
      <c r="AS44" s="476"/>
      <c r="AT44" s="476">
        <v>637.03195000000005</v>
      </c>
      <c r="AU44" s="476">
        <v>6735.3200700000007</v>
      </c>
      <c r="AV44" s="476">
        <v>7372.3520199999994</v>
      </c>
      <c r="AW44" s="478" t="s">
        <v>640</v>
      </c>
      <c r="AX44" s="476">
        <v>10741.59071</v>
      </c>
      <c r="AY44" s="476">
        <v>5.4099999999999999E-3</v>
      </c>
      <c r="AZ44" s="476">
        <v>10741.596119999998</v>
      </c>
      <c r="BA44" s="476"/>
      <c r="BB44" s="476">
        <v>3851.4530199999999</v>
      </c>
      <c r="BC44" s="476">
        <v>0.93898000000000004</v>
      </c>
      <c r="BD44" s="476">
        <v>3852.3919999999998</v>
      </c>
      <c r="BE44" s="476"/>
      <c r="BF44" s="476">
        <v>154.15305000000001</v>
      </c>
      <c r="BG44" s="476">
        <v>392.07577000000003</v>
      </c>
      <c r="BH44" s="476">
        <v>546.22882000000004</v>
      </c>
      <c r="BI44" s="478" t="s">
        <v>640</v>
      </c>
      <c r="BJ44" s="476">
        <v>1.14588</v>
      </c>
      <c r="BK44" s="476">
        <v>878.34915000000001</v>
      </c>
      <c r="BL44" s="476">
        <v>879.49503000000004</v>
      </c>
      <c r="BM44" s="476"/>
      <c r="BN44" s="476">
        <v>1.395</v>
      </c>
      <c r="BO44" s="476">
        <v>1813.8066099999999</v>
      </c>
      <c r="BP44" s="476">
        <v>1815.2016099999998</v>
      </c>
      <c r="BQ44" s="476"/>
      <c r="BR44" s="476">
        <v>470608.08426999999</v>
      </c>
      <c r="BS44" s="476">
        <v>201881.92224999997</v>
      </c>
      <c r="BT44" s="476">
        <v>672490.00652000005</v>
      </c>
      <c r="BU44" s="478" t="s">
        <v>640</v>
      </c>
      <c r="BV44" s="476">
        <v>197349.64546999999</v>
      </c>
      <c r="BW44" s="476">
        <v>79827.792799999996</v>
      </c>
      <c r="BX44" s="476">
        <v>277177.43826999998</v>
      </c>
      <c r="BY44" s="476"/>
      <c r="BZ44" s="476">
        <v>470608.08426999999</v>
      </c>
      <c r="CA44" s="476">
        <v>203292.54785999999</v>
      </c>
      <c r="CB44" s="476">
        <v>673900.63213000004</v>
      </c>
    </row>
    <row r="45" spans="1:83" s="473" customFormat="1" ht="5.0999999999999996" customHeight="1">
      <c r="A45" s="478"/>
      <c r="B45" s="482"/>
      <c r="C45" s="482"/>
      <c r="D45" s="482"/>
      <c r="E45" s="482"/>
      <c r="F45" s="482"/>
      <c r="G45" s="482"/>
      <c r="H45" s="482"/>
      <c r="I45" s="482"/>
      <c r="J45" s="482"/>
      <c r="K45" s="482"/>
      <c r="L45" s="482"/>
      <c r="M45" s="478"/>
      <c r="N45" s="482"/>
      <c r="O45" s="482"/>
      <c r="P45" s="482"/>
      <c r="Q45" s="482"/>
      <c r="R45" s="482"/>
      <c r="S45" s="482"/>
      <c r="T45" s="482"/>
      <c r="U45" s="482"/>
      <c r="V45" s="482"/>
      <c r="W45" s="482"/>
      <c r="X45" s="482"/>
      <c r="Y45" s="478"/>
      <c r="Z45" s="482"/>
      <c r="AA45" s="482"/>
      <c r="AB45" s="482"/>
      <c r="AC45" s="482"/>
      <c r="AD45" s="482"/>
      <c r="AE45" s="482"/>
      <c r="AF45" s="482"/>
      <c r="AG45" s="482"/>
      <c r="AH45" s="482"/>
      <c r="AI45" s="482"/>
      <c r="AJ45" s="482"/>
      <c r="AK45" s="478"/>
      <c r="AL45" s="482"/>
      <c r="AM45" s="482"/>
      <c r="AN45" s="482"/>
      <c r="AO45" s="482"/>
      <c r="AP45" s="482"/>
      <c r="AQ45" s="482"/>
      <c r="AR45" s="482"/>
      <c r="AS45" s="482"/>
      <c r="AT45" s="482"/>
      <c r="AU45" s="482"/>
      <c r="AV45" s="482"/>
      <c r="AW45" s="478"/>
      <c r="AX45" s="482"/>
      <c r="AY45" s="482"/>
      <c r="AZ45" s="482"/>
      <c r="BA45" s="482"/>
      <c r="BB45" s="482"/>
      <c r="BC45" s="482"/>
      <c r="BD45" s="482"/>
      <c r="BE45" s="482"/>
      <c r="BF45" s="482"/>
      <c r="BG45" s="482"/>
      <c r="BH45" s="482"/>
      <c r="BI45" s="478"/>
      <c r="BJ45" s="482"/>
      <c r="BK45" s="482"/>
      <c r="BL45" s="482"/>
      <c r="BM45" s="482"/>
      <c r="BN45" s="482"/>
      <c r="BO45" s="482"/>
      <c r="BP45" s="482"/>
      <c r="BQ45" s="482"/>
      <c r="BR45" s="482"/>
      <c r="BS45" s="482"/>
      <c r="BT45" s="482"/>
      <c r="BU45" s="478"/>
      <c r="BV45" s="482"/>
      <c r="BW45" s="482"/>
      <c r="BX45" s="482"/>
      <c r="BY45" s="482"/>
      <c r="BZ45" s="482"/>
      <c r="CA45" s="482"/>
      <c r="CB45" s="482"/>
    </row>
    <row r="46" spans="1:83" s="473" customFormat="1" ht="8.1" customHeight="1">
      <c r="A46" s="470" t="s">
        <v>641</v>
      </c>
      <c r="B46" s="471">
        <v>38336.994890000002</v>
      </c>
      <c r="C46" s="471">
        <v>17326.61447</v>
      </c>
      <c r="D46" s="471">
        <v>55663.609360000002</v>
      </c>
      <c r="E46" s="471"/>
      <c r="F46" s="471">
        <v>1040.33051</v>
      </c>
      <c r="G46" s="471">
        <v>139.81503000000001</v>
      </c>
      <c r="H46" s="471">
        <v>1180.14554</v>
      </c>
      <c r="I46" s="471"/>
      <c r="J46" s="471">
        <v>30935.015380000001</v>
      </c>
      <c r="K46" s="471">
        <v>35826.72552</v>
      </c>
      <c r="L46" s="471">
        <v>66761.740900000004</v>
      </c>
      <c r="M46" s="470" t="s">
        <v>641</v>
      </c>
      <c r="N46" s="471">
        <v>2547.4202199999995</v>
      </c>
      <c r="O46" s="471">
        <v>2736.0040899999999</v>
      </c>
      <c r="P46" s="471">
        <v>5283.4243099999994</v>
      </c>
      <c r="Q46" s="471"/>
      <c r="R46" s="471">
        <v>6315.5199199999997</v>
      </c>
      <c r="S46" s="471">
        <v>5153.9827999999998</v>
      </c>
      <c r="T46" s="471">
        <v>11469.50272</v>
      </c>
      <c r="U46" s="471"/>
      <c r="V46" s="471">
        <v>18929.226850000003</v>
      </c>
      <c r="W46" s="471">
        <v>12553.652779999999</v>
      </c>
      <c r="X46" s="471">
        <v>31482.879629999999</v>
      </c>
      <c r="Y46" s="470" t="s">
        <v>641</v>
      </c>
      <c r="Z46" s="471">
        <v>2622.0132599999997</v>
      </c>
      <c r="AA46" s="471">
        <v>19.641220000000001</v>
      </c>
      <c r="AB46" s="471">
        <v>2641.6544800000001</v>
      </c>
      <c r="AC46" s="471"/>
      <c r="AD46" s="471">
        <v>42497.336470000002</v>
      </c>
      <c r="AE46" s="471">
        <v>17090.715070000002</v>
      </c>
      <c r="AF46" s="471">
        <v>59588.05154</v>
      </c>
      <c r="AG46" s="471"/>
      <c r="AH46" s="471">
        <v>4416.7846600000003</v>
      </c>
      <c r="AI46" s="471">
        <v>126.59876000000001</v>
      </c>
      <c r="AJ46" s="471">
        <v>4543.3834200000001</v>
      </c>
      <c r="AK46" s="470" t="s">
        <v>641</v>
      </c>
      <c r="AL46" s="471">
        <v>620.03945999999996</v>
      </c>
      <c r="AM46" s="471">
        <v>62.322679999999998</v>
      </c>
      <c r="AN46" s="471">
        <v>682.36214000000007</v>
      </c>
      <c r="AO46" s="471"/>
      <c r="AP46" s="471">
        <v>247.12941000000001</v>
      </c>
      <c r="AQ46" s="471">
        <v>3238.7871</v>
      </c>
      <c r="AR46" s="471">
        <v>3485.9165099999996</v>
      </c>
      <c r="AS46" s="471"/>
      <c r="AT46" s="471">
        <v>1236.65525</v>
      </c>
      <c r="AU46" s="471">
        <v>1308.55843</v>
      </c>
      <c r="AV46" s="471">
        <v>2545.2136800000003</v>
      </c>
      <c r="AW46" s="470" t="s">
        <v>641</v>
      </c>
      <c r="AX46" s="471">
        <v>325.30459000000002</v>
      </c>
      <c r="AY46" s="471">
        <v>3.2818200000000002</v>
      </c>
      <c r="AZ46" s="471">
        <v>328.58641000000006</v>
      </c>
      <c r="BA46" s="471"/>
      <c r="BB46" s="471">
        <v>101.56769</v>
      </c>
      <c r="BC46" s="471">
        <v>575.90284999999994</v>
      </c>
      <c r="BD46" s="471">
        <v>677.47054000000003</v>
      </c>
      <c r="BE46" s="471"/>
      <c r="BF46" s="471">
        <v>13.34253</v>
      </c>
      <c r="BG46" s="471">
        <v>12.78482</v>
      </c>
      <c r="BH46" s="471">
        <v>26.127350000000003</v>
      </c>
      <c r="BI46" s="470" t="s">
        <v>641</v>
      </c>
      <c r="BJ46" s="471">
        <v>2.38666</v>
      </c>
      <c r="BK46" s="471">
        <v>6.7334800000000001</v>
      </c>
      <c r="BL46" s="471">
        <v>9.1201399999999992</v>
      </c>
      <c r="BM46" s="471"/>
      <c r="BN46" s="471">
        <v>1.4542999999999999</v>
      </c>
      <c r="BO46" s="471">
        <v>136.37923000000001</v>
      </c>
      <c r="BP46" s="471">
        <v>137.83353</v>
      </c>
      <c r="BQ46" s="471"/>
      <c r="BR46" s="471">
        <v>150188.52205000003</v>
      </c>
      <c r="BS46" s="471">
        <v>96318.500150000022</v>
      </c>
      <c r="BT46" s="471">
        <v>246507.02220000004</v>
      </c>
      <c r="BU46" s="470" t="s">
        <v>641</v>
      </c>
      <c r="BV46" s="471">
        <v>30935.015380000001</v>
      </c>
      <c r="BW46" s="471">
        <v>35750.887040000001</v>
      </c>
      <c r="BX46" s="471">
        <v>66685.902419999999</v>
      </c>
      <c r="BY46" s="471"/>
      <c r="BZ46" s="471">
        <v>150188.52205000003</v>
      </c>
      <c r="CA46" s="471">
        <v>96242.66167000003</v>
      </c>
      <c r="CB46" s="471">
        <v>246431.18372000003</v>
      </c>
    </row>
    <row r="47" spans="1:83" s="479" customFormat="1" ht="9" customHeight="1">
      <c r="A47" s="478" t="s">
        <v>642</v>
      </c>
      <c r="B47" s="476">
        <v>7302.3304000000007</v>
      </c>
      <c r="C47" s="476">
        <v>0</v>
      </c>
      <c r="D47" s="476">
        <v>7302.3304000000007</v>
      </c>
      <c r="E47" s="476"/>
      <c r="F47" s="476">
        <v>3.3784999999999998</v>
      </c>
      <c r="G47" s="476">
        <v>0</v>
      </c>
      <c r="H47" s="476">
        <v>3.3784999999999998</v>
      </c>
      <c r="I47" s="476"/>
      <c r="J47" s="476">
        <v>28911.44904</v>
      </c>
      <c r="K47" s="476">
        <v>1874.43905</v>
      </c>
      <c r="L47" s="476">
        <v>30785.88809</v>
      </c>
      <c r="M47" s="478" t="s">
        <v>642</v>
      </c>
      <c r="N47" s="476">
        <v>598.74219000000005</v>
      </c>
      <c r="O47" s="476">
        <v>0</v>
      </c>
      <c r="P47" s="476">
        <v>598.74219000000005</v>
      </c>
      <c r="Q47" s="476"/>
      <c r="R47" s="476">
        <v>1881.7738700000002</v>
      </c>
      <c r="S47" s="476">
        <v>1034.88591</v>
      </c>
      <c r="T47" s="476">
        <v>2916.6597800000004</v>
      </c>
      <c r="U47" s="476"/>
      <c r="V47" s="476">
        <v>4743.3379599999998</v>
      </c>
      <c r="W47" s="476">
        <v>0</v>
      </c>
      <c r="X47" s="476">
        <v>4743.3379599999998</v>
      </c>
      <c r="Y47" s="478" t="s">
        <v>642</v>
      </c>
      <c r="Z47" s="476">
        <v>2.2100999999999997</v>
      </c>
      <c r="AA47" s="476">
        <v>0</v>
      </c>
      <c r="AB47" s="476">
        <v>2.2100999999999997</v>
      </c>
      <c r="AC47" s="476"/>
      <c r="AD47" s="476">
        <v>20189.8701</v>
      </c>
      <c r="AE47" s="476">
        <v>0</v>
      </c>
      <c r="AF47" s="476">
        <v>20189.8701</v>
      </c>
      <c r="AG47" s="476"/>
      <c r="AH47" s="476">
        <v>1845.52397</v>
      </c>
      <c r="AI47" s="476">
        <v>0</v>
      </c>
      <c r="AJ47" s="476">
        <v>1845.52397</v>
      </c>
      <c r="AK47" s="478" t="s">
        <v>642</v>
      </c>
      <c r="AL47" s="476">
        <v>37.826569999999997</v>
      </c>
      <c r="AM47" s="476">
        <v>0</v>
      </c>
      <c r="AN47" s="476">
        <v>37.826569999999997</v>
      </c>
      <c r="AO47" s="476"/>
      <c r="AP47" s="476">
        <v>40.815529999999995</v>
      </c>
      <c r="AQ47" s="476">
        <v>0</v>
      </c>
      <c r="AR47" s="476">
        <v>40.815529999999995</v>
      </c>
      <c r="AS47" s="476"/>
      <c r="AT47" s="476">
        <v>855.44087000000002</v>
      </c>
      <c r="AU47" s="476">
        <v>0</v>
      </c>
      <c r="AV47" s="476">
        <v>855.44087000000002</v>
      </c>
      <c r="AW47" s="478" t="s">
        <v>642</v>
      </c>
      <c r="AX47" s="476">
        <v>0</v>
      </c>
      <c r="AY47" s="476">
        <v>0</v>
      </c>
      <c r="AZ47" s="476">
        <v>0</v>
      </c>
      <c r="BA47" s="476"/>
      <c r="BB47" s="476">
        <v>0</v>
      </c>
      <c r="BC47" s="476">
        <v>0</v>
      </c>
      <c r="BD47" s="476">
        <v>0</v>
      </c>
      <c r="BE47" s="476"/>
      <c r="BF47" s="476">
        <v>0</v>
      </c>
      <c r="BG47" s="476">
        <v>0</v>
      </c>
      <c r="BH47" s="476">
        <v>0</v>
      </c>
      <c r="BI47" s="478" t="s">
        <v>642</v>
      </c>
      <c r="BJ47" s="476">
        <v>0</v>
      </c>
      <c r="BK47" s="476">
        <v>0</v>
      </c>
      <c r="BL47" s="476">
        <v>0</v>
      </c>
      <c r="BM47" s="476"/>
      <c r="BN47" s="476">
        <v>0</v>
      </c>
      <c r="BO47" s="476">
        <v>0</v>
      </c>
      <c r="BP47" s="476">
        <v>0</v>
      </c>
      <c r="BQ47" s="476"/>
      <c r="BR47" s="476">
        <v>66412.699099999998</v>
      </c>
      <c r="BS47" s="476">
        <v>2909.3249599999999</v>
      </c>
      <c r="BT47" s="476">
        <v>69322.024060000011</v>
      </c>
      <c r="BU47" s="478" t="s">
        <v>642</v>
      </c>
      <c r="BV47" s="476">
        <v>28911.44904</v>
      </c>
      <c r="BW47" s="476">
        <v>1874.43905</v>
      </c>
      <c r="BX47" s="476">
        <v>30785.88809</v>
      </c>
      <c r="BY47" s="476"/>
      <c r="BZ47" s="476">
        <v>66412.699099999998</v>
      </c>
      <c r="CA47" s="476">
        <v>2909.3249599999999</v>
      </c>
      <c r="CB47" s="476">
        <v>69322.024060000011</v>
      </c>
    </row>
    <row r="48" spans="1:83" s="473" customFormat="1" ht="9" customHeight="1">
      <c r="A48" s="478" t="s">
        <v>638</v>
      </c>
      <c r="B48" s="476">
        <v>0</v>
      </c>
      <c r="C48" s="476">
        <v>0</v>
      </c>
      <c r="D48" s="476">
        <v>0</v>
      </c>
      <c r="E48" s="476"/>
      <c r="F48" s="476">
        <v>0</v>
      </c>
      <c r="G48" s="476">
        <v>0</v>
      </c>
      <c r="H48" s="476">
        <v>0</v>
      </c>
      <c r="I48" s="476"/>
      <c r="J48" s="476">
        <v>0</v>
      </c>
      <c r="K48" s="476">
        <v>0</v>
      </c>
      <c r="L48" s="476">
        <v>0</v>
      </c>
      <c r="M48" s="478" t="s">
        <v>638</v>
      </c>
      <c r="N48" s="476">
        <v>18.482050000000001</v>
      </c>
      <c r="O48" s="476">
        <v>45.668930000000003</v>
      </c>
      <c r="P48" s="476">
        <v>64.150980000000004</v>
      </c>
      <c r="Q48" s="476"/>
      <c r="R48" s="476">
        <v>0</v>
      </c>
      <c r="S48" s="476">
        <v>18.459060000000001</v>
      </c>
      <c r="T48" s="476">
        <v>18.459060000000001</v>
      </c>
      <c r="U48" s="476"/>
      <c r="V48" s="476">
        <v>0</v>
      </c>
      <c r="W48" s="476">
        <v>1360.38958</v>
      </c>
      <c r="X48" s="476">
        <v>1360.38958</v>
      </c>
      <c r="Y48" s="478" t="s">
        <v>638</v>
      </c>
      <c r="Z48" s="476">
        <v>0</v>
      </c>
      <c r="AA48" s="476">
        <v>0</v>
      </c>
      <c r="AB48" s="476">
        <v>0</v>
      </c>
      <c r="AC48" s="476"/>
      <c r="AD48" s="476">
        <v>0</v>
      </c>
      <c r="AE48" s="476">
        <v>0</v>
      </c>
      <c r="AF48" s="476">
        <v>0</v>
      </c>
      <c r="AG48" s="476"/>
      <c r="AH48" s="476">
        <v>0</v>
      </c>
      <c r="AI48" s="476">
        <v>0</v>
      </c>
      <c r="AJ48" s="476">
        <v>0</v>
      </c>
      <c r="AK48" s="478" t="s">
        <v>638</v>
      </c>
      <c r="AL48" s="476">
        <v>0</v>
      </c>
      <c r="AM48" s="476">
        <v>0</v>
      </c>
      <c r="AN48" s="476">
        <v>0</v>
      </c>
      <c r="AO48" s="476"/>
      <c r="AP48" s="476">
        <v>0</v>
      </c>
      <c r="AQ48" s="476">
        <v>0</v>
      </c>
      <c r="AR48" s="476">
        <v>0</v>
      </c>
      <c r="AS48" s="476"/>
      <c r="AT48" s="476">
        <v>0</v>
      </c>
      <c r="AU48" s="476">
        <v>1179.97604</v>
      </c>
      <c r="AV48" s="476">
        <v>1179.97604</v>
      </c>
      <c r="AW48" s="478" t="s">
        <v>638</v>
      </c>
      <c r="AX48" s="476">
        <v>0</v>
      </c>
      <c r="AY48" s="476">
        <v>0</v>
      </c>
      <c r="AZ48" s="476">
        <v>0</v>
      </c>
      <c r="BA48" s="476"/>
      <c r="BB48" s="476">
        <v>0</v>
      </c>
      <c r="BC48" s="476">
        <v>0</v>
      </c>
      <c r="BD48" s="476">
        <v>0</v>
      </c>
      <c r="BE48" s="476"/>
      <c r="BF48" s="476">
        <v>0</v>
      </c>
      <c r="BG48" s="476">
        <v>0</v>
      </c>
      <c r="BH48" s="476">
        <v>0</v>
      </c>
      <c r="BI48" s="478" t="s">
        <v>638</v>
      </c>
      <c r="BJ48" s="476">
        <v>0</v>
      </c>
      <c r="BK48" s="476">
        <v>0</v>
      </c>
      <c r="BL48" s="476">
        <v>0</v>
      </c>
      <c r="BM48" s="476"/>
      <c r="BN48" s="476">
        <v>0</v>
      </c>
      <c r="BO48" s="476">
        <v>0</v>
      </c>
      <c r="BP48" s="476">
        <v>0</v>
      </c>
      <c r="BQ48" s="476"/>
      <c r="BR48" s="476">
        <v>18.482050000000001</v>
      </c>
      <c r="BS48" s="476">
        <v>2604.49361</v>
      </c>
      <c r="BT48" s="476">
        <v>2622.9756600000001</v>
      </c>
      <c r="BU48" s="478" t="s">
        <v>638</v>
      </c>
      <c r="BV48" s="476">
        <v>0</v>
      </c>
      <c r="BW48" s="476">
        <v>0</v>
      </c>
      <c r="BX48" s="476">
        <v>0</v>
      </c>
      <c r="BY48" s="476"/>
      <c r="BZ48" s="476">
        <v>18.482050000000001</v>
      </c>
      <c r="CA48" s="476">
        <v>2604.49361</v>
      </c>
      <c r="CB48" s="476">
        <v>2622.9756600000001</v>
      </c>
    </row>
    <row r="49" spans="1:81" s="473" customFormat="1" ht="9" customHeight="1">
      <c r="A49" s="478" t="s">
        <v>639</v>
      </c>
      <c r="B49" s="476">
        <v>0</v>
      </c>
      <c r="C49" s="476">
        <v>0</v>
      </c>
      <c r="D49" s="476">
        <v>0</v>
      </c>
      <c r="E49" s="476"/>
      <c r="F49" s="476">
        <v>16.7</v>
      </c>
      <c r="G49" s="476">
        <v>0</v>
      </c>
      <c r="H49" s="476">
        <v>16.7</v>
      </c>
      <c r="I49" s="476"/>
      <c r="J49" s="476">
        <v>128.31994</v>
      </c>
      <c r="K49" s="476">
        <v>554.64608999999996</v>
      </c>
      <c r="L49" s="476">
        <v>682.96603000000005</v>
      </c>
      <c r="M49" s="478" t="s">
        <v>639</v>
      </c>
      <c r="N49" s="476">
        <v>0</v>
      </c>
      <c r="O49" s="476">
        <v>0</v>
      </c>
      <c r="P49" s="476">
        <v>0</v>
      </c>
      <c r="Q49" s="476"/>
      <c r="R49" s="476">
        <v>0</v>
      </c>
      <c r="S49" s="476">
        <v>7.0003199999999994</v>
      </c>
      <c r="T49" s="476">
        <v>7.0003199999999994</v>
      </c>
      <c r="U49" s="476"/>
      <c r="V49" s="476">
        <v>0</v>
      </c>
      <c r="W49" s="476">
        <v>0</v>
      </c>
      <c r="X49" s="476">
        <v>0</v>
      </c>
      <c r="Y49" s="478" t="s">
        <v>639</v>
      </c>
      <c r="Z49" s="476">
        <v>0</v>
      </c>
      <c r="AA49" s="476">
        <v>0</v>
      </c>
      <c r="AB49" s="476">
        <v>0</v>
      </c>
      <c r="AC49" s="476"/>
      <c r="AD49" s="476">
        <v>0</v>
      </c>
      <c r="AE49" s="476">
        <v>0</v>
      </c>
      <c r="AF49" s="476">
        <v>0</v>
      </c>
      <c r="AG49" s="476"/>
      <c r="AH49" s="476">
        <v>0.9385</v>
      </c>
      <c r="AI49" s="476">
        <v>0</v>
      </c>
      <c r="AJ49" s="476">
        <v>0.9385</v>
      </c>
      <c r="AK49" s="478" t="s">
        <v>639</v>
      </c>
      <c r="AL49" s="476">
        <v>0</v>
      </c>
      <c r="AM49" s="476">
        <v>0</v>
      </c>
      <c r="AN49" s="476">
        <v>0</v>
      </c>
      <c r="AO49" s="476"/>
      <c r="AP49" s="476">
        <v>0</v>
      </c>
      <c r="AQ49" s="476">
        <v>0</v>
      </c>
      <c r="AR49" s="476">
        <v>0</v>
      </c>
      <c r="AS49" s="476"/>
      <c r="AT49" s="476">
        <v>0</v>
      </c>
      <c r="AU49" s="476">
        <v>0</v>
      </c>
      <c r="AV49" s="476">
        <v>0</v>
      </c>
      <c r="AW49" s="478" t="s">
        <v>639</v>
      </c>
      <c r="AX49" s="476">
        <v>0</v>
      </c>
      <c r="AY49" s="476">
        <v>0</v>
      </c>
      <c r="AZ49" s="476">
        <v>0</v>
      </c>
      <c r="BA49" s="476"/>
      <c r="BB49" s="476">
        <v>0</v>
      </c>
      <c r="BC49" s="476">
        <v>0</v>
      </c>
      <c r="BD49" s="476">
        <v>0</v>
      </c>
      <c r="BE49" s="476"/>
      <c r="BF49" s="476">
        <v>0</v>
      </c>
      <c r="BG49" s="476">
        <v>0</v>
      </c>
      <c r="BH49" s="476">
        <v>0</v>
      </c>
      <c r="BI49" s="478" t="s">
        <v>639</v>
      </c>
      <c r="BJ49" s="476">
        <v>0</v>
      </c>
      <c r="BK49" s="476">
        <v>0</v>
      </c>
      <c r="BL49" s="476">
        <v>0</v>
      </c>
      <c r="BM49" s="476"/>
      <c r="BN49" s="476">
        <v>0</v>
      </c>
      <c r="BO49" s="476">
        <v>0</v>
      </c>
      <c r="BP49" s="476">
        <v>0</v>
      </c>
      <c r="BQ49" s="476"/>
      <c r="BR49" s="476">
        <v>145.95844</v>
      </c>
      <c r="BS49" s="476">
        <v>561.64640999999995</v>
      </c>
      <c r="BT49" s="476">
        <v>707.60485000000006</v>
      </c>
      <c r="BU49" s="478" t="s">
        <v>639</v>
      </c>
      <c r="BV49" s="476">
        <v>128.31994</v>
      </c>
      <c r="BW49" s="476">
        <v>554.64608999999996</v>
      </c>
      <c r="BX49" s="476">
        <v>682.96603000000005</v>
      </c>
      <c r="BY49" s="476"/>
      <c r="BZ49" s="476">
        <v>145.95844</v>
      </c>
      <c r="CA49" s="476">
        <v>561.64640999999995</v>
      </c>
      <c r="CB49" s="476">
        <v>707.60485000000006</v>
      </c>
    </row>
    <row r="50" spans="1:81" s="473" customFormat="1" ht="9" customHeight="1">
      <c r="A50" s="478" t="s">
        <v>643</v>
      </c>
      <c r="B50" s="476">
        <v>31034.664489999999</v>
      </c>
      <c r="C50" s="476">
        <v>17326.61447</v>
      </c>
      <c r="D50" s="476">
        <v>48361.278960000003</v>
      </c>
      <c r="E50" s="476"/>
      <c r="F50" s="476">
        <v>1020.25201</v>
      </c>
      <c r="G50" s="476">
        <v>139.81503000000001</v>
      </c>
      <c r="H50" s="476">
        <v>1160.0670400000001</v>
      </c>
      <c r="I50" s="476"/>
      <c r="J50" s="476">
        <v>1895.2464</v>
      </c>
      <c r="K50" s="476">
        <v>33397.640379999997</v>
      </c>
      <c r="L50" s="476">
        <v>35292.886780000001</v>
      </c>
      <c r="M50" s="478" t="s">
        <v>643</v>
      </c>
      <c r="N50" s="476">
        <v>1930.19598</v>
      </c>
      <c r="O50" s="476">
        <v>2690.3351600000001</v>
      </c>
      <c r="P50" s="476">
        <v>4620.5311400000001</v>
      </c>
      <c r="Q50" s="476"/>
      <c r="R50" s="476">
        <v>4433.7460499999997</v>
      </c>
      <c r="S50" s="476">
        <v>4093.6375099999996</v>
      </c>
      <c r="T50" s="476">
        <v>8527.3835600000002</v>
      </c>
      <c r="U50" s="476"/>
      <c r="V50" s="476">
        <v>14185.88889</v>
      </c>
      <c r="W50" s="476">
        <v>11193.263199999999</v>
      </c>
      <c r="X50" s="476">
        <v>25379.15209</v>
      </c>
      <c r="Y50" s="478" t="s">
        <v>643</v>
      </c>
      <c r="Z50" s="476">
        <v>2619.8031599999999</v>
      </c>
      <c r="AA50" s="476">
        <v>19.641220000000001</v>
      </c>
      <c r="AB50" s="476">
        <v>2639.4443799999999</v>
      </c>
      <c r="AC50" s="476"/>
      <c r="AD50" s="476">
        <v>22307.466370000002</v>
      </c>
      <c r="AE50" s="476">
        <v>17090.715070000002</v>
      </c>
      <c r="AF50" s="476">
        <v>39398.18144</v>
      </c>
      <c r="AG50" s="476"/>
      <c r="AH50" s="476">
        <v>2570.3221899999999</v>
      </c>
      <c r="AI50" s="476">
        <v>126.59876000000001</v>
      </c>
      <c r="AJ50" s="476">
        <v>2696.9209500000002</v>
      </c>
      <c r="AK50" s="478" t="s">
        <v>643</v>
      </c>
      <c r="AL50" s="476">
        <v>582.21289000000002</v>
      </c>
      <c r="AM50" s="476">
        <v>62.322679999999998</v>
      </c>
      <c r="AN50" s="476">
        <v>644.53557000000012</v>
      </c>
      <c r="AO50" s="476"/>
      <c r="AP50" s="476">
        <v>206.31388000000001</v>
      </c>
      <c r="AQ50" s="476">
        <v>3238.7871</v>
      </c>
      <c r="AR50" s="476">
        <v>3445.1009800000002</v>
      </c>
      <c r="AS50" s="476"/>
      <c r="AT50" s="476">
        <v>381.21438000000001</v>
      </c>
      <c r="AU50" s="476">
        <v>128.58239</v>
      </c>
      <c r="AV50" s="476">
        <v>509.79677000000004</v>
      </c>
      <c r="AW50" s="478" t="s">
        <v>643</v>
      </c>
      <c r="AX50" s="476">
        <v>325.30459000000002</v>
      </c>
      <c r="AY50" s="476">
        <v>3.2818200000000002</v>
      </c>
      <c r="AZ50" s="476">
        <v>328.58641000000006</v>
      </c>
      <c r="BA50" s="476"/>
      <c r="BB50" s="476">
        <v>101.56769</v>
      </c>
      <c r="BC50" s="476">
        <v>575.90284999999994</v>
      </c>
      <c r="BD50" s="476">
        <v>677.47054000000003</v>
      </c>
      <c r="BE50" s="476"/>
      <c r="BF50" s="476">
        <v>13.34253</v>
      </c>
      <c r="BG50" s="476">
        <v>12.78482</v>
      </c>
      <c r="BH50" s="476">
        <v>26.127350000000003</v>
      </c>
      <c r="BI50" s="478" t="s">
        <v>643</v>
      </c>
      <c r="BJ50" s="476">
        <v>2.38666</v>
      </c>
      <c r="BK50" s="476">
        <v>6.7334800000000001</v>
      </c>
      <c r="BL50" s="476">
        <v>9.1201399999999992</v>
      </c>
      <c r="BM50" s="476"/>
      <c r="BN50" s="476">
        <v>1.4542999999999999</v>
      </c>
      <c r="BO50" s="476">
        <v>136.37923000000001</v>
      </c>
      <c r="BP50" s="476">
        <v>137.83353</v>
      </c>
      <c r="BQ50" s="476"/>
      <c r="BR50" s="476">
        <v>83611.382459999993</v>
      </c>
      <c r="BS50" s="476">
        <v>90243.035170000003</v>
      </c>
      <c r="BT50" s="476">
        <v>173854.41763000001</v>
      </c>
      <c r="BU50" s="478" t="s">
        <v>643</v>
      </c>
      <c r="BV50" s="476">
        <v>1895.2464</v>
      </c>
      <c r="BW50" s="476">
        <v>33321.801899999999</v>
      </c>
      <c r="BX50" s="476">
        <v>35217.048299999995</v>
      </c>
      <c r="BY50" s="476"/>
      <c r="BZ50" s="476">
        <v>83611.382459999993</v>
      </c>
      <c r="CA50" s="476">
        <v>90167.196690000012</v>
      </c>
      <c r="CB50" s="476">
        <v>173778.57915000001</v>
      </c>
    </row>
    <row r="51" spans="1:81" s="473" customFormat="1" ht="6" customHeight="1">
      <c r="A51" s="478"/>
      <c r="B51" s="476"/>
      <c r="C51" s="476"/>
      <c r="D51" s="476"/>
      <c r="E51" s="476"/>
      <c r="F51" s="476"/>
      <c r="G51" s="476"/>
      <c r="H51" s="476"/>
      <c r="I51" s="476"/>
      <c r="J51" s="476"/>
      <c r="K51" s="476"/>
      <c r="L51" s="476"/>
      <c r="M51" s="478"/>
      <c r="N51" s="476"/>
      <c r="O51" s="476"/>
      <c r="P51" s="476"/>
      <c r="Q51" s="476"/>
      <c r="R51" s="476"/>
      <c r="S51" s="476"/>
      <c r="T51" s="476"/>
      <c r="U51" s="476"/>
      <c r="V51" s="476"/>
      <c r="W51" s="476"/>
      <c r="X51" s="476"/>
      <c r="Y51" s="478"/>
      <c r="Z51" s="476"/>
      <c r="AA51" s="476"/>
      <c r="AB51" s="476"/>
      <c r="AC51" s="476"/>
      <c r="AD51" s="476"/>
      <c r="AE51" s="476"/>
      <c r="AF51" s="476"/>
      <c r="AG51" s="476"/>
      <c r="AH51" s="476"/>
      <c r="AI51" s="476"/>
      <c r="AJ51" s="476"/>
      <c r="AK51" s="478"/>
      <c r="AL51" s="476"/>
      <c r="AM51" s="476"/>
      <c r="AN51" s="476"/>
      <c r="AO51" s="476"/>
      <c r="AP51" s="476"/>
      <c r="AQ51" s="476"/>
      <c r="AR51" s="476"/>
      <c r="AS51" s="476"/>
      <c r="AT51" s="476"/>
      <c r="AU51" s="476"/>
      <c r="AV51" s="476"/>
      <c r="AW51" s="478"/>
      <c r="AX51" s="476"/>
      <c r="AY51" s="476"/>
      <c r="AZ51" s="476"/>
      <c r="BA51" s="476"/>
      <c r="BB51" s="476"/>
      <c r="BC51" s="476"/>
      <c r="BD51" s="476"/>
      <c r="BE51" s="476"/>
      <c r="BF51" s="476"/>
      <c r="BG51" s="476"/>
      <c r="BH51" s="476"/>
      <c r="BI51" s="478"/>
      <c r="BJ51" s="476"/>
      <c r="BK51" s="476"/>
      <c r="BL51" s="476"/>
      <c r="BM51" s="476"/>
      <c r="BN51" s="476"/>
      <c r="BO51" s="476"/>
      <c r="BP51" s="476"/>
      <c r="BQ51" s="476"/>
      <c r="BR51" s="476"/>
      <c r="BS51" s="476"/>
      <c r="BT51" s="476"/>
      <c r="BU51" s="478"/>
      <c r="BV51" s="476"/>
      <c r="BW51" s="476"/>
      <c r="BX51" s="476"/>
      <c r="BY51" s="476"/>
      <c r="BZ51" s="476"/>
      <c r="CA51" s="476"/>
      <c r="CB51" s="476"/>
    </row>
    <row r="52" spans="1:81" s="473" customFormat="1" ht="8.1" customHeight="1">
      <c r="A52" s="470" t="s">
        <v>644</v>
      </c>
      <c r="B52" s="471">
        <v>2242.2567300000001</v>
      </c>
      <c r="C52" s="471">
        <v>29.363900000000001</v>
      </c>
      <c r="D52" s="471">
        <v>2271.62</v>
      </c>
      <c r="E52" s="471"/>
      <c r="F52" s="471">
        <v>0</v>
      </c>
      <c r="G52" s="471">
        <v>0</v>
      </c>
      <c r="H52" s="471">
        <v>0</v>
      </c>
      <c r="I52" s="471"/>
      <c r="J52" s="471">
        <v>312.5</v>
      </c>
      <c r="K52" s="471">
        <v>0</v>
      </c>
      <c r="L52" s="471">
        <v>312.5</v>
      </c>
      <c r="M52" s="470" t="s">
        <v>644</v>
      </c>
      <c r="N52" s="471">
        <v>12.367430000000001</v>
      </c>
      <c r="O52" s="471">
        <v>0.26744000000000001</v>
      </c>
      <c r="P52" s="471">
        <v>12.634</v>
      </c>
      <c r="Q52" s="471"/>
      <c r="R52" s="471">
        <v>14.60614</v>
      </c>
      <c r="S52" s="471">
        <v>0.27326</v>
      </c>
      <c r="T52" s="471">
        <v>14.879</v>
      </c>
      <c r="U52" s="471"/>
      <c r="V52" s="471">
        <v>0</v>
      </c>
      <c r="W52" s="471">
        <v>0</v>
      </c>
      <c r="X52" s="471">
        <v>0</v>
      </c>
      <c r="Y52" s="470" t="s">
        <v>644</v>
      </c>
      <c r="Z52" s="471">
        <v>0</v>
      </c>
      <c r="AA52" s="471">
        <v>0</v>
      </c>
      <c r="AB52" s="471">
        <v>0</v>
      </c>
      <c r="AC52" s="471"/>
      <c r="AD52" s="471">
        <v>0</v>
      </c>
      <c r="AE52" s="471">
        <v>0</v>
      </c>
      <c r="AF52" s="471">
        <v>0</v>
      </c>
      <c r="AG52" s="471"/>
      <c r="AH52" s="471">
        <v>0</v>
      </c>
      <c r="AI52" s="471">
        <v>0</v>
      </c>
      <c r="AJ52" s="471">
        <v>0</v>
      </c>
      <c r="AK52" s="470" t="s">
        <v>644</v>
      </c>
      <c r="AL52" s="471">
        <v>0</v>
      </c>
      <c r="AM52" s="471">
        <v>0</v>
      </c>
      <c r="AN52" s="471">
        <v>0</v>
      </c>
      <c r="AO52" s="471"/>
      <c r="AP52" s="471">
        <v>0</v>
      </c>
      <c r="AQ52" s="471">
        <v>0</v>
      </c>
      <c r="AR52" s="471">
        <v>0</v>
      </c>
      <c r="AS52" s="471"/>
      <c r="AT52" s="471">
        <v>0</v>
      </c>
      <c r="AU52" s="471">
        <v>0</v>
      </c>
      <c r="AV52" s="471">
        <v>0</v>
      </c>
      <c r="AW52" s="470" t="s">
        <v>644</v>
      </c>
      <c r="AX52" s="471">
        <v>0</v>
      </c>
      <c r="AY52" s="471">
        <v>0</v>
      </c>
      <c r="AZ52" s="471">
        <v>0</v>
      </c>
      <c r="BA52" s="471"/>
      <c r="BB52" s="471">
        <v>22.391209999999997</v>
      </c>
      <c r="BC52" s="471">
        <v>0</v>
      </c>
      <c r="BD52" s="471">
        <v>22.390999999999998</v>
      </c>
      <c r="BE52" s="471"/>
      <c r="BF52" s="471">
        <v>0</v>
      </c>
      <c r="BG52" s="471">
        <v>0</v>
      </c>
      <c r="BH52" s="471">
        <v>0</v>
      </c>
      <c r="BI52" s="470" t="s">
        <v>644</v>
      </c>
      <c r="BJ52" s="471">
        <v>0</v>
      </c>
      <c r="BK52" s="471">
        <v>0</v>
      </c>
      <c r="BL52" s="471">
        <v>0</v>
      </c>
      <c r="BM52" s="471"/>
      <c r="BN52" s="471">
        <v>0</v>
      </c>
      <c r="BO52" s="471">
        <v>0</v>
      </c>
      <c r="BP52" s="471">
        <v>0</v>
      </c>
      <c r="BQ52" s="471"/>
      <c r="BR52" s="471">
        <v>2604.1215099999995</v>
      </c>
      <c r="BS52" s="471">
        <v>29.904600000000002</v>
      </c>
      <c r="BT52" s="471">
        <v>2634.0239999999999</v>
      </c>
      <c r="BU52" s="470" t="s">
        <v>644</v>
      </c>
      <c r="BV52" s="471">
        <v>312.5</v>
      </c>
      <c r="BW52" s="471">
        <v>0</v>
      </c>
      <c r="BX52" s="471">
        <v>312.5</v>
      </c>
      <c r="BY52" s="471"/>
      <c r="BZ52" s="471">
        <v>2604.1215099999995</v>
      </c>
      <c r="CA52" s="471">
        <v>29.904600000000002</v>
      </c>
      <c r="CB52" s="471">
        <v>2634.0239999999999</v>
      </c>
    </row>
    <row r="53" spans="1:81" s="473" customFormat="1" ht="5.0999999999999996" customHeight="1">
      <c r="A53" s="478"/>
      <c r="B53" s="476"/>
      <c r="C53" s="476"/>
      <c r="D53" s="476"/>
      <c r="E53" s="476"/>
      <c r="F53" s="476"/>
      <c r="G53" s="476"/>
      <c r="H53" s="476"/>
      <c r="I53" s="476"/>
      <c r="J53" s="476"/>
      <c r="K53" s="476"/>
      <c r="L53" s="476"/>
      <c r="M53" s="478"/>
      <c r="N53" s="476"/>
      <c r="O53" s="476"/>
      <c r="P53" s="476"/>
      <c r="Q53" s="476"/>
      <c r="R53" s="476"/>
      <c r="S53" s="476"/>
      <c r="T53" s="476"/>
      <c r="U53" s="476"/>
      <c r="V53" s="476"/>
      <c r="W53" s="476"/>
      <c r="X53" s="476"/>
      <c r="Y53" s="478"/>
      <c r="Z53" s="476"/>
      <c r="AA53" s="476"/>
      <c r="AB53" s="476"/>
      <c r="AC53" s="476"/>
      <c r="AD53" s="476"/>
      <c r="AE53" s="476"/>
      <c r="AF53" s="476"/>
      <c r="AG53" s="476"/>
      <c r="AH53" s="476"/>
      <c r="AI53" s="476"/>
      <c r="AJ53" s="476"/>
      <c r="AK53" s="478"/>
      <c r="AL53" s="476"/>
      <c r="AM53" s="476"/>
      <c r="AN53" s="476"/>
      <c r="AO53" s="476"/>
      <c r="AP53" s="476"/>
      <c r="AQ53" s="476"/>
      <c r="AR53" s="476"/>
      <c r="AS53" s="476"/>
      <c r="AT53" s="476"/>
      <c r="AU53" s="476"/>
      <c r="AV53" s="476"/>
      <c r="AW53" s="478"/>
      <c r="AX53" s="476"/>
      <c r="AY53" s="476"/>
      <c r="AZ53" s="476"/>
      <c r="BA53" s="476"/>
      <c r="BB53" s="476"/>
      <c r="BC53" s="476"/>
      <c r="BD53" s="476"/>
      <c r="BE53" s="476"/>
      <c r="BF53" s="476"/>
      <c r="BG53" s="476"/>
      <c r="BH53" s="476"/>
      <c r="BI53" s="478"/>
      <c r="BJ53" s="476"/>
      <c r="BK53" s="476"/>
      <c r="BL53" s="476"/>
      <c r="BM53" s="476"/>
      <c r="BN53" s="476"/>
      <c r="BO53" s="476"/>
      <c r="BP53" s="476"/>
      <c r="BQ53" s="476"/>
      <c r="BR53" s="476"/>
      <c r="BS53" s="476"/>
      <c r="BT53" s="476"/>
      <c r="BU53" s="478"/>
      <c r="BV53" s="476"/>
      <c r="BW53" s="476"/>
      <c r="BX53" s="476"/>
      <c r="BY53" s="476"/>
      <c r="BZ53" s="476"/>
      <c r="CA53" s="476"/>
      <c r="CB53" s="476"/>
    </row>
    <row r="54" spans="1:81" s="473" customFormat="1" ht="8.1" customHeight="1">
      <c r="A54" s="470" t="s">
        <v>645</v>
      </c>
      <c r="B54" s="471">
        <v>-29181.278569999999</v>
      </c>
      <c r="C54" s="471">
        <v>465082.82552999997</v>
      </c>
      <c r="D54" s="471">
        <v>435901.54696000001</v>
      </c>
      <c r="E54" s="471"/>
      <c r="F54" s="471">
        <v>7457.17418</v>
      </c>
      <c r="G54" s="471">
        <v>907.43487000000005</v>
      </c>
      <c r="H54" s="471">
        <v>8364.6090499999991</v>
      </c>
      <c r="I54" s="471"/>
      <c r="J54" s="471">
        <v>867408.07886000001</v>
      </c>
      <c r="K54" s="471">
        <v>204147.93755999999</v>
      </c>
      <c r="L54" s="471">
        <v>1071556.01642</v>
      </c>
      <c r="M54" s="470" t="s">
        <v>645</v>
      </c>
      <c r="N54" s="471">
        <v>3449.6556499999997</v>
      </c>
      <c r="O54" s="471">
        <v>1378.3063300000001</v>
      </c>
      <c r="P54" s="471">
        <v>4827.96198</v>
      </c>
      <c r="Q54" s="471"/>
      <c r="R54" s="471">
        <v>26743.675230000001</v>
      </c>
      <c r="S54" s="471">
        <v>28381.303010000003</v>
      </c>
      <c r="T54" s="471">
        <v>55124.978240000004</v>
      </c>
      <c r="U54" s="471"/>
      <c r="V54" s="471">
        <v>180979.56250999999</v>
      </c>
      <c r="W54" s="471">
        <v>41841.725170000005</v>
      </c>
      <c r="X54" s="471">
        <v>222821.28768000001</v>
      </c>
      <c r="Y54" s="470" t="s">
        <v>645</v>
      </c>
      <c r="Z54" s="471">
        <v>54235.321450000003</v>
      </c>
      <c r="AA54" s="471">
        <v>14451.778980000001</v>
      </c>
      <c r="AB54" s="471">
        <v>68687.100430000006</v>
      </c>
      <c r="AC54" s="471"/>
      <c r="AD54" s="471">
        <v>108669.42749</v>
      </c>
      <c r="AE54" s="471">
        <v>78401.322790000006</v>
      </c>
      <c r="AF54" s="471">
        <v>187070.75028000001</v>
      </c>
      <c r="AG54" s="471"/>
      <c r="AH54" s="471">
        <v>165096.42293</v>
      </c>
      <c r="AI54" s="471">
        <v>-21469.049199999998</v>
      </c>
      <c r="AJ54" s="471">
        <v>143627.37372999999</v>
      </c>
      <c r="AK54" s="470" t="s">
        <v>645</v>
      </c>
      <c r="AL54" s="471">
        <v>-4965.9268400000001</v>
      </c>
      <c r="AM54" s="471">
        <v>18133.84446</v>
      </c>
      <c r="AN54" s="471">
        <v>13167.917619999998</v>
      </c>
      <c r="AO54" s="471"/>
      <c r="AP54" s="471">
        <v>43299.832459999998</v>
      </c>
      <c r="AQ54" s="471">
        <v>-7401.3100400000003</v>
      </c>
      <c r="AR54" s="471">
        <v>35898.522420000001</v>
      </c>
      <c r="AS54" s="471"/>
      <c r="AT54" s="471">
        <v>4983.1393399999997</v>
      </c>
      <c r="AU54" s="471">
        <v>44474.25099</v>
      </c>
      <c r="AV54" s="471">
        <v>49457.390329999995</v>
      </c>
      <c r="AW54" s="470" t="s">
        <v>645</v>
      </c>
      <c r="AX54" s="471">
        <v>11356.417240000001</v>
      </c>
      <c r="AY54" s="471">
        <v>42.825009999999999</v>
      </c>
      <c r="AZ54" s="471">
        <v>11399.242249999999</v>
      </c>
      <c r="BA54" s="471"/>
      <c r="BB54" s="471">
        <v>14672.12707</v>
      </c>
      <c r="BC54" s="471">
        <v>-434.21041000000002</v>
      </c>
      <c r="BD54" s="471">
        <v>14237.916660000001</v>
      </c>
      <c r="BE54" s="471"/>
      <c r="BF54" s="471">
        <v>3022.69533</v>
      </c>
      <c r="BG54" s="471">
        <v>4665.5372400000006</v>
      </c>
      <c r="BH54" s="471">
        <v>7688.2325700000001</v>
      </c>
      <c r="BI54" s="470" t="s">
        <v>645</v>
      </c>
      <c r="BJ54" s="471">
        <v>1972.49497</v>
      </c>
      <c r="BK54" s="471">
        <v>3185.10709</v>
      </c>
      <c r="BL54" s="471">
        <v>5157.6020599999993</v>
      </c>
      <c r="BM54" s="471"/>
      <c r="BN54" s="471">
        <v>-3138.8286499999999</v>
      </c>
      <c r="BO54" s="471">
        <v>12321.186220000001</v>
      </c>
      <c r="BP54" s="471">
        <v>9182.3575700000001</v>
      </c>
      <c r="BQ54" s="471"/>
      <c r="BR54" s="471">
        <v>1456059.9906499998</v>
      </c>
      <c r="BS54" s="471">
        <v>888110.81559999997</v>
      </c>
      <c r="BT54" s="471">
        <v>2344170.8062499999</v>
      </c>
      <c r="BU54" s="470" t="s">
        <v>645</v>
      </c>
      <c r="BV54" s="471">
        <v>867408.07886000001</v>
      </c>
      <c r="BW54" s="471">
        <v>208979.19168000002</v>
      </c>
      <c r="BX54" s="471">
        <v>1076387.2705399999</v>
      </c>
      <c r="BY54" s="471"/>
      <c r="BZ54" s="471">
        <v>1456059.9906499998</v>
      </c>
      <c r="CA54" s="471">
        <v>892942.06972000003</v>
      </c>
      <c r="CB54" s="471">
        <v>2349002.0603700001</v>
      </c>
    </row>
    <row r="55" spans="1:81" s="479" customFormat="1" ht="5.0999999999999996" customHeight="1">
      <c r="A55" s="481"/>
      <c r="B55" s="482"/>
      <c r="C55" s="482"/>
      <c r="D55" s="482"/>
      <c r="E55" s="482"/>
      <c r="F55" s="482"/>
      <c r="G55" s="482"/>
      <c r="H55" s="482"/>
      <c r="I55" s="482"/>
      <c r="J55" s="482"/>
      <c r="K55" s="482"/>
      <c r="L55" s="482"/>
      <c r="M55" s="481"/>
      <c r="N55" s="482"/>
      <c r="O55" s="482"/>
      <c r="P55" s="482"/>
      <c r="Q55" s="482"/>
      <c r="R55" s="482"/>
      <c r="S55" s="482"/>
      <c r="T55" s="482"/>
      <c r="U55" s="482"/>
      <c r="V55" s="482"/>
      <c r="W55" s="482"/>
      <c r="X55" s="482"/>
      <c r="Y55" s="481"/>
      <c r="Z55" s="482"/>
      <c r="AA55" s="482"/>
      <c r="AB55" s="482"/>
      <c r="AC55" s="482"/>
      <c r="AD55" s="482"/>
      <c r="AE55" s="482"/>
      <c r="AF55" s="482"/>
      <c r="AG55" s="482"/>
      <c r="AH55" s="482"/>
      <c r="AI55" s="482"/>
      <c r="AJ55" s="482"/>
      <c r="AK55" s="481"/>
      <c r="AL55" s="482"/>
      <c r="AM55" s="482"/>
      <c r="AN55" s="482"/>
      <c r="AO55" s="482"/>
      <c r="AP55" s="482"/>
      <c r="AQ55" s="482"/>
      <c r="AR55" s="482"/>
      <c r="AS55" s="482"/>
      <c r="AT55" s="482"/>
      <c r="AU55" s="482"/>
      <c r="AV55" s="482"/>
      <c r="AW55" s="481"/>
      <c r="AX55" s="482"/>
      <c r="AY55" s="482"/>
      <c r="AZ55" s="482"/>
      <c r="BA55" s="482"/>
      <c r="BB55" s="482"/>
      <c r="BC55" s="482"/>
      <c r="BD55" s="482"/>
      <c r="BE55" s="482"/>
      <c r="BF55" s="482"/>
      <c r="BG55" s="482"/>
      <c r="BH55" s="482"/>
      <c r="BI55" s="481"/>
      <c r="BJ55" s="482"/>
      <c r="BK55" s="482"/>
      <c r="BL55" s="482"/>
      <c r="BM55" s="482"/>
      <c r="BN55" s="482"/>
      <c r="BO55" s="482"/>
      <c r="BP55" s="482"/>
      <c r="BQ55" s="482"/>
      <c r="BR55" s="482"/>
      <c r="BS55" s="482"/>
      <c r="BT55" s="482"/>
      <c r="BU55" s="481"/>
      <c r="BV55" s="482"/>
      <c r="BW55" s="482"/>
      <c r="BX55" s="482"/>
      <c r="BY55" s="482"/>
      <c r="BZ55" s="482"/>
      <c r="CA55" s="482"/>
      <c r="CB55" s="482"/>
    </row>
    <row r="56" spans="1:81" s="473" customFormat="1" ht="8.1" customHeight="1">
      <c r="A56" s="470" t="s">
        <v>646</v>
      </c>
      <c r="B56" s="471">
        <v>163498.39090999999</v>
      </c>
      <c r="C56" s="471">
        <v>55342.002119999997</v>
      </c>
      <c r="D56" s="471">
        <v>218840.39303000001</v>
      </c>
      <c r="E56" s="471"/>
      <c r="F56" s="471">
        <v>7043.2999500000005</v>
      </c>
      <c r="G56" s="471">
        <v>0</v>
      </c>
      <c r="H56" s="471">
        <v>7043.2999500000005</v>
      </c>
      <c r="I56" s="471"/>
      <c r="J56" s="471">
        <v>274279.85025999998</v>
      </c>
      <c r="K56" s="471">
        <v>113629.47524</v>
      </c>
      <c r="L56" s="471">
        <v>387909.32549999998</v>
      </c>
      <c r="M56" s="470" t="s">
        <v>646</v>
      </c>
      <c r="N56" s="471">
        <v>21382.777030000001</v>
      </c>
      <c r="O56" s="471">
        <v>4919.1146900000003</v>
      </c>
      <c r="P56" s="471">
        <v>26301.89172</v>
      </c>
      <c r="Q56" s="471"/>
      <c r="R56" s="471">
        <v>24466.225280000002</v>
      </c>
      <c r="S56" s="471">
        <v>4408.77765</v>
      </c>
      <c r="T56" s="471">
        <v>28875.002929999999</v>
      </c>
      <c r="U56" s="471"/>
      <c r="V56" s="471">
        <v>108264.48910999999</v>
      </c>
      <c r="W56" s="471">
        <v>18450.478760000002</v>
      </c>
      <c r="X56" s="471">
        <v>126714.96787000001</v>
      </c>
      <c r="Y56" s="470" t="s">
        <v>646</v>
      </c>
      <c r="Z56" s="471">
        <v>11294.983039999999</v>
      </c>
      <c r="AA56" s="471">
        <v>5006.8179800000007</v>
      </c>
      <c r="AB56" s="471">
        <v>16301.801019999999</v>
      </c>
      <c r="AC56" s="471"/>
      <c r="AD56" s="471">
        <v>110560.48668</v>
      </c>
      <c r="AE56" s="471">
        <v>20931.652239999999</v>
      </c>
      <c r="AF56" s="471">
        <v>131492.13892</v>
      </c>
      <c r="AG56" s="471"/>
      <c r="AH56" s="471">
        <v>95821.172829999996</v>
      </c>
      <c r="AI56" s="471">
        <v>2528.2043900000003</v>
      </c>
      <c r="AJ56" s="471">
        <v>98349.377219999995</v>
      </c>
      <c r="AK56" s="470" t="s">
        <v>646</v>
      </c>
      <c r="AL56" s="471">
        <v>7354.8864999999996</v>
      </c>
      <c r="AM56" s="471">
        <v>1307.8246999999999</v>
      </c>
      <c r="AN56" s="471">
        <v>8662.7111999999997</v>
      </c>
      <c r="AO56" s="471"/>
      <c r="AP56" s="471">
        <v>26390.20505</v>
      </c>
      <c r="AQ56" s="471">
        <v>14102.04177</v>
      </c>
      <c r="AR56" s="471">
        <v>40492.24682</v>
      </c>
      <c r="AS56" s="471"/>
      <c r="AT56" s="471">
        <v>14995.777769999999</v>
      </c>
      <c r="AU56" s="471">
        <v>0</v>
      </c>
      <c r="AV56" s="471">
        <v>14995.777769999999</v>
      </c>
      <c r="AW56" s="470" t="s">
        <v>646</v>
      </c>
      <c r="AX56" s="471">
        <v>13328.945119999998</v>
      </c>
      <c r="AY56" s="471">
        <v>5606.8290499999994</v>
      </c>
      <c r="AZ56" s="471">
        <v>18935.774170000001</v>
      </c>
      <c r="BA56" s="471"/>
      <c r="BB56" s="471">
        <v>9221.2180200000003</v>
      </c>
      <c r="BC56" s="471">
        <v>471.12784000000005</v>
      </c>
      <c r="BD56" s="471">
        <v>9692.3458599999994</v>
      </c>
      <c r="BE56" s="471"/>
      <c r="BF56" s="471">
        <v>1598.5861</v>
      </c>
      <c r="BG56" s="471">
        <v>905.20570000000009</v>
      </c>
      <c r="BH56" s="471">
        <v>2503.7918</v>
      </c>
      <c r="BI56" s="470" t="s">
        <v>646</v>
      </c>
      <c r="BJ56" s="471">
        <v>1470.2609399999999</v>
      </c>
      <c r="BK56" s="471">
        <v>410.16791999999998</v>
      </c>
      <c r="BL56" s="471">
        <v>1880.4288599999998</v>
      </c>
      <c r="BM56" s="471"/>
      <c r="BN56" s="471">
        <v>2300.80521</v>
      </c>
      <c r="BO56" s="471">
        <v>969.47239999999999</v>
      </c>
      <c r="BP56" s="471">
        <v>3270.2776100000001</v>
      </c>
      <c r="BQ56" s="471"/>
      <c r="BR56" s="471">
        <v>893272.35979999986</v>
      </c>
      <c r="BS56" s="471">
        <v>248989.19244999997</v>
      </c>
      <c r="BT56" s="471">
        <v>1142261.5522500002</v>
      </c>
      <c r="BU56" s="470" t="s">
        <v>646</v>
      </c>
      <c r="BV56" s="471">
        <v>274279.85025999998</v>
      </c>
      <c r="BW56" s="471">
        <v>117430.02479000001</v>
      </c>
      <c r="BX56" s="471">
        <v>391709.87505000003</v>
      </c>
      <c r="BY56" s="471"/>
      <c r="BZ56" s="471">
        <v>893272.35979999986</v>
      </c>
      <c r="CA56" s="471">
        <v>252789.74199999997</v>
      </c>
      <c r="CB56" s="471">
        <v>1146062.1018000003</v>
      </c>
    </row>
    <row r="57" spans="1:81" s="479" customFormat="1" ht="9" customHeight="1">
      <c r="A57" s="478" t="s">
        <v>647</v>
      </c>
      <c r="B57" s="476">
        <v>98315.755010000008</v>
      </c>
      <c r="C57" s="476">
        <v>162.93019000000001</v>
      </c>
      <c r="D57" s="476">
        <v>98478.685200000007</v>
      </c>
      <c r="E57" s="476"/>
      <c r="F57" s="476">
        <v>4366.4337599999999</v>
      </c>
      <c r="G57" s="476">
        <v>0</v>
      </c>
      <c r="H57" s="476">
        <v>4366.4337599999999</v>
      </c>
      <c r="I57" s="476"/>
      <c r="J57" s="476">
        <v>183385.14811000001</v>
      </c>
      <c r="K57" s="476">
        <v>2481.80962</v>
      </c>
      <c r="L57" s="476">
        <v>185866.95772999999</v>
      </c>
      <c r="M57" s="478" t="s">
        <v>647</v>
      </c>
      <c r="N57" s="476">
        <v>13314.902769999999</v>
      </c>
      <c r="O57" s="476">
        <v>37.426160000000003</v>
      </c>
      <c r="P57" s="476">
        <v>13352.32893</v>
      </c>
      <c r="Q57" s="476"/>
      <c r="R57" s="476">
        <v>19133.91359</v>
      </c>
      <c r="S57" s="476">
        <v>0</v>
      </c>
      <c r="T57" s="476">
        <v>19133.91359</v>
      </c>
      <c r="U57" s="476"/>
      <c r="V57" s="476">
        <v>58978.725899999998</v>
      </c>
      <c r="W57" s="476">
        <v>97.345290000000006</v>
      </c>
      <c r="X57" s="476">
        <v>59076.071189999995</v>
      </c>
      <c r="Y57" s="478" t="s">
        <v>647</v>
      </c>
      <c r="Z57" s="476">
        <v>8581.4342500000002</v>
      </c>
      <c r="AA57" s="476">
        <v>32.918879999999994</v>
      </c>
      <c r="AB57" s="476">
        <v>8614.3531300000013</v>
      </c>
      <c r="AC57" s="476"/>
      <c r="AD57" s="476">
        <v>45041.706909999994</v>
      </c>
      <c r="AE57" s="476">
        <v>18.770019999999999</v>
      </c>
      <c r="AF57" s="476">
        <v>45060.476929999997</v>
      </c>
      <c r="AG57" s="476"/>
      <c r="AH57" s="476">
        <v>69633.310310000001</v>
      </c>
      <c r="AI57" s="476">
        <v>80.693830000000005</v>
      </c>
      <c r="AJ57" s="476">
        <v>69714.004140000005</v>
      </c>
      <c r="AK57" s="478" t="s">
        <v>647</v>
      </c>
      <c r="AL57" s="476">
        <v>4917.1478399999996</v>
      </c>
      <c r="AM57" s="476">
        <v>0</v>
      </c>
      <c r="AN57" s="476">
        <v>4917.1478399999996</v>
      </c>
      <c r="AO57" s="476"/>
      <c r="AP57" s="476">
        <v>12187.17013</v>
      </c>
      <c r="AQ57" s="476">
        <v>15.73455</v>
      </c>
      <c r="AR57" s="476">
        <v>12202.90468</v>
      </c>
      <c r="AS57" s="476"/>
      <c r="AT57" s="476">
        <v>8434.51188</v>
      </c>
      <c r="AU57" s="476">
        <v>0</v>
      </c>
      <c r="AV57" s="476">
        <v>8434.51188</v>
      </c>
      <c r="AW57" s="478" t="s">
        <v>647</v>
      </c>
      <c r="AX57" s="476">
        <v>8408.15157</v>
      </c>
      <c r="AY57" s="476">
        <v>0.64597000000000004</v>
      </c>
      <c r="AZ57" s="476">
        <v>8408.7975399999996</v>
      </c>
      <c r="BA57" s="476"/>
      <c r="BB57" s="476">
        <v>5320.4380099999998</v>
      </c>
      <c r="BC57" s="476">
        <v>0</v>
      </c>
      <c r="BD57" s="476">
        <v>5320.4380099999998</v>
      </c>
      <c r="BE57" s="476"/>
      <c r="BF57" s="476">
        <v>1390.75929</v>
      </c>
      <c r="BG57" s="476">
        <v>506.53607</v>
      </c>
      <c r="BH57" s="476">
        <v>1897.2953599999998</v>
      </c>
      <c r="BI57" s="478" t="s">
        <v>647</v>
      </c>
      <c r="BJ57" s="476">
        <v>1245.1715300000001</v>
      </c>
      <c r="BK57" s="476">
        <v>0</v>
      </c>
      <c r="BL57" s="476">
        <v>1245.1715300000001</v>
      </c>
      <c r="BM57" s="476"/>
      <c r="BN57" s="476">
        <v>1792.9202299999999</v>
      </c>
      <c r="BO57" s="476">
        <v>17.036369999999998</v>
      </c>
      <c r="BP57" s="476">
        <v>1809.9566</v>
      </c>
      <c r="BQ57" s="476"/>
      <c r="BR57" s="476">
        <v>544447.60109000013</v>
      </c>
      <c r="BS57" s="476">
        <v>3451.8469500000006</v>
      </c>
      <c r="BT57" s="476">
        <v>547899.44804000016</v>
      </c>
      <c r="BU57" s="478" t="s">
        <v>647</v>
      </c>
      <c r="BV57" s="476">
        <v>183385.14811000001</v>
      </c>
      <c r="BW57" s="476">
        <v>4829.4805099999994</v>
      </c>
      <c r="BX57" s="476">
        <v>188214.62862</v>
      </c>
      <c r="BY57" s="476"/>
      <c r="BZ57" s="476">
        <v>544447.60109000013</v>
      </c>
      <c r="CA57" s="476">
        <v>5799.5178400000004</v>
      </c>
      <c r="CB57" s="476">
        <v>550247.11893000011</v>
      </c>
    </row>
    <row r="58" spans="1:81" s="473" customFormat="1" ht="9" customHeight="1">
      <c r="A58" s="478" t="s">
        <v>648</v>
      </c>
      <c r="B58" s="476">
        <v>154.2825</v>
      </c>
      <c r="C58" s="476">
        <v>0</v>
      </c>
      <c r="D58" s="476">
        <v>154.2825</v>
      </c>
      <c r="E58" s="476"/>
      <c r="F58" s="476">
        <v>35.402160000000002</v>
      </c>
      <c r="G58" s="476">
        <v>0</v>
      </c>
      <c r="H58" s="476">
        <v>35.402160000000002</v>
      </c>
      <c r="I58" s="476"/>
      <c r="J58" s="476">
        <v>0</v>
      </c>
      <c r="K58" s="476">
        <v>470.75169</v>
      </c>
      <c r="L58" s="476">
        <v>470.75169</v>
      </c>
      <c r="M58" s="478" t="s">
        <v>648</v>
      </c>
      <c r="N58" s="476">
        <v>105</v>
      </c>
      <c r="O58" s="476">
        <v>0</v>
      </c>
      <c r="P58" s="476">
        <v>105</v>
      </c>
      <c r="Q58" s="476"/>
      <c r="R58" s="476">
        <v>0</v>
      </c>
      <c r="S58" s="476">
        <v>121.06182000000001</v>
      </c>
      <c r="T58" s="476">
        <v>121.06182000000001</v>
      </c>
      <c r="U58" s="476"/>
      <c r="V58" s="476">
        <v>0</v>
      </c>
      <c r="W58" s="476">
        <v>119.815</v>
      </c>
      <c r="X58" s="476">
        <v>119.815</v>
      </c>
      <c r="Y58" s="478" t="s">
        <v>648</v>
      </c>
      <c r="Z58" s="476">
        <v>4.4352</v>
      </c>
      <c r="AA58" s="476">
        <v>0</v>
      </c>
      <c r="AB58" s="476">
        <v>4.4352</v>
      </c>
      <c r="AC58" s="476"/>
      <c r="AD58" s="476">
        <v>125.49997999999999</v>
      </c>
      <c r="AE58" s="476">
        <v>19.02</v>
      </c>
      <c r="AF58" s="476">
        <v>144.51998</v>
      </c>
      <c r="AG58" s="476"/>
      <c r="AH58" s="476">
        <v>45</v>
      </c>
      <c r="AI58" s="476">
        <v>14.987970000000001</v>
      </c>
      <c r="AJ58" s="476">
        <v>59.987970000000004</v>
      </c>
      <c r="AK58" s="478" t="s">
        <v>648</v>
      </c>
      <c r="AL58" s="476">
        <v>0</v>
      </c>
      <c r="AM58" s="476">
        <v>-13.25928</v>
      </c>
      <c r="AN58" s="476">
        <v>-13.25928</v>
      </c>
      <c r="AO58" s="476"/>
      <c r="AP58" s="476">
        <v>30.16</v>
      </c>
      <c r="AQ58" s="476">
        <v>67.748000000000005</v>
      </c>
      <c r="AR58" s="476">
        <v>97.908000000000001</v>
      </c>
      <c r="AS58" s="476"/>
      <c r="AT58" s="476">
        <v>59.342400000000005</v>
      </c>
      <c r="AU58" s="476">
        <v>0</v>
      </c>
      <c r="AV58" s="476">
        <v>59.342400000000005</v>
      </c>
      <c r="AW58" s="478" t="s">
        <v>648</v>
      </c>
      <c r="AX58" s="476">
        <v>0</v>
      </c>
      <c r="AY58" s="476">
        <v>4.0398000000000005</v>
      </c>
      <c r="AZ58" s="476">
        <v>4.0398000000000005</v>
      </c>
      <c r="BA58" s="476"/>
      <c r="BB58" s="476">
        <v>85.007999999999996</v>
      </c>
      <c r="BC58" s="476">
        <v>0</v>
      </c>
      <c r="BD58" s="476">
        <v>85.007999999999996</v>
      </c>
      <c r="BE58" s="476"/>
      <c r="BF58" s="476">
        <v>0</v>
      </c>
      <c r="BG58" s="476">
        <v>5.7149999999999999</v>
      </c>
      <c r="BH58" s="476">
        <v>5.7149999999999999</v>
      </c>
      <c r="BI58" s="478" t="s">
        <v>648</v>
      </c>
      <c r="BJ58" s="476">
        <v>0</v>
      </c>
      <c r="BK58" s="476">
        <v>7.4640000000000004</v>
      </c>
      <c r="BL58" s="476">
        <v>7.4640000000000004</v>
      </c>
      <c r="BM58" s="476"/>
      <c r="BN58" s="476">
        <v>7.9267599999999998</v>
      </c>
      <c r="BO58" s="476">
        <v>107.91047</v>
      </c>
      <c r="BP58" s="476">
        <v>115.83722999999999</v>
      </c>
      <c r="BQ58" s="476"/>
      <c r="BR58" s="476">
        <v>652.05700000000002</v>
      </c>
      <c r="BS58" s="476">
        <v>925.2544700000002</v>
      </c>
      <c r="BT58" s="476">
        <v>1577.3114699999996</v>
      </c>
      <c r="BU58" s="478" t="s">
        <v>648</v>
      </c>
      <c r="BV58" s="476">
        <v>0</v>
      </c>
      <c r="BW58" s="476">
        <v>470.75169</v>
      </c>
      <c r="BX58" s="476">
        <v>470.75169</v>
      </c>
      <c r="BY58" s="476"/>
      <c r="BZ58" s="476">
        <v>652.05700000000002</v>
      </c>
      <c r="CA58" s="476">
        <v>925.2544700000002</v>
      </c>
      <c r="CB58" s="476">
        <v>1577.3114699999996</v>
      </c>
      <c r="CC58" s="472"/>
    </row>
    <row r="59" spans="1:81" s="473" customFormat="1" ht="9" customHeight="1">
      <c r="A59" s="478" t="s">
        <v>649</v>
      </c>
      <c r="B59" s="476">
        <v>60688.622259999996</v>
      </c>
      <c r="C59" s="476">
        <v>55179.071929999998</v>
      </c>
      <c r="D59" s="476">
        <v>115867.69418999999</v>
      </c>
      <c r="E59" s="476"/>
      <c r="F59" s="476">
        <v>2487.4192599999997</v>
      </c>
      <c r="G59" s="476">
        <v>0</v>
      </c>
      <c r="H59" s="476">
        <v>2487.4192599999997</v>
      </c>
      <c r="I59" s="476"/>
      <c r="J59" s="476">
        <v>68597.152849999999</v>
      </c>
      <c r="K59" s="476">
        <v>110379.58259999999</v>
      </c>
      <c r="L59" s="476">
        <v>178976.73544999998</v>
      </c>
      <c r="M59" s="478" t="s">
        <v>649</v>
      </c>
      <c r="N59" s="476">
        <v>7474.6293800000003</v>
      </c>
      <c r="O59" s="476">
        <v>4719.85988</v>
      </c>
      <c r="P59" s="476">
        <v>12194.48926</v>
      </c>
      <c r="Q59" s="476"/>
      <c r="R59" s="476">
        <v>4078.2153599999997</v>
      </c>
      <c r="S59" s="476">
        <v>3923.2146400000001</v>
      </c>
      <c r="T59" s="476">
        <v>8001.43</v>
      </c>
      <c r="U59" s="476"/>
      <c r="V59" s="476">
        <v>42798.414360000002</v>
      </c>
      <c r="W59" s="476">
        <v>16254.285199999998</v>
      </c>
      <c r="X59" s="476">
        <v>59052.699560000001</v>
      </c>
      <c r="Y59" s="478" t="s">
        <v>649</v>
      </c>
      <c r="Z59" s="476">
        <v>1167.6898900000001</v>
      </c>
      <c r="AA59" s="476">
        <v>4973.8990999999996</v>
      </c>
      <c r="AB59" s="476">
        <v>6141.5889900000002</v>
      </c>
      <c r="AC59" s="476"/>
      <c r="AD59" s="476">
        <v>62075.418239999999</v>
      </c>
      <c r="AE59" s="476">
        <v>20893.492200000001</v>
      </c>
      <c r="AF59" s="476">
        <v>82968.910439999992</v>
      </c>
      <c r="AG59" s="476"/>
      <c r="AH59" s="476">
        <v>25347.978199999998</v>
      </c>
      <c r="AI59" s="476">
        <v>2424.7430199999999</v>
      </c>
      <c r="AJ59" s="476">
        <v>27772.721219999999</v>
      </c>
      <c r="AK59" s="478" t="s">
        <v>649</v>
      </c>
      <c r="AL59" s="476">
        <v>2228.6029399999998</v>
      </c>
      <c r="AM59" s="476">
        <v>1321.0839799999999</v>
      </c>
      <c r="AN59" s="476">
        <v>3549.6869200000001</v>
      </c>
      <c r="AO59" s="476"/>
      <c r="AP59" s="476">
        <v>13346.92065</v>
      </c>
      <c r="AQ59" s="476">
        <v>14018.559220000001</v>
      </c>
      <c r="AR59" s="476">
        <v>27365.479870000003</v>
      </c>
      <c r="AS59" s="476"/>
      <c r="AT59" s="476">
        <v>6103.1869299999998</v>
      </c>
      <c r="AU59" s="476">
        <v>0</v>
      </c>
      <c r="AV59" s="476">
        <v>6103.1869299999998</v>
      </c>
      <c r="AW59" s="478" t="s">
        <v>649</v>
      </c>
      <c r="AX59" s="476">
        <v>4833.5922499999997</v>
      </c>
      <c r="AY59" s="476">
        <v>5602.1432800000002</v>
      </c>
      <c r="AZ59" s="476">
        <v>10435.73553</v>
      </c>
      <c r="BA59" s="476"/>
      <c r="BB59" s="476">
        <v>3778.5819200000001</v>
      </c>
      <c r="BC59" s="476">
        <v>471.12784000000005</v>
      </c>
      <c r="BD59" s="476">
        <v>4249.7097599999997</v>
      </c>
      <c r="BE59" s="476"/>
      <c r="BF59" s="476">
        <v>73.108100000000007</v>
      </c>
      <c r="BG59" s="476">
        <v>392.71172999999999</v>
      </c>
      <c r="BH59" s="476">
        <v>465.81983000000002</v>
      </c>
      <c r="BI59" s="478" t="s">
        <v>649</v>
      </c>
      <c r="BJ59" s="476">
        <v>145.28411000000003</v>
      </c>
      <c r="BK59" s="476">
        <v>402.68056000000001</v>
      </c>
      <c r="BL59" s="476">
        <v>547.96467000000007</v>
      </c>
      <c r="BM59" s="476"/>
      <c r="BN59" s="476">
        <v>462.07387</v>
      </c>
      <c r="BO59" s="476">
        <v>836.73603000000003</v>
      </c>
      <c r="BP59" s="476">
        <v>1298.8099</v>
      </c>
      <c r="BQ59" s="476"/>
      <c r="BR59" s="476">
        <v>305686.89057000005</v>
      </c>
      <c r="BS59" s="476">
        <v>241793.19121000002</v>
      </c>
      <c r="BT59" s="476">
        <v>547480.08178000001</v>
      </c>
      <c r="BU59" s="478" t="s">
        <v>649</v>
      </c>
      <c r="BV59" s="476">
        <v>68597.152849999999</v>
      </c>
      <c r="BW59" s="476">
        <v>111829.7522</v>
      </c>
      <c r="BX59" s="476">
        <v>180426.90505</v>
      </c>
      <c r="BY59" s="476"/>
      <c r="BZ59" s="476">
        <v>305686.89057000005</v>
      </c>
      <c r="CA59" s="476">
        <v>243243.36081000004</v>
      </c>
      <c r="CB59" s="476">
        <v>548930.25138000003</v>
      </c>
    </row>
    <row r="60" spans="1:81" s="473" customFormat="1" ht="9" customHeight="1">
      <c r="A60" s="478" t="s">
        <v>650</v>
      </c>
      <c r="B60" s="476">
        <v>4339.7311399999999</v>
      </c>
      <c r="C60" s="476">
        <v>0</v>
      </c>
      <c r="D60" s="476">
        <v>4339.7311399999999</v>
      </c>
      <c r="E60" s="476"/>
      <c r="F60" s="476">
        <v>154.04477</v>
      </c>
      <c r="G60" s="476">
        <v>0</v>
      </c>
      <c r="H60" s="476">
        <v>154.04477</v>
      </c>
      <c r="I60" s="476"/>
      <c r="J60" s="476">
        <v>22297.549300000002</v>
      </c>
      <c r="K60" s="476">
        <v>297.33133000000004</v>
      </c>
      <c r="L60" s="476">
        <v>22594.88063</v>
      </c>
      <c r="M60" s="478" t="s">
        <v>650</v>
      </c>
      <c r="N60" s="476">
        <v>488.24488000000002</v>
      </c>
      <c r="O60" s="476">
        <v>161.82864999999998</v>
      </c>
      <c r="P60" s="476">
        <v>650.07353000000001</v>
      </c>
      <c r="Q60" s="476"/>
      <c r="R60" s="476">
        <v>1254.0963300000001</v>
      </c>
      <c r="S60" s="476">
        <v>364.50119000000001</v>
      </c>
      <c r="T60" s="476">
        <v>1618.59752</v>
      </c>
      <c r="U60" s="476"/>
      <c r="V60" s="476">
        <v>6487.3488499999994</v>
      </c>
      <c r="W60" s="476">
        <v>1979.0332700000001</v>
      </c>
      <c r="X60" s="476">
        <v>8466.3821199999984</v>
      </c>
      <c r="Y60" s="478" t="s">
        <v>650</v>
      </c>
      <c r="Z60" s="476">
        <v>1541.4237000000001</v>
      </c>
      <c r="AA60" s="476">
        <v>0</v>
      </c>
      <c r="AB60" s="476">
        <v>1541.4237000000001</v>
      </c>
      <c r="AC60" s="476"/>
      <c r="AD60" s="476">
        <v>3317.8615499999996</v>
      </c>
      <c r="AE60" s="476">
        <v>0.37001999999999996</v>
      </c>
      <c r="AF60" s="476">
        <v>3318.2315699999999</v>
      </c>
      <c r="AG60" s="476"/>
      <c r="AH60" s="476">
        <v>794.88432000000012</v>
      </c>
      <c r="AI60" s="476">
        <v>7.7795699999999997</v>
      </c>
      <c r="AJ60" s="476">
        <v>802.66389000000004</v>
      </c>
      <c r="AK60" s="478" t="s">
        <v>650</v>
      </c>
      <c r="AL60" s="476">
        <v>209.13571999999999</v>
      </c>
      <c r="AM60" s="476">
        <v>0</v>
      </c>
      <c r="AN60" s="476">
        <v>209.13571999999999</v>
      </c>
      <c r="AO60" s="476"/>
      <c r="AP60" s="476">
        <v>825.95427000000007</v>
      </c>
      <c r="AQ60" s="476">
        <v>0</v>
      </c>
      <c r="AR60" s="476">
        <v>825.95427000000007</v>
      </c>
      <c r="AS60" s="476"/>
      <c r="AT60" s="476">
        <v>398.73656</v>
      </c>
      <c r="AU60" s="476">
        <v>0</v>
      </c>
      <c r="AV60" s="476">
        <v>398.73656</v>
      </c>
      <c r="AW60" s="478" t="s">
        <v>650</v>
      </c>
      <c r="AX60" s="476">
        <v>87.201300000000003</v>
      </c>
      <c r="AY60" s="476">
        <v>0</v>
      </c>
      <c r="AZ60" s="476">
        <v>87.201300000000003</v>
      </c>
      <c r="BA60" s="476"/>
      <c r="BB60" s="476">
        <v>37.190090000000005</v>
      </c>
      <c r="BC60" s="476">
        <v>0</v>
      </c>
      <c r="BD60" s="476">
        <v>37.190090000000005</v>
      </c>
      <c r="BE60" s="476"/>
      <c r="BF60" s="476">
        <v>134.71870999999999</v>
      </c>
      <c r="BG60" s="476">
        <v>0.2429</v>
      </c>
      <c r="BH60" s="476">
        <v>134.96161000000001</v>
      </c>
      <c r="BI60" s="478" t="s">
        <v>650</v>
      </c>
      <c r="BJ60" s="476">
        <v>79.805300000000003</v>
      </c>
      <c r="BK60" s="476">
        <v>2.3359999999999999E-2</v>
      </c>
      <c r="BL60" s="476">
        <v>79.828659999999999</v>
      </c>
      <c r="BM60" s="476"/>
      <c r="BN60" s="476">
        <v>37.884349999999998</v>
      </c>
      <c r="BO60" s="476">
        <v>7.7895300000000001</v>
      </c>
      <c r="BP60" s="476">
        <v>45.673879999999997</v>
      </c>
      <c r="BQ60" s="476"/>
      <c r="BR60" s="476">
        <v>42485.811139999998</v>
      </c>
      <c r="BS60" s="476">
        <v>2818.8998200000005</v>
      </c>
      <c r="BT60" s="476">
        <v>45304.710959999997</v>
      </c>
      <c r="BU60" s="478" t="s">
        <v>650</v>
      </c>
      <c r="BV60" s="476">
        <v>22297.549300000002</v>
      </c>
      <c r="BW60" s="476">
        <v>300.04039</v>
      </c>
      <c r="BX60" s="476">
        <v>22597.589690000001</v>
      </c>
      <c r="BY60" s="476"/>
      <c r="BZ60" s="476">
        <v>42485.811139999998</v>
      </c>
      <c r="CA60" s="476">
        <v>2821.6088800000007</v>
      </c>
      <c r="CB60" s="476">
        <v>45307.420019999998</v>
      </c>
    </row>
    <row r="61" spans="1:81" s="473" customFormat="1" ht="5.0999999999999996" customHeight="1">
      <c r="A61" s="478"/>
      <c r="B61" s="476"/>
      <c r="C61" s="476"/>
      <c r="D61" s="476"/>
      <c r="E61" s="476"/>
      <c r="F61" s="476"/>
      <c r="G61" s="476"/>
      <c r="H61" s="476"/>
      <c r="I61" s="476"/>
      <c r="J61" s="476"/>
      <c r="K61" s="476"/>
      <c r="L61" s="476"/>
      <c r="M61" s="478"/>
      <c r="N61" s="476"/>
      <c r="O61" s="476"/>
      <c r="P61" s="476"/>
      <c r="Q61" s="476"/>
      <c r="R61" s="476"/>
      <c r="S61" s="476"/>
      <c r="T61" s="476"/>
      <c r="U61" s="476"/>
      <c r="V61" s="476"/>
      <c r="W61" s="476"/>
      <c r="X61" s="476"/>
      <c r="Y61" s="478"/>
      <c r="Z61" s="476"/>
      <c r="AA61" s="476"/>
      <c r="AB61" s="476"/>
      <c r="AC61" s="476"/>
      <c r="AD61" s="476"/>
      <c r="AE61" s="476"/>
      <c r="AF61" s="476"/>
      <c r="AG61" s="476"/>
      <c r="AH61" s="476"/>
      <c r="AI61" s="476"/>
      <c r="AJ61" s="476"/>
      <c r="AK61" s="478"/>
      <c r="AL61" s="476"/>
      <c r="AM61" s="476"/>
      <c r="AN61" s="476"/>
      <c r="AO61" s="476"/>
      <c r="AP61" s="476"/>
      <c r="AQ61" s="476"/>
      <c r="AR61" s="476"/>
      <c r="AS61" s="476"/>
      <c r="AT61" s="476"/>
      <c r="AU61" s="476"/>
      <c r="AV61" s="476"/>
      <c r="AW61" s="478"/>
      <c r="AX61" s="476"/>
      <c r="AY61" s="476"/>
      <c r="AZ61" s="476"/>
      <c r="BA61" s="476"/>
      <c r="BB61" s="476"/>
      <c r="BC61" s="476"/>
      <c r="BD61" s="476"/>
      <c r="BE61" s="476"/>
      <c r="BF61" s="476"/>
      <c r="BG61" s="476"/>
      <c r="BH61" s="476"/>
      <c r="BI61" s="478"/>
      <c r="BJ61" s="476"/>
      <c r="BK61" s="476"/>
      <c r="BL61" s="476"/>
      <c r="BM61" s="476"/>
      <c r="BN61" s="476"/>
      <c r="BO61" s="476"/>
      <c r="BP61" s="476"/>
      <c r="BQ61" s="476"/>
      <c r="BR61" s="476"/>
      <c r="BS61" s="476"/>
      <c r="BT61" s="476"/>
      <c r="BU61" s="478"/>
      <c r="BV61" s="476"/>
      <c r="BW61" s="476"/>
      <c r="BX61" s="476"/>
      <c r="BY61" s="476"/>
      <c r="BZ61" s="476"/>
      <c r="CA61" s="476"/>
      <c r="CB61" s="476"/>
    </row>
    <row r="62" spans="1:81" s="473" customFormat="1" ht="8.1" customHeight="1">
      <c r="A62" s="470" t="s">
        <v>651</v>
      </c>
      <c r="B62" s="471">
        <v>-192679.66947999998</v>
      </c>
      <c r="C62" s="471">
        <v>409740.82341000001</v>
      </c>
      <c r="D62" s="471">
        <v>217061.15393</v>
      </c>
      <c r="E62" s="471"/>
      <c r="F62" s="471">
        <v>413.87422999999995</v>
      </c>
      <c r="G62" s="471">
        <v>907.43487000000005</v>
      </c>
      <c r="H62" s="471">
        <v>1321.3091000000002</v>
      </c>
      <c r="I62" s="471"/>
      <c r="J62" s="471">
        <v>593128.22860000003</v>
      </c>
      <c r="K62" s="471">
        <v>90518.462319999991</v>
      </c>
      <c r="L62" s="471">
        <v>683646.69091999996</v>
      </c>
      <c r="M62" s="470" t="s">
        <v>651</v>
      </c>
      <c r="N62" s="471">
        <v>-17933.12138</v>
      </c>
      <c r="O62" s="471">
        <v>-3540.80836</v>
      </c>
      <c r="P62" s="471">
        <v>-21473.92974</v>
      </c>
      <c r="Q62" s="471"/>
      <c r="R62" s="471">
        <v>2277.4499500000002</v>
      </c>
      <c r="S62" s="471">
        <v>23972.52536</v>
      </c>
      <c r="T62" s="471">
        <v>26249.975309999998</v>
      </c>
      <c r="U62" s="471"/>
      <c r="V62" s="471">
        <v>72715.073400000008</v>
      </c>
      <c r="W62" s="471">
        <v>23391.24641</v>
      </c>
      <c r="X62" s="471">
        <v>96106.319810000001</v>
      </c>
      <c r="Y62" s="470" t="s">
        <v>651</v>
      </c>
      <c r="Z62" s="471">
        <v>42940.338409999997</v>
      </c>
      <c r="AA62" s="471">
        <v>9444.9609999999993</v>
      </c>
      <c r="AB62" s="471">
        <v>52385.29941</v>
      </c>
      <c r="AC62" s="471"/>
      <c r="AD62" s="471">
        <v>-1891.0591899999999</v>
      </c>
      <c r="AE62" s="471">
        <v>57469.670549999995</v>
      </c>
      <c r="AF62" s="471">
        <v>55578.611360000003</v>
      </c>
      <c r="AG62" s="471"/>
      <c r="AH62" s="471">
        <v>69275.25009999999</v>
      </c>
      <c r="AI62" s="471">
        <v>-23997.25359</v>
      </c>
      <c r="AJ62" s="471">
        <v>45277.996509999997</v>
      </c>
      <c r="AK62" s="470" t="s">
        <v>651</v>
      </c>
      <c r="AL62" s="471">
        <v>-12320.813340000001</v>
      </c>
      <c r="AM62" s="471">
        <v>16826.019760000003</v>
      </c>
      <c r="AN62" s="471">
        <v>4505.2064199999995</v>
      </c>
      <c r="AO62" s="471"/>
      <c r="AP62" s="471">
        <v>16909.627410000001</v>
      </c>
      <c r="AQ62" s="471">
        <v>-21503.35181</v>
      </c>
      <c r="AR62" s="471">
        <v>-4593.7244000000001</v>
      </c>
      <c r="AS62" s="471"/>
      <c r="AT62" s="471">
        <v>-10012.638429999999</v>
      </c>
      <c r="AU62" s="471">
        <v>44474.25099</v>
      </c>
      <c r="AV62" s="471">
        <v>34461.612560000001</v>
      </c>
      <c r="AW62" s="470" t="s">
        <v>651</v>
      </c>
      <c r="AX62" s="471">
        <v>-1972.5278799999999</v>
      </c>
      <c r="AY62" s="471">
        <v>-5564.0040399999998</v>
      </c>
      <c r="AZ62" s="471">
        <v>-7536.5319200000004</v>
      </c>
      <c r="BA62" s="471"/>
      <c r="BB62" s="471">
        <v>5450.9090500000002</v>
      </c>
      <c r="BC62" s="471">
        <v>-905.33825000000002</v>
      </c>
      <c r="BD62" s="471">
        <v>4545.5707999999995</v>
      </c>
      <c r="BE62" s="471"/>
      <c r="BF62" s="471">
        <v>1424.10923</v>
      </c>
      <c r="BG62" s="471">
        <v>3760.3315400000001</v>
      </c>
      <c r="BH62" s="471">
        <v>5184.4407699999992</v>
      </c>
      <c r="BI62" s="470" t="s">
        <v>651</v>
      </c>
      <c r="BJ62" s="471">
        <v>502.23403000000002</v>
      </c>
      <c r="BK62" s="471">
        <v>2774.9391700000001</v>
      </c>
      <c r="BL62" s="471">
        <v>3277.1732000000002</v>
      </c>
      <c r="BM62" s="471"/>
      <c r="BN62" s="471">
        <v>-5439.6338599999999</v>
      </c>
      <c r="BO62" s="471">
        <v>11351.713820000001</v>
      </c>
      <c r="BP62" s="471">
        <v>5912.07996</v>
      </c>
      <c r="BQ62" s="471"/>
      <c r="BR62" s="471">
        <v>562787.63085000007</v>
      </c>
      <c r="BS62" s="471">
        <v>639121.62315</v>
      </c>
      <c r="BT62" s="471">
        <v>1201909.2540000002</v>
      </c>
      <c r="BU62" s="470" t="s">
        <v>651</v>
      </c>
      <c r="BV62" s="471">
        <v>593128.22860000003</v>
      </c>
      <c r="BW62" s="471">
        <v>91549.166890000008</v>
      </c>
      <c r="BX62" s="471">
        <v>684677.39549000002</v>
      </c>
      <c r="BY62" s="471"/>
      <c r="BZ62" s="471">
        <v>562787.63085000007</v>
      </c>
      <c r="CA62" s="471">
        <v>640152.32771999994</v>
      </c>
      <c r="CB62" s="471">
        <v>1202939.9585700002</v>
      </c>
    </row>
    <row r="63" spans="1:81" s="479" customFormat="1" ht="5.0999999999999996" customHeight="1">
      <c r="A63" s="478"/>
      <c r="B63" s="482"/>
      <c r="C63" s="482"/>
      <c r="D63" s="482"/>
      <c r="E63" s="482"/>
      <c r="F63" s="482"/>
      <c r="G63" s="482"/>
      <c r="H63" s="482"/>
      <c r="I63" s="482"/>
      <c r="J63" s="482"/>
      <c r="K63" s="482"/>
      <c r="L63" s="482"/>
      <c r="M63" s="478"/>
      <c r="N63" s="482"/>
      <c r="O63" s="482"/>
      <c r="P63" s="482"/>
      <c r="Q63" s="482"/>
      <c r="R63" s="482"/>
      <c r="S63" s="482"/>
      <c r="T63" s="482"/>
      <c r="U63" s="482"/>
      <c r="V63" s="482"/>
      <c r="W63" s="482"/>
      <c r="X63" s="482"/>
      <c r="Y63" s="478"/>
      <c r="Z63" s="482"/>
      <c r="AA63" s="482"/>
      <c r="AB63" s="482"/>
      <c r="AC63" s="482"/>
      <c r="AD63" s="482"/>
      <c r="AE63" s="482"/>
      <c r="AF63" s="482"/>
      <c r="AG63" s="482"/>
      <c r="AH63" s="482"/>
      <c r="AI63" s="482"/>
      <c r="AJ63" s="482"/>
      <c r="AK63" s="478"/>
      <c r="AL63" s="482"/>
      <c r="AM63" s="482"/>
      <c r="AN63" s="482"/>
      <c r="AO63" s="482"/>
      <c r="AP63" s="482"/>
      <c r="AQ63" s="482"/>
      <c r="AR63" s="482"/>
      <c r="AS63" s="482"/>
      <c r="AT63" s="482"/>
      <c r="AU63" s="482"/>
      <c r="AV63" s="482"/>
      <c r="AW63" s="478"/>
      <c r="AX63" s="482"/>
      <c r="AY63" s="482"/>
      <c r="AZ63" s="482"/>
      <c r="BA63" s="482"/>
      <c r="BB63" s="482"/>
      <c r="BC63" s="482"/>
      <c r="BD63" s="482"/>
      <c r="BE63" s="482"/>
      <c r="BF63" s="482"/>
      <c r="BG63" s="482"/>
      <c r="BH63" s="482"/>
      <c r="BI63" s="478"/>
      <c r="BJ63" s="482"/>
      <c r="BK63" s="482"/>
      <c r="BL63" s="482"/>
      <c r="BM63" s="482"/>
      <c r="BN63" s="482"/>
      <c r="BO63" s="482"/>
      <c r="BP63" s="482"/>
      <c r="BQ63" s="482"/>
      <c r="BR63" s="482"/>
      <c r="BS63" s="482"/>
      <c r="BT63" s="482"/>
      <c r="BU63" s="478"/>
      <c r="BV63" s="482"/>
      <c r="BW63" s="482"/>
      <c r="BX63" s="482"/>
      <c r="BY63" s="482"/>
      <c r="BZ63" s="482"/>
      <c r="CA63" s="482"/>
      <c r="CB63" s="482"/>
    </row>
    <row r="64" spans="1:81" s="473" customFormat="1" ht="8.1" customHeight="1">
      <c r="A64" s="470" t="s">
        <v>652</v>
      </c>
      <c r="B64" s="471">
        <v>49132.946790000002</v>
      </c>
      <c r="C64" s="471">
        <v>12842.350900000001</v>
      </c>
      <c r="D64" s="471">
        <v>61975.297689999999</v>
      </c>
      <c r="E64" s="471"/>
      <c r="F64" s="471">
        <v>920.40839000000005</v>
      </c>
      <c r="G64" s="471">
        <v>4.7374300000000007</v>
      </c>
      <c r="H64" s="471">
        <v>925.14582000000007</v>
      </c>
      <c r="I64" s="471"/>
      <c r="J64" s="471">
        <v>40797.840499999998</v>
      </c>
      <c r="K64" s="471">
        <v>510.52073999999999</v>
      </c>
      <c r="L64" s="471">
        <v>41308.361240000006</v>
      </c>
      <c r="M64" s="470" t="s">
        <v>652</v>
      </c>
      <c r="N64" s="471">
        <v>3535.6298099999999</v>
      </c>
      <c r="O64" s="471">
        <v>417.59746000000001</v>
      </c>
      <c r="P64" s="471">
        <v>3953.2272699999999</v>
      </c>
      <c r="Q64" s="471"/>
      <c r="R64" s="471">
        <v>5855.4096200000004</v>
      </c>
      <c r="S64" s="471">
        <v>-453.35153000000003</v>
      </c>
      <c r="T64" s="471">
        <v>5402.0580899999995</v>
      </c>
      <c r="U64" s="471"/>
      <c r="V64" s="471">
        <v>6176.0770700000003</v>
      </c>
      <c r="W64" s="471">
        <v>-7002.8055000000004</v>
      </c>
      <c r="X64" s="471">
        <v>-826.72843</v>
      </c>
      <c r="Y64" s="470" t="s">
        <v>652</v>
      </c>
      <c r="Z64" s="471">
        <v>-1681.7870800000001</v>
      </c>
      <c r="AA64" s="471">
        <v>-425.91964000000002</v>
      </c>
      <c r="AB64" s="471">
        <v>-2107.7067200000001</v>
      </c>
      <c r="AC64" s="471"/>
      <c r="AD64" s="471">
        <v>22505.331679999999</v>
      </c>
      <c r="AE64" s="471">
        <v>5974.7025100000001</v>
      </c>
      <c r="AF64" s="471">
        <v>28480.034190000002</v>
      </c>
      <c r="AG64" s="471"/>
      <c r="AH64" s="471">
        <v>4699.2554800000007</v>
      </c>
      <c r="AI64" s="471">
        <v>0</v>
      </c>
      <c r="AJ64" s="471">
        <v>4699.2554800000007</v>
      </c>
      <c r="AK64" s="470" t="s">
        <v>652</v>
      </c>
      <c r="AL64" s="471">
        <v>912.60413000000005</v>
      </c>
      <c r="AM64" s="471">
        <v>2561.89896</v>
      </c>
      <c r="AN64" s="471">
        <v>3474.5030899999997</v>
      </c>
      <c r="AO64" s="471"/>
      <c r="AP64" s="471">
        <v>3672.4986899999999</v>
      </c>
      <c r="AQ64" s="471">
        <v>5.5310000000000005E-2</v>
      </c>
      <c r="AR64" s="471">
        <v>3672.5540000000001</v>
      </c>
      <c r="AS64" s="471"/>
      <c r="AT64" s="471">
        <v>780.75768000000005</v>
      </c>
      <c r="AU64" s="471">
        <v>0</v>
      </c>
      <c r="AV64" s="471">
        <v>780.75768000000005</v>
      </c>
      <c r="AW64" s="470" t="s">
        <v>652</v>
      </c>
      <c r="AX64" s="471">
        <v>2187.6358799999998</v>
      </c>
      <c r="AY64" s="471">
        <v>0</v>
      </c>
      <c r="AZ64" s="471">
        <v>2187.6358799999998</v>
      </c>
      <c r="BA64" s="471"/>
      <c r="BB64" s="471">
        <v>3224.0696400000002</v>
      </c>
      <c r="BC64" s="471">
        <v>-52.539819999999999</v>
      </c>
      <c r="BD64" s="471">
        <v>3171.5298199999997</v>
      </c>
      <c r="BE64" s="471"/>
      <c r="BF64" s="471">
        <v>-378.59827000000001</v>
      </c>
      <c r="BG64" s="471">
        <v>96.921329999999998</v>
      </c>
      <c r="BH64" s="471">
        <v>-281.67694</v>
      </c>
      <c r="BI64" s="470" t="s">
        <v>652</v>
      </c>
      <c r="BJ64" s="471">
        <v>102.58032</v>
      </c>
      <c r="BK64" s="471">
        <v>173.83420999999998</v>
      </c>
      <c r="BL64" s="471">
        <v>276.41453000000001</v>
      </c>
      <c r="BM64" s="471"/>
      <c r="BN64" s="471">
        <v>951.63804000000005</v>
      </c>
      <c r="BO64" s="471">
        <v>4.5820299999999996</v>
      </c>
      <c r="BP64" s="471">
        <v>956.22007000000008</v>
      </c>
      <c r="BQ64" s="471"/>
      <c r="BR64" s="471">
        <v>143394.29837000003</v>
      </c>
      <c r="BS64" s="471">
        <v>14652.584389999998</v>
      </c>
      <c r="BT64" s="471">
        <v>158046.88276000004</v>
      </c>
      <c r="BU64" s="470" t="s">
        <v>652</v>
      </c>
      <c r="BV64" s="471">
        <v>40797.840499999998</v>
      </c>
      <c r="BW64" s="471">
        <v>788.57781</v>
      </c>
      <c r="BX64" s="471">
        <v>41586.418310000001</v>
      </c>
      <c r="BY64" s="471"/>
      <c r="BZ64" s="471">
        <v>143394.29837000003</v>
      </c>
      <c r="CA64" s="471">
        <v>14930.641459999999</v>
      </c>
      <c r="CB64" s="471">
        <v>158324.93983000005</v>
      </c>
    </row>
    <row r="65" spans="1:81" s="479" customFormat="1" ht="9" customHeight="1">
      <c r="A65" s="478" t="s">
        <v>653</v>
      </c>
      <c r="B65" s="476">
        <v>-1927.0491099999999</v>
      </c>
      <c r="C65" s="476">
        <v>-1219.71469</v>
      </c>
      <c r="D65" s="476">
        <v>-3146.7637999999997</v>
      </c>
      <c r="E65" s="476"/>
      <c r="F65" s="476">
        <v>8.7987199999999994</v>
      </c>
      <c r="G65" s="476">
        <v>0</v>
      </c>
      <c r="H65" s="476">
        <v>8.7987199999999994</v>
      </c>
      <c r="I65" s="476"/>
      <c r="J65" s="476">
        <v>-1987.6533200000001</v>
      </c>
      <c r="K65" s="476">
        <v>-253.35723000000002</v>
      </c>
      <c r="L65" s="476">
        <v>-2241.01055</v>
      </c>
      <c r="M65" s="478" t="s">
        <v>653</v>
      </c>
      <c r="N65" s="476">
        <v>1231.09421</v>
      </c>
      <c r="O65" s="476">
        <v>627.64677000000006</v>
      </c>
      <c r="P65" s="476">
        <v>1858.74098</v>
      </c>
      <c r="Q65" s="476"/>
      <c r="R65" s="476">
        <v>225.69166000000001</v>
      </c>
      <c r="S65" s="476">
        <v>-532.26777000000004</v>
      </c>
      <c r="T65" s="476">
        <v>-306.57610999999997</v>
      </c>
      <c r="U65" s="476"/>
      <c r="V65" s="476">
        <v>-1619.5909300000001</v>
      </c>
      <c r="W65" s="476">
        <v>-7410.1570700000002</v>
      </c>
      <c r="X65" s="476">
        <v>-9029.7479999999996</v>
      </c>
      <c r="Y65" s="478" t="s">
        <v>653</v>
      </c>
      <c r="Z65" s="476">
        <v>-404.42712</v>
      </c>
      <c r="AA65" s="476">
        <v>-425.91964000000002</v>
      </c>
      <c r="AB65" s="476">
        <v>-830.34676000000002</v>
      </c>
      <c r="AC65" s="476"/>
      <c r="AD65" s="476">
        <v>636.81369000000007</v>
      </c>
      <c r="AE65" s="476">
        <v>4778.0123400000002</v>
      </c>
      <c r="AF65" s="476">
        <v>5414.8260300000002</v>
      </c>
      <c r="AG65" s="476"/>
      <c r="AH65" s="476">
        <v>0</v>
      </c>
      <c r="AI65" s="476">
        <v>0</v>
      </c>
      <c r="AJ65" s="476">
        <v>0</v>
      </c>
      <c r="AK65" s="478" t="s">
        <v>653</v>
      </c>
      <c r="AL65" s="476">
        <v>406.51746000000003</v>
      </c>
      <c r="AM65" s="476">
        <v>2554.3571899999997</v>
      </c>
      <c r="AN65" s="476">
        <v>2960.8746499999997</v>
      </c>
      <c r="AO65" s="476"/>
      <c r="AP65" s="476">
        <v>0</v>
      </c>
      <c r="AQ65" s="476">
        <v>0</v>
      </c>
      <c r="AR65" s="476">
        <v>0</v>
      </c>
      <c r="AS65" s="476"/>
      <c r="AT65" s="476">
        <v>137.16471999999999</v>
      </c>
      <c r="AU65" s="476">
        <v>0</v>
      </c>
      <c r="AV65" s="476">
        <v>137.16471999999999</v>
      </c>
      <c r="AW65" s="478" t="s">
        <v>653</v>
      </c>
      <c r="AX65" s="476">
        <v>0</v>
      </c>
      <c r="AY65" s="476">
        <v>0</v>
      </c>
      <c r="AZ65" s="476">
        <v>0</v>
      </c>
      <c r="BA65" s="476"/>
      <c r="BB65" s="476">
        <v>3.36</v>
      </c>
      <c r="BC65" s="476">
        <v>-52.539819999999999</v>
      </c>
      <c r="BD65" s="476">
        <v>-49.179819999999999</v>
      </c>
      <c r="BE65" s="476"/>
      <c r="BF65" s="476">
        <v>-415.49061999999998</v>
      </c>
      <c r="BG65" s="476">
        <v>197.84739000000002</v>
      </c>
      <c r="BH65" s="476">
        <v>-217.64323000000002</v>
      </c>
      <c r="BI65" s="478" t="s">
        <v>653</v>
      </c>
      <c r="BJ65" s="476">
        <v>-87.051930000000013</v>
      </c>
      <c r="BK65" s="476">
        <v>173.81880000000001</v>
      </c>
      <c r="BL65" s="476">
        <v>86.766869999999997</v>
      </c>
      <c r="BM65" s="476"/>
      <c r="BN65" s="476">
        <v>0</v>
      </c>
      <c r="BO65" s="476">
        <v>0</v>
      </c>
      <c r="BP65" s="476">
        <v>0</v>
      </c>
      <c r="BQ65" s="476"/>
      <c r="BR65" s="476">
        <v>-3791.8225700000007</v>
      </c>
      <c r="BS65" s="476">
        <v>-1562.2737300000008</v>
      </c>
      <c r="BT65" s="476">
        <v>-5354.0963000000002</v>
      </c>
      <c r="BU65" s="478" t="s">
        <v>653</v>
      </c>
      <c r="BV65" s="476">
        <v>-1987.6533200000001</v>
      </c>
      <c r="BW65" s="476">
        <v>-253.35723000000002</v>
      </c>
      <c r="BX65" s="476">
        <v>-2241.01055</v>
      </c>
      <c r="BY65" s="476"/>
      <c r="BZ65" s="476">
        <v>-3791.8225700000007</v>
      </c>
      <c r="CA65" s="476">
        <v>-1562.2737300000008</v>
      </c>
      <c r="CB65" s="476">
        <v>-5354.0963000000002</v>
      </c>
    </row>
    <row r="66" spans="1:81" s="473" customFormat="1" ht="9" customHeight="1">
      <c r="A66" s="478" t="s">
        <v>654</v>
      </c>
      <c r="B66" s="476">
        <v>0</v>
      </c>
      <c r="C66" s="476">
        <v>0</v>
      </c>
      <c r="D66" s="476">
        <v>0</v>
      </c>
      <c r="E66" s="476"/>
      <c r="F66" s="476">
        <v>0</v>
      </c>
      <c r="G66" s="476">
        <v>0</v>
      </c>
      <c r="H66" s="476">
        <v>0</v>
      </c>
      <c r="I66" s="476"/>
      <c r="J66" s="476">
        <v>0</v>
      </c>
      <c r="K66" s="476">
        <v>0</v>
      </c>
      <c r="L66" s="476">
        <v>0</v>
      </c>
      <c r="M66" s="478" t="s">
        <v>654</v>
      </c>
      <c r="N66" s="476">
        <v>0</v>
      </c>
      <c r="O66" s="476">
        <v>0</v>
      </c>
      <c r="P66" s="476">
        <v>0</v>
      </c>
      <c r="Q66" s="476"/>
      <c r="R66" s="476">
        <v>0</v>
      </c>
      <c r="S66" s="476">
        <v>0</v>
      </c>
      <c r="T66" s="476">
        <v>0</v>
      </c>
      <c r="U66" s="476"/>
      <c r="V66" s="476">
        <v>0</v>
      </c>
      <c r="W66" s="476">
        <v>0</v>
      </c>
      <c r="X66" s="476">
        <v>0</v>
      </c>
      <c r="Y66" s="478" t="s">
        <v>654</v>
      </c>
      <c r="Z66" s="476">
        <v>0</v>
      </c>
      <c r="AA66" s="476">
        <v>0</v>
      </c>
      <c r="AB66" s="476">
        <v>0</v>
      </c>
      <c r="AC66" s="476"/>
      <c r="AD66" s="476">
        <v>0</v>
      </c>
      <c r="AE66" s="476">
        <v>0</v>
      </c>
      <c r="AF66" s="476">
        <v>0</v>
      </c>
      <c r="AG66" s="476"/>
      <c r="AH66" s="476">
        <v>0</v>
      </c>
      <c r="AI66" s="476">
        <v>0</v>
      </c>
      <c r="AJ66" s="476">
        <v>0</v>
      </c>
      <c r="AK66" s="478" t="s">
        <v>654</v>
      </c>
      <c r="AL66" s="476">
        <v>0</v>
      </c>
      <c r="AM66" s="476">
        <v>0</v>
      </c>
      <c r="AN66" s="476">
        <v>0</v>
      </c>
      <c r="AO66" s="476"/>
      <c r="AP66" s="476">
        <v>0</v>
      </c>
      <c r="AQ66" s="476">
        <v>0</v>
      </c>
      <c r="AR66" s="476">
        <v>0</v>
      </c>
      <c r="AS66" s="476"/>
      <c r="AT66" s="476">
        <v>0</v>
      </c>
      <c r="AU66" s="476">
        <v>0</v>
      </c>
      <c r="AV66" s="476">
        <v>0</v>
      </c>
      <c r="AW66" s="478" t="s">
        <v>654</v>
      </c>
      <c r="AX66" s="476">
        <v>0</v>
      </c>
      <c r="AY66" s="476">
        <v>0</v>
      </c>
      <c r="AZ66" s="476">
        <v>0</v>
      </c>
      <c r="BA66" s="476"/>
      <c r="BB66" s="476">
        <v>0</v>
      </c>
      <c r="BC66" s="476">
        <v>0</v>
      </c>
      <c r="BD66" s="476">
        <v>0</v>
      </c>
      <c r="BE66" s="476"/>
      <c r="BF66" s="476">
        <v>0</v>
      </c>
      <c r="BG66" s="476">
        <v>0</v>
      </c>
      <c r="BH66" s="476">
        <v>0</v>
      </c>
      <c r="BI66" s="478" t="s">
        <v>654</v>
      </c>
      <c r="BJ66" s="476">
        <v>0</v>
      </c>
      <c r="BK66" s="476">
        <v>0</v>
      </c>
      <c r="BL66" s="476">
        <v>0</v>
      </c>
      <c r="BM66" s="476"/>
      <c r="BN66" s="476">
        <v>0</v>
      </c>
      <c r="BO66" s="476">
        <v>0</v>
      </c>
      <c r="BP66" s="476">
        <v>0</v>
      </c>
      <c r="BQ66" s="476"/>
      <c r="BR66" s="476">
        <v>0</v>
      </c>
      <c r="BS66" s="476">
        <v>0</v>
      </c>
      <c r="BT66" s="476">
        <v>0</v>
      </c>
      <c r="BU66" s="478" t="s">
        <v>654</v>
      </c>
      <c r="BV66" s="476">
        <v>0</v>
      </c>
      <c r="BW66" s="476">
        <v>0</v>
      </c>
      <c r="BX66" s="476">
        <v>0</v>
      </c>
      <c r="BY66" s="476"/>
      <c r="BZ66" s="476">
        <v>0</v>
      </c>
      <c r="CA66" s="476">
        <v>0</v>
      </c>
      <c r="CB66" s="476">
        <v>0</v>
      </c>
      <c r="CC66" s="472"/>
    </row>
    <row r="67" spans="1:81" s="473" customFormat="1" ht="9" customHeight="1">
      <c r="A67" s="478" t="s">
        <v>655</v>
      </c>
      <c r="B67" s="476">
        <v>-12165.39738</v>
      </c>
      <c r="C67" s="476">
        <v>996.35165000000006</v>
      </c>
      <c r="D67" s="476">
        <v>-11169.04573</v>
      </c>
      <c r="E67" s="476"/>
      <c r="F67" s="476">
        <v>0</v>
      </c>
      <c r="G67" s="476">
        <v>0</v>
      </c>
      <c r="H67" s="476">
        <v>0</v>
      </c>
      <c r="I67" s="476"/>
      <c r="J67" s="476">
        <v>0</v>
      </c>
      <c r="K67" s="476">
        <v>1.8266800000000001</v>
      </c>
      <c r="L67" s="476">
        <v>1.8266800000000001</v>
      </c>
      <c r="M67" s="478" t="s">
        <v>655</v>
      </c>
      <c r="N67" s="476">
        <v>350.83681000000001</v>
      </c>
      <c r="O67" s="476">
        <v>-218.49989000000002</v>
      </c>
      <c r="P67" s="476">
        <v>132.33692000000002</v>
      </c>
      <c r="Q67" s="476"/>
      <c r="R67" s="476">
        <v>52.65354</v>
      </c>
      <c r="S67" s="476">
        <v>78.916240000000002</v>
      </c>
      <c r="T67" s="476">
        <v>131.56978000000001</v>
      </c>
      <c r="U67" s="476"/>
      <c r="V67" s="476">
        <v>209.70708000000002</v>
      </c>
      <c r="W67" s="476">
        <v>407.94203000000005</v>
      </c>
      <c r="X67" s="476">
        <v>617.64910999999995</v>
      </c>
      <c r="Y67" s="478" t="s">
        <v>655</v>
      </c>
      <c r="Z67" s="476">
        <v>-1681.1596099999999</v>
      </c>
      <c r="AA67" s="476">
        <v>0</v>
      </c>
      <c r="AB67" s="476">
        <v>-1681.1596099999999</v>
      </c>
      <c r="AC67" s="476"/>
      <c r="AD67" s="476">
        <v>541.17399999999998</v>
      </c>
      <c r="AE67" s="476">
        <v>373.19302000000005</v>
      </c>
      <c r="AF67" s="476">
        <v>914.36702000000002</v>
      </c>
      <c r="AG67" s="476"/>
      <c r="AH67" s="476">
        <v>0</v>
      </c>
      <c r="AI67" s="476">
        <v>0</v>
      </c>
      <c r="AJ67" s="476">
        <v>0</v>
      </c>
      <c r="AK67" s="478" t="s">
        <v>655</v>
      </c>
      <c r="AL67" s="476">
        <v>45.360120000000002</v>
      </c>
      <c r="AM67" s="476">
        <v>2.1759599999999999</v>
      </c>
      <c r="AN67" s="476">
        <v>47.536079999999998</v>
      </c>
      <c r="AO67" s="476"/>
      <c r="AP67" s="476">
        <v>376.77202</v>
      </c>
      <c r="AQ67" s="476">
        <v>5.5310000000000005E-2</v>
      </c>
      <c r="AR67" s="476">
        <v>376.82733000000002</v>
      </c>
      <c r="AS67" s="476"/>
      <c r="AT67" s="476">
        <v>-398.71550000000002</v>
      </c>
      <c r="AU67" s="476">
        <v>0</v>
      </c>
      <c r="AV67" s="476">
        <v>-398.71550000000002</v>
      </c>
      <c r="AW67" s="478" t="s">
        <v>655</v>
      </c>
      <c r="AX67" s="476">
        <v>329.60303000000005</v>
      </c>
      <c r="AY67" s="476">
        <v>0</v>
      </c>
      <c r="AZ67" s="476">
        <v>329.60303000000005</v>
      </c>
      <c r="BA67" s="476"/>
      <c r="BB67" s="476">
        <v>0</v>
      </c>
      <c r="BC67" s="476">
        <v>0</v>
      </c>
      <c r="BD67" s="476">
        <v>0</v>
      </c>
      <c r="BE67" s="476"/>
      <c r="BF67" s="476">
        <v>0</v>
      </c>
      <c r="BG67" s="476">
        <v>0</v>
      </c>
      <c r="BH67" s="476">
        <v>0</v>
      </c>
      <c r="BI67" s="478" t="s">
        <v>655</v>
      </c>
      <c r="BJ67" s="476">
        <v>2.7069900000000002</v>
      </c>
      <c r="BK67" s="476">
        <v>1.541E-2</v>
      </c>
      <c r="BL67" s="476">
        <v>2.7223999999999999</v>
      </c>
      <c r="BM67" s="476"/>
      <c r="BN67" s="476">
        <v>0</v>
      </c>
      <c r="BO67" s="476">
        <v>0</v>
      </c>
      <c r="BP67" s="476">
        <v>0</v>
      </c>
      <c r="BQ67" s="476"/>
      <c r="BR67" s="476">
        <v>-12336.458900000001</v>
      </c>
      <c r="BS67" s="476">
        <v>1641.97641</v>
      </c>
      <c r="BT67" s="476">
        <v>-10694.48249</v>
      </c>
      <c r="BU67" s="478" t="s">
        <v>655</v>
      </c>
      <c r="BV67" s="476">
        <v>0</v>
      </c>
      <c r="BW67" s="476">
        <v>1.8266800000000001</v>
      </c>
      <c r="BX67" s="476">
        <v>1.8266800000000001</v>
      </c>
      <c r="BY67" s="476"/>
      <c r="BZ67" s="476">
        <v>-12336.458900000001</v>
      </c>
      <c r="CA67" s="476">
        <v>1641.97641</v>
      </c>
      <c r="CB67" s="476">
        <v>-10694.48249</v>
      </c>
      <c r="CC67" s="472"/>
    </row>
    <row r="68" spans="1:81" s="473" customFormat="1" ht="9" customHeight="1">
      <c r="A68" s="478" t="s">
        <v>656</v>
      </c>
      <c r="B68" s="476">
        <v>7873.0420400000003</v>
      </c>
      <c r="C68" s="476">
        <v>0</v>
      </c>
      <c r="D68" s="476">
        <v>7873.0420400000003</v>
      </c>
      <c r="E68" s="476"/>
      <c r="F68" s="476">
        <v>262.10453000000001</v>
      </c>
      <c r="G68" s="476">
        <v>0</v>
      </c>
      <c r="H68" s="476">
        <v>262.10453000000001</v>
      </c>
      <c r="I68" s="476"/>
      <c r="J68" s="476">
        <v>761.24877000000004</v>
      </c>
      <c r="K68" s="476">
        <v>0</v>
      </c>
      <c r="L68" s="476">
        <v>761.24877000000004</v>
      </c>
      <c r="M68" s="478" t="s">
        <v>656</v>
      </c>
      <c r="N68" s="476">
        <v>361.17147999999997</v>
      </c>
      <c r="O68" s="476">
        <v>0</v>
      </c>
      <c r="P68" s="476">
        <v>361.17147999999997</v>
      </c>
      <c r="Q68" s="476"/>
      <c r="R68" s="476">
        <v>1421.1862900000001</v>
      </c>
      <c r="S68" s="476">
        <v>0</v>
      </c>
      <c r="T68" s="476">
        <v>1421.1862900000001</v>
      </c>
      <c r="U68" s="476"/>
      <c r="V68" s="476">
        <v>1451.3021400000002</v>
      </c>
      <c r="W68" s="476">
        <v>0</v>
      </c>
      <c r="X68" s="476">
        <v>1451.3021400000002</v>
      </c>
      <c r="Y68" s="478" t="s">
        <v>656</v>
      </c>
      <c r="Z68" s="476">
        <v>0</v>
      </c>
      <c r="AA68" s="476">
        <v>0</v>
      </c>
      <c r="AB68" s="476">
        <v>0</v>
      </c>
      <c r="AC68" s="476"/>
      <c r="AD68" s="476">
        <v>220.82285000000002</v>
      </c>
      <c r="AE68" s="476">
        <v>0</v>
      </c>
      <c r="AF68" s="476">
        <v>220.82285000000002</v>
      </c>
      <c r="AG68" s="476"/>
      <c r="AH68" s="476">
        <v>0.95206000000000002</v>
      </c>
      <c r="AI68" s="476">
        <v>0</v>
      </c>
      <c r="AJ68" s="476">
        <v>0.95206000000000002</v>
      </c>
      <c r="AK68" s="478" t="s">
        <v>656</v>
      </c>
      <c r="AL68" s="476">
        <v>162.96345000000002</v>
      </c>
      <c r="AM68" s="476">
        <v>0</v>
      </c>
      <c r="AN68" s="476">
        <v>162.96345000000002</v>
      </c>
      <c r="AO68" s="476"/>
      <c r="AP68" s="476">
        <v>0</v>
      </c>
      <c r="AQ68" s="476">
        <v>0</v>
      </c>
      <c r="AR68" s="476">
        <v>0</v>
      </c>
      <c r="AS68" s="476"/>
      <c r="AT68" s="476">
        <v>0</v>
      </c>
      <c r="AU68" s="476">
        <v>0</v>
      </c>
      <c r="AV68" s="476">
        <v>0</v>
      </c>
      <c r="AW68" s="478" t="s">
        <v>656</v>
      </c>
      <c r="AX68" s="476">
        <v>0</v>
      </c>
      <c r="AY68" s="476">
        <v>0</v>
      </c>
      <c r="AZ68" s="476">
        <v>0</v>
      </c>
      <c r="BA68" s="476"/>
      <c r="BB68" s="476">
        <v>0</v>
      </c>
      <c r="BC68" s="476">
        <v>0</v>
      </c>
      <c r="BD68" s="476">
        <v>0</v>
      </c>
      <c r="BE68" s="476"/>
      <c r="BF68" s="476">
        <v>0</v>
      </c>
      <c r="BG68" s="476">
        <v>0</v>
      </c>
      <c r="BH68" s="476">
        <v>0</v>
      </c>
      <c r="BI68" s="478" t="s">
        <v>656</v>
      </c>
      <c r="BJ68" s="476">
        <v>0</v>
      </c>
      <c r="BK68" s="476">
        <v>0</v>
      </c>
      <c r="BL68" s="476">
        <v>0</v>
      </c>
      <c r="BM68" s="476"/>
      <c r="BN68" s="476">
        <v>0</v>
      </c>
      <c r="BO68" s="476">
        <v>0</v>
      </c>
      <c r="BP68" s="476">
        <v>0</v>
      </c>
      <c r="BQ68" s="476"/>
      <c r="BR68" s="476">
        <v>12514.793609999999</v>
      </c>
      <c r="BS68" s="476">
        <v>0</v>
      </c>
      <c r="BT68" s="476">
        <v>12514.793609999999</v>
      </c>
      <c r="BU68" s="478" t="s">
        <v>656</v>
      </c>
      <c r="BV68" s="476">
        <v>761.24877000000004</v>
      </c>
      <c r="BW68" s="476">
        <v>0</v>
      </c>
      <c r="BX68" s="476">
        <v>761.24877000000004</v>
      </c>
      <c r="BY68" s="476"/>
      <c r="BZ68" s="476">
        <v>12514.793609999999</v>
      </c>
      <c r="CA68" s="476">
        <v>0</v>
      </c>
      <c r="CB68" s="476">
        <v>12514.793609999999</v>
      </c>
    </row>
    <row r="69" spans="1:81" s="473" customFormat="1" ht="9" customHeight="1">
      <c r="A69" s="478" t="s">
        <v>657</v>
      </c>
      <c r="B69" s="476">
        <v>29678.741160000001</v>
      </c>
      <c r="C69" s="476">
        <v>13065.71394</v>
      </c>
      <c r="D69" s="476">
        <v>42744.455099999999</v>
      </c>
      <c r="E69" s="476"/>
      <c r="F69" s="476">
        <v>243.70680999999999</v>
      </c>
      <c r="G69" s="476">
        <v>4.7374300000000007</v>
      </c>
      <c r="H69" s="476">
        <v>248.44423999999998</v>
      </c>
      <c r="I69" s="476"/>
      <c r="J69" s="476">
        <v>8207.4208699999999</v>
      </c>
      <c r="K69" s="476">
        <v>762.05128999999999</v>
      </c>
      <c r="L69" s="476">
        <v>8969.4721599999993</v>
      </c>
      <c r="M69" s="478" t="s">
        <v>657</v>
      </c>
      <c r="N69" s="476">
        <v>180.87081000000001</v>
      </c>
      <c r="O69" s="476">
        <v>8.4505800000000004</v>
      </c>
      <c r="P69" s="476">
        <v>189.32139000000001</v>
      </c>
      <c r="Q69" s="476"/>
      <c r="R69" s="476">
        <v>553.97370000000001</v>
      </c>
      <c r="S69" s="476">
        <v>0</v>
      </c>
      <c r="T69" s="476">
        <v>553.97370000000001</v>
      </c>
      <c r="U69" s="476"/>
      <c r="V69" s="476">
        <v>516.36534000000006</v>
      </c>
      <c r="W69" s="476">
        <v>-0.59045999999999998</v>
      </c>
      <c r="X69" s="476">
        <v>515.77488000000005</v>
      </c>
      <c r="Y69" s="478" t="s">
        <v>657</v>
      </c>
      <c r="Z69" s="476">
        <v>0.79297000000000006</v>
      </c>
      <c r="AA69" s="476">
        <v>0</v>
      </c>
      <c r="AB69" s="476">
        <v>0.79297000000000006</v>
      </c>
      <c r="AC69" s="476"/>
      <c r="AD69" s="476">
        <v>818.23333000000002</v>
      </c>
      <c r="AE69" s="476">
        <v>823.49715000000003</v>
      </c>
      <c r="AF69" s="476">
        <v>1641.7304799999999</v>
      </c>
      <c r="AG69" s="476"/>
      <c r="AH69" s="476">
        <v>-37.875480000000003</v>
      </c>
      <c r="AI69" s="476">
        <v>0</v>
      </c>
      <c r="AJ69" s="476">
        <v>-37.875480000000003</v>
      </c>
      <c r="AK69" s="478" t="s">
        <v>657</v>
      </c>
      <c r="AL69" s="476">
        <v>0</v>
      </c>
      <c r="AM69" s="476">
        <v>5.3658100000000006</v>
      </c>
      <c r="AN69" s="476">
        <v>5.3658100000000006</v>
      </c>
      <c r="AO69" s="476"/>
      <c r="AP69" s="476">
        <v>33.300739999999998</v>
      </c>
      <c r="AQ69" s="476">
        <v>0</v>
      </c>
      <c r="AR69" s="476">
        <v>33.300739999999998</v>
      </c>
      <c r="AS69" s="476"/>
      <c r="AT69" s="476">
        <v>0</v>
      </c>
      <c r="AU69" s="476">
        <v>0</v>
      </c>
      <c r="AV69" s="476">
        <v>0</v>
      </c>
      <c r="AW69" s="478" t="s">
        <v>657</v>
      </c>
      <c r="AX69" s="476">
        <v>269.47575000000001</v>
      </c>
      <c r="AY69" s="476">
        <v>0</v>
      </c>
      <c r="AZ69" s="476">
        <v>269.47575000000001</v>
      </c>
      <c r="BA69" s="476"/>
      <c r="BB69" s="476">
        <v>2799.1655000000001</v>
      </c>
      <c r="BC69" s="476">
        <v>0</v>
      </c>
      <c r="BD69" s="476">
        <v>2799.1655000000001</v>
      </c>
      <c r="BE69" s="476"/>
      <c r="BF69" s="476">
        <v>0</v>
      </c>
      <c r="BG69" s="476">
        <v>-100.92605999999999</v>
      </c>
      <c r="BH69" s="476">
        <v>-100.92605999999999</v>
      </c>
      <c r="BI69" s="478" t="s">
        <v>657</v>
      </c>
      <c r="BJ69" s="476">
        <v>0</v>
      </c>
      <c r="BK69" s="476">
        <v>0</v>
      </c>
      <c r="BL69" s="476">
        <v>0</v>
      </c>
      <c r="BM69" s="476"/>
      <c r="BN69" s="476">
        <v>3.4888499999999998</v>
      </c>
      <c r="BO69" s="476">
        <v>4.5820299999999996</v>
      </c>
      <c r="BP69" s="476">
        <v>8.0708800000000007</v>
      </c>
      <c r="BQ69" s="476"/>
      <c r="BR69" s="476">
        <v>43267.660350000006</v>
      </c>
      <c r="BS69" s="476">
        <v>14572.881709999998</v>
      </c>
      <c r="BT69" s="476">
        <v>57840.542059999992</v>
      </c>
      <c r="BU69" s="478" t="s">
        <v>657</v>
      </c>
      <c r="BV69" s="476">
        <v>8207.4208699999999</v>
      </c>
      <c r="BW69" s="476">
        <v>762.05128999999999</v>
      </c>
      <c r="BX69" s="476">
        <v>8969.4721599999993</v>
      </c>
      <c r="BY69" s="476"/>
      <c r="BZ69" s="476">
        <v>43267.660350000006</v>
      </c>
      <c r="CA69" s="476">
        <v>14572.881709999998</v>
      </c>
      <c r="CB69" s="476">
        <v>57840.542059999992</v>
      </c>
    </row>
    <row r="70" spans="1:81" s="473" customFormat="1" ht="9" customHeight="1">
      <c r="A70" s="478" t="s">
        <v>658</v>
      </c>
      <c r="B70" s="476">
        <v>11483.117460000001</v>
      </c>
      <c r="C70" s="476">
        <v>0</v>
      </c>
      <c r="D70" s="476">
        <v>11483.117460000001</v>
      </c>
      <c r="E70" s="476"/>
      <c r="F70" s="476">
        <v>240.19251</v>
      </c>
      <c r="G70" s="476">
        <v>0</v>
      </c>
      <c r="H70" s="476">
        <v>240.19251</v>
      </c>
      <c r="I70" s="476"/>
      <c r="J70" s="476">
        <v>9227.5584499999986</v>
      </c>
      <c r="K70" s="476">
        <v>0</v>
      </c>
      <c r="L70" s="476">
        <v>9227.5584499999986</v>
      </c>
      <c r="M70" s="478" t="s">
        <v>658</v>
      </c>
      <c r="N70" s="476">
        <v>614.43203000000005</v>
      </c>
      <c r="O70" s="476">
        <v>0</v>
      </c>
      <c r="P70" s="476">
        <v>614.43203000000005</v>
      </c>
      <c r="Q70" s="476"/>
      <c r="R70" s="476">
        <v>1278.63456</v>
      </c>
      <c r="S70" s="476">
        <v>0</v>
      </c>
      <c r="T70" s="476">
        <v>1278.63456</v>
      </c>
      <c r="U70" s="476"/>
      <c r="V70" s="476">
        <v>2470.0565699999997</v>
      </c>
      <c r="W70" s="476">
        <v>0</v>
      </c>
      <c r="X70" s="476">
        <v>2470.0565699999997</v>
      </c>
      <c r="Y70" s="478" t="s">
        <v>658</v>
      </c>
      <c r="Z70" s="476">
        <v>385.80712</v>
      </c>
      <c r="AA70" s="476">
        <v>0</v>
      </c>
      <c r="AB70" s="476">
        <v>385.80712</v>
      </c>
      <c r="AC70" s="476"/>
      <c r="AD70" s="476">
        <v>4596.5146399999994</v>
      </c>
      <c r="AE70" s="476">
        <v>0</v>
      </c>
      <c r="AF70" s="476">
        <v>4596.5146399999994</v>
      </c>
      <c r="AG70" s="476"/>
      <c r="AH70" s="476">
        <v>1417.415</v>
      </c>
      <c r="AI70" s="476">
        <v>0</v>
      </c>
      <c r="AJ70" s="476">
        <v>1417.415</v>
      </c>
      <c r="AK70" s="478" t="s">
        <v>658</v>
      </c>
      <c r="AL70" s="476">
        <v>88.097470000000001</v>
      </c>
      <c r="AM70" s="476">
        <v>0</v>
      </c>
      <c r="AN70" s="476">
        <v>88.097470000000001</v>
      </c>
      <c r="AO70" s="476"/>
      <c r="AP70" s="476">
        <v>840.16579999999999</v>
      </c>
      <c r="AQ70" s="476">
        <v>0</v>
      </c>
      <c r="AR70" s="476">
        <v>840.16579999999999</v>
      </c>
      <c r="AS70" s="476"/>
      <c r="AT70" s="476">
        <v>219.87419</v>
      </c>
      <c r="AU70" s="476">
        <v>0</v>
      </c>
      <c r="AV70" s="476">
        <v>219.87419</v>
      </c>
      <c r="AW70" s="478" t="s">
        <v>658</v>
      </c>
      <c r="AX70" s="476">
        <v>230.77548999999999</v>
      </c>
      <c r="AY70" s="476">
        <v>0</v>
      </c>
      <c r="AZ70" s="476">
        <v>230.77548999999999</v>
      </c>
      <c r="BA70" s="476"/>
      <c r="BB70" s="476">
        <v>320.82385999999997</v>
      </c>
      <c r="BC70" s="476">
        <v>0</v>
      </c>
      <c r="BD70" s="476">
        <v>320.82385999999997</v>
      </c>
      <c r="BE70" s="476"/>
      <c r="BF70" s="476">
        <v>27.379350000000002</v>
      </c>
      <c r="BG70" s="476">
        <v>0</v>
      </c>
      <c r="BH70" s="476">
        <v>27.379350000000002</v>
      </c>
      <c r="BI70" s="478" t="s">
        <v>658</v>
      </c>
      <c r="BJ70" s="476">
        <v>128.13448</v>
      </c>
      <c r="BK70" s="476">
        <v>0</v>
      </c>
      <c r="BL70" s="476">
        <v>128.13448</v>
      </c>
      <c r="BM70" s="476"/>
      <c r="BN70" s="476">
        <v>107.08517000000001</v>
      </c>
      <c r="BO70" s="476">
        <v>0</v>
      </c>
      <c r="BP70" s="476">
        <v>107.08517000000001</v>
      </c>
      <c r="BQ70" s="476"/>
      <c r="BR70" s="476">
        <v>33676.064149999998</v>
      </c>
      <c r="BS70" s="476">
        <v>0</v>
      </c>
      <c r="BT70" s="476">
        <v>33676.064149999998</v>
      </c>
      <c r="BU70" s="478" t="s">
        <v>658</v>
      </c>
      <c r="BV70" s="476">
        <v>9227.5584499999986</v>
      </c>
      <c r="BW70" s="476">
        <v>64.573890000000006</v>
      </c>
      <c r="BX70" s="476">
        <v>9292.1323400000001</v>
      </c>
      <c r="BY70" s="476"/>
      <c r="BZ70" s="476">
        <v>33676.064149999998</v>
      </c>
      <c r="CA70" s="476">
        <v>64.573890000000006</v>
      </c>
      <c r="CB70" s="476">
        <v>33740.638040000005</v>
      </c>
    </row>
    <row r="71" spans="1:81" s="473" customFormat="1" ht="9" customHeight="1">
      <c r="A71" s="478" t="s">
        <v>659</v>
      </c>
      <c r="B71" s="476">
        <v>14190.492619999999</v>
      </c>
      <c r="C71" s="476">
        <v>0</v>
      </c>
      <c r="D71" s="476">
        <v>14190.492619999999</v>
      </c>
      <c r="E71" s="476"/>
      <c r="F71" s="476">
        <v>165.60581999999999</v>
      </c>
      <c r="G71" s="476">
        <v>0</v>
      </c>
      <c r="H71" s="476">
        <v>165.60581999999999</v>
      </c>
      <c r="I71" s="476"/>
      <c r="J71" s="476">
        <v>24589.265729999999</v>
      </c>
      <c r="K71" s="476">
        <v>0</v>
      </c>
      <c r="L71" s="476">
        <v>24589.265729999999</v>
      </c>
      <c r="M71" s="478" t="s">
        <v>659</v>
      </c>
      <c r="N71" s="476">
        <v>797.22447</v>
      </c>
      <c r="O71" s="476">
        <v>0</v>
      </c>
      <c r="P71" s="476">
        <v>797.22447</v>
      </c>
      <c r="Q71" s="476"/>
      <c r="R71" s="476">
        <v>2323.2698700000001</v>
      </c>
      <c r="S71" s="476">
        <v>0</v>
      </c>
      <c r="T71" s="476">
        <v>2323.2698700000001</v>
      </c>
      <c r="U71" s="476"/>
      <c r="V71" s="476">
        <v>3148.2368700000002</v>
      </c>
      <c r="W71" s="476">
        <v>0</v>
      </c>
      <c r="X71" s="476">
        <v>3148.2368700000002</v>
      </c>
      <c r="Y71" s="478" t="s">
        <v>659</v>
      </c>
      <c r="Z71" s="476">
        <v>17.199560000000002</v>
      </c>
      <c r="AA71" s="476">
        <v>0</v>
      </c>
      <c r="AB71" s="476">
        <v>17.199560000000002</v>
      </c>
      <c r="AC71" s="476"/>
      <c r="AD71" s="476">
        <v>15691.77317</v>
      </c>
      <c r="AE71" s="476">
        <v>0</v>
      </c>
      <c r="AF71" s="476">
        <v>15691.77317</v>
      </c>
      <c r="AG71" s="476"/>
      <c r="AH71" s="476">
        <v>3318.7638999999999</v>
      </c>
      <c r="AI71" s="476">
        <v>0</v>
      </c>
      <c r="AJ71" s="476">
        <v>3318.7638999999999</v>
      </c>
      <c r="AK71" s="478" t="s">
        <v>659</v>
      </c>
      <c r="AL71" s="476">
        <v>209.66562999999999</v>
      </c>
      <c r="AM71" s="476">
        <v>0</v>
      </c>
      <c r="AN71" s="476">
        <v>209.66562999999999</v>
      </c>
      <c r="AO71" s="476"/>
      <c r="AP71" s="476">
        <v>2422.2601299999997</v>
      </c>
      <c r="AQ71" s="476">
        <v>0</v>
      </c>
      <c r="AR71" s="476">
        <v>2422.2601299999997</v>
      </c>
      <c r="AS71" s="476"/>
      <c r="AT71" s="476">
        <v>822.43426999999997</v>
      </c>
      <c r="AU71" s="476">
        <v>0</v>
      </c>
      <c r="AV71" s="476">
        <v>822.43426999999997</v>
      </c>
      <c r="AW71" s="478" t="s">
        <v>659</v>
      </c>
      <c r="AX71" s="476">
        <v>1357.7816099999998</v>
      </c>
      <c r="AY71" s="476">
        <v>0</v>
      </c>
      <c r="AZ71" s="476">
        <v>1357.7816099999998</v>
      </c>
      <c r="BA71" s="476"/>
      <c r="BB71" s="476">
        <v>100.72028</v>
      </c>
      <c r="BC71" s="476">
        <v>0</v>
      </c>
      <c r="BD71" s="476">
        <v>100.72028</v>
      </c>
      <c r="BE71" s="476"/>
      <c r="BF71" s="476">
        <v>9.5129999999999999</v>
      </c>
      <c r="BG71" s="476">
        <v>0</v>
      </c>
      <c r="BH71" s="476">
        <v>9.5129999999999999</v>
      </c>
      <c r="BI71" s="478" t="s">
        <v>659</v>
      </c>
      <c r="BJ71" s="476">
        <v>58.790779999999998</v>
      </c>
      <c r="BK71" s="476">
        <v>0</v>
      </c>
      <c r="BL71" s="476">
        <v>58.790779999999998</v>
      </c>
      <c r="BM71" s="476"/>
      <c r="BN71" s="476">
        <v>841.06402000000003</v>
      </c>
      <c r="BO71" s="476">
        <v>0</v>
      </c>
      <c r="BP71" s="476">
        <v>841.06402000000003</v>
      </c>
      <c r="BQ71" s="476"/>
      <c r="BR71" s="476">
        <v>70064.061730000016</v>
      </c>
      <c r="BS71" s="476">
        <v>0</v>
      </c>
      <c r="BT71" s="476">
        <v>70064.061730000016</v>
      </c>
      <c r="BU71" s="478" t="s">
        <v>659</v>
      </c>
      <c r="BV71" s="476">
        <v>24589.265729999999</v>
      </c>
      <c r="BW71" s="476">
        <v>213.48318</v>
      </c>
      <c r="BX71" s="476">
        <v>24802.748909999998</v>
      </c>
      <c r="BY71" s="476"/>
      <c r="BZ71" s="476">
        <v>70064.061730000016</v>
      </c>
      <c r="CA71" s="476">
        <v>213.48318</v>
      </c>
      <c r="CB71" s="476">
        <v>70277.544910000011</v>
      </c>
    </row>
    <row r="72" spans="1:81" s="473" customFormat="1" ht="5.0999999999999996" customHeight="1">
      <c r="A72" s="478"/>
      <c r="B72" s="476"/>
      <c r="C72" s="476"/>
      <c r="D72" s="476"/>
      <c r="E72" s="476"/>
      <c r="F72" s="476"/>
      <c r="G72" s="476"/>
      <c r="H72" s="476"/>
      <c r="I72" s="476"/>
      <c r="J72" s="476"/>
      <c r="K72" s="476"/>
      <c r="L72" s="476"/>
      <c r="M72" s="478"/>
      <c r="N72" s="476"/>
      <c r="O72" s="476"/>
      <c r="P72" s="476"/>
      <c r="Q72" s="476"/>
      <c r="R72" s="476"/>
      <c r="S72" s="476"/>
      <c r="T72" s="476"/>
      <c r="U72" s="476"/>
      <c r="V72" s="476"/>
      <c r="W72" s="476"/>
      <c r="X72" s="476"/>
      <c r="Y72" s="478"/>
      <c r="Z72" s="476"/>
      <c r="AA72" s="476"/>
      <c r="AB72" s="476"/>
      <c r="AC72" s="476"/>
      <c r="AD72" s="476"/>
      <c r="AE72" s="476"/>
      <c r="AF72" s="476"/>
      <c r="AG72" s="476"/>
      <c r="AH72" s="476"/>
      <c r="AI72" s="476"/>
      <c r="AJ72" s="476"/>
      <c r="AK72" s="478"/>
      <c r="AL72" s="476"/>
      <c r="AM72" s="476"/>
      <c r="AN72" s="476"/>
      <c r="AO72" s="476"/>
      <c r="AP72" s="476"/>
      <c r="AQ72" s="476"/>
      <c r="AR72" s="476"/>
      <c r="AS72" s="476"/>
      <c r="AT72" s="476"/>
      <c r="AU72" s="476"/>
      <c r="AV72" s="476"/>
      <c r="AW72" s="478"/>
      <c r="AX72" s="476"/>
      <c r="AY72" s="476"/>
      <c r="AZ72" s="476"/>
      <c r="BA72" s="476"/>
      <c r="BB72" s="476"/>
      <c r="BC72" s="476"/>
      <c r="BD72" s="476"/>
      <c r="BE72" s="476"/>
      <c r="BF72" s="476"/>
      <c r="BG72" s="476"/>
      <c r="BH72" s="476"/>
      <c r="BI72" s="478"/>
      <c r="BJ72" s="476"/>
      <c r="BK72" s="476"/>
      <c r="BL72" s="476"/>
      <c r="BM72" s="476"/>
      <c r="BN72" s="476"/>
      <c r="BO72" s="476"/>
      <c r="BP72" s="476"/>
      <c r="BQ72" s="476"/>
      <c r="BR72" s="476"/>
      <c r="BS72" s="476"/>
      <c r="BT72" s="476"/>
      <c r="BU72" s="478"/>
      <c r="BV72" s="476"/>
      <c r="BW72" s="476"/>
      <c r="BX72" s="476"/>
      <c r="BY72" s="476"/>
      <c r="BZ72" s="476"/>
      <c r="CA72" s="476"/>
      <c r="CB72" s="476"/>
    </row>
    <row r="73" spans="1:81" s="479" customFormat="1" ht="9.75" customHeight="1">
      <c r="A73" s="470" t="s">
        <v>660</v>
      </c>
      <c r="B73" s="471">
        <v>-1292.18094</v>
      </c>
      <c r="C73" s="471">
        <v>-586.69071999999994</v>
      </c>
      <c r="D73" s="471">
        <v>-1878.8716600000002</v>
      </c>
      <c r="E73" s="471"/>
      <c r="F73" s="471">
        <v>-79.043410000000009</v>
      </c>
      <c r="G73" s="471">
        <v>-52.608050000000006</v>
      </c>
      <c r="H73" s="471">
        <v>-131.65145999999999</v>
      </c>
      <c r="I73" s="471"/>
      <c r="J73" s="471">
        <v>-13545.52483</v>
      </c>
      <c r="K73" s="471">
        <v>7218.63519</v>
      </c>
      <c r="L73" s="471">
        <v>-6326.8896399999994</v>
      </c>
      <c r="M73" s="470" t="s">
        <v>660</v>
      </c>
      <c r="N73" s="471">
        <v>2150.6360600000003</v>
      </c>
      <c r="O73" s="471">
        <v>-212.60864999999998</v>
      </c>
      <c r="P73" s="471">
        <v>1938.0274100000001</v>
      </c>
      <c r="Q73" s="471"/>
      <c r="R73" s="471">
        <v>-1880.7290800000001</v>
      </c>
      <c r="S73" s="471">
        <v>-332.60477000000003</v>
      </c>
      <c r="T73" s="471">
        <v>-2213.33385</v>
      </c>
      <c r="U73" s="471"/>
      <c r="V73" s="471">
        <v>-10.59549</v>
      </c>
      <c r="W73" s="471">
        <v>7190.0592200000001</v>
      </c>
      <c r="X73" s="471">
        <v>7179.4637300000004</v>
      </c>
      <c r="Y73" s="470" t="s">
        <v>660</v>
      </c>
      <c r="Z73" s="471">
        <v>226.83957000000001</v>
      </c>
      <c r="AA73" s="471">
        <v>0</v>
      </c>
      <c r="AB73" s="471">
        <v>226.83957000000001</v>
      </c>
      <c r="AC73" s="471"/>
      <c r="AD73" s="471">
        <v>-551.19494999999995</v>
      </c>
      <c r="AE73" s="471">
        <v>134.39767000000001</v>
      </c>
      <c r="AF73" s="471">
        <v>-416.79728</v>
      </c>
      <c r="AG73" s="471"/>
      <c r="AH73" s="471">
        <v>-7444.44686</v>
      </c>
      <c r="AI73" s="471">
        <v>0.91078999999999999</v>
      </c>
      <c r="AJ73" s="471">
        <v>-7443.5360700000001</v>
      </c>
      <c r="AK73" s="470" t="s">
        <v>660</v>
      </c>
      <c r="AL73" s="471">
        <v>-460.90078000000005</v>
      </c>
      <c r="AM73" s="471">
        <v>-152.71284</v>
      </c>
      <c r="AN73" s="471">
        <v>-613.61361999999997</v>
      </c>
      <c r="AO73" s="471"/>
      <c r="AP73" s="471">
        <v>5554.8922599999996</v>
      </c>
      <c r="AQ73" s="471">
        <v>3.7227000000000001</v>
      </c>
      <c r="AR73" s="471">
        <v>5558.6149599999999</v>
      </c>
      <c r="AS73" s="471"/>
      <c r="AT73" s="471">
        <v>-313.42238000000003</v>
      </c>
      <c r="AU73" s="471">
        <v>0</v>
      </c>
      <c r="AV73" s="471">
        <v>-313.42238000000003</v>
      </c>
      <c r="AW73" s="470" t="s">
        <v>660</v>
      </c>
      <c r="AX73" s="471">
        <v>2081.56502</v>
      </c>
      <c r="AY73" s="471">
        <v>3.8134300000000003</v>
      </c>
      <c r="AZ73" s="471">
        <v>2085.3784500000002</v>
      </c>
      <c r="BA73" s="471"/>
      <c r="BB73" s="471">
        <v>-908.99405000000002</v>
      </c>
      <c r="BC73" s="471">
        <v>25.628100000000003</v>
      </c>
      <c r="BD73" s="471">
        <v>-883.36595000000011</v>
      </c>
      <c r="BE73" s="471"/>
      <c r="BF73" s="471">
        <v>0</v>
      </c>
      <c r="BG73" s="471">
        <v>0</v>
      </c>
      <c r="BH73" s="471">
        <v>0</v>
      </c>
      <c r="BI73" s="470" t="s">
        <v>660</v>
      </c>
      <c r="BJ73" s="471">
        <v>0</v>
      </c>
      <c r="BK73" s="471">
        <v>0</v>
      </c>
      <c r="BL73" s="471">
        <v>0</v>
      </c>
      <c r="BM73" s="471"/>
      <c r="BN73" s="471">
        <v>-0.10374000000000001</v>
      </c>
      <c r="BO73" s="471">
        <v>-9.3799999999999994E-2</v>
      </c>
      <c r="BP73" s="471">
        <v>-0.19753999999999999</v>
      </c>
      <c r="BQ73" s="471"/>
      <c r="BR73" s="471">
        <v>-16473.203599999993</v>
      </c>
      <c r="BS73" s="471">
        <v>13239.848269999999</v>
      </c>
      <c r="BT73" s="471">
        <v>-3233.3553299999994</v>
      </c>
      <c r="BU73" s="470" t="s">
        <v>660</v>
      </c>
      <c r="BV73" s="471">
        <v>-13545.52483</v>
      </c>
      <c r="BW73" s="471">
        <v>7201.5519599999998</v>
      </c>
      <c r="BX73" s="471">
        <v>-6343.9728700000005</v>
      </c>
      <c r="BY73" s="471"/>
      <c r="BZ73" s="471">
        <v>-16473.203599999993</v>
      </c>
      <c r="CA73" s="471">
        <v>13222.765039999998</v>
      </c>
      <c r="CB73" s="471">
        <v>-3250.4385600000005</v>
      </c>
    </row>
    <row r="74" spans="1:81" s="473" customFormat="1" ht="5.0999999999999996" customHeight="1">
      <c r="A74" s="478"/>
      <c r="B74" s="476"/>
      <c r="C74" s="476"/>
      <c r="D74" s="476"/>
      <c r="E74" s="476"/>
      <c r="F74" s="476"/>
      <c r="G74" s="476"/>
      <c r="H74" s="476"/>
      <c r="I74" s="476"/>
      <c r="J74" s="476"/>
      <c r="K74" s="476"/>
      <c r="L74" s="476"/>
      <c r="M74" s="478"/>
      <c r="N74" s="476"/>
      <c r="O74" s="476"/>
      <c r="P74" s="476"/>
      <c r="Q74" s="476"/>
      <c r="R74" s="476"/>
      <c r="S74" s="476"/>
      <c r="T74" s="476"/>
      <c r="U74" s="476"/>
      <c r="V74" s="476"/>
      <c r="W74" s="476"/>
      <c r="X74" s="476"/>
      <c r="Y74" s="478"/>
      <c r="Z74" s="476"/>
      <c r="AA74" s="476"/>
      <c r="AB74" s="476"/>
      <c r="AC74" s="476"/>
      <c r="AD74" s="476"/>
      <c r="AE74" s="476"/>
      <c r="AF74" s="476"/>
      <c r="AG74" s="476"/>
      <c r="AH74" s="476"/>
      <c r="AI74" s="476"/>
      <c r="AJ74" s="476"/>
      <c r="AK74" s="478"/>
      <c r="AL74" s="476"/>
      <c r="AM74" s="476"/>
      <c r="AN74" s="476"/>
      <c r="AO74" s="476"/>
      <c r="AP74" s="476"/>
      <c r="AQ74" s="476"/>
      <c r="AR74" s="476"/>
      <c r="AS74" s="476"/>
      <c r="AT74" s="476"/>
      <c r="AU74" s="476"/>
      <c r="AV74" s="476"/>
      <c r="AW74" s="478"/>
      <c r="AX74" s="476"/>
      <c r="AY74" s="476"/>
      <c r="AZ74" s="476"/>
      <c r="BA74" s="476"/>
      <c r="BB74" s="476"/>
      <c r="BC74" s="476"/>
      <c r="BD74" s="476"/>
      <c r="BE74" s="476"/>
      <c r="BF74" s="476"/>
      <c r="BG74" s="476"/>
      <c r="BH74" s="476"/>
      <c r="BI74" s="478"/>
      <c r="BJ74" s="476"/>
      <c r="BK74" s="476"/>
      <c r="BL74" s="476"/>
      <c r="BM74" s="476"/>
      <c r="BN74" s="476"/>
      <c r="BO74" s="476"/>
      <c r="BP74" s="476"/>
      <c r="BQ74" s="476"/>
      <c r="BR74" s="476"/>
      <c r="BS74" s="476"/>
      <c r="BT74" s="476"/>
      <c r="BU74" s="478"/>
      <c r="BV74" s="476"/>
      <c r="BW74" s="476"/>
      <c r="BX74" s="476"/>
      <c r="BY74" s="476"/>
      <c r="BZ74" s="476"/>
      <c r="CA74" s="476"/>
      <c r="CB74" s="476"/>
      <c r="CC74" s="472"/>
    </row>
    <row r="75" spans="1:81" s="473" customFormat="1" ht="9" customHeight="1">
      <c r="A75" s="544" t="s">
        <v>661</v>
      </c>
      <c r="B75" s="471">
        <v>-243104.79721000002</v>
      </c>
      <c r="C75" s="471">
        <v>396311.78179000004</v>
      </c>
      <c r="D75" s="471">
        <v>153206.98458000002</v>
      </c>
      <c r="E75" s="471"/>
      <c r="F75" s="471">
        <v>-585.57757000000004</v>
      </c>
      <c r="G75" s="471">
        <v>850.08938999999998</v>
      </c>
      <c r="H75" s="471">
        <v>264.51182</v>
      </c>
      <c r="I75" s="471"/>
      <c r="J75" s="471">
        <v>538784.86326999997</v>
      </c>
      <c r="K75" s="471">
        <v>97226.57677</v>
      </c>
      <c r="L75" s="471">
        <v>636011.44004000002</v>
      </c>
      <c r="M75" s="544" t="s">
        <v>661</v>
      </c>
      <c r="N75" s="471">
        <v>-19318.115129999998</v>
      </c>
      <c r="O75" s="471">
        <v>-4171.0144700000001</v>
      </c>
      <c r="P75" s="471">
        <v>-23489.1296</v>
      </c>
      <c r="Q75" s="471"/>
      <c r="R75" s="471">
        <v>-5458.6887500000003</v>
      </c>
      <c r="S75" s="471">
        <v>24093.272120000001</v>
      </c>
      <c r="T75" s="471">
        <v>18634.58337</v>
      </c>
      <c r="U75" s="471"/>
      <c r="V75" s="471">
        <v>66528.400840000002</v>
      </c>
      <c r="W75" s="471">
        <v>37584.111130000005</v>
      </c>
      <c r="X75" s="471">
        <v>104112.51196999999</v>
      </c>
      <c r="Y75" s="544" t="s">
        <v>661</v>
      </c>
      <c r="Z75" s="471">
        <v>44848.965060000002</v>
      </c>
      <c r="AA75" s="471">
        <v>9870.8806400000012</v>
      </c>
      <c r="AB75" s="471">
        <v>54719.845700000005</v>
      </c>
      <c r="AC75" s="471"/>
      <c r="AD75" s="471">
        <v>-24947.58582</v>
      </c>
      <c r="AE75" s="471">
        <v>51629.365709999998</v>
      </c>
      <c r="AF75" s="471">
        <v>26681.779890000002</v>
      </c>
      <c r="AG75" s="471"/>
      <c r="AH75" s="471">
        <v>57131.547760000001</v>
      </c>
      <c r="AI75" s="471">
        <v>-23996.342800000002</v>
      </c>
      <c r="AJ75" s="471">
        <v>33135.204960000003</v>
      </c>
      <c r="AK75" s="544" t="s">
        <v>661</v>
      </c>
      <c r="AL75" s="471">
        <v>-13694.31825</v>
      </c>
      <c r="AM75" s="471">
        <v>14111.40796</v>
      </c>
      <c r="AN75" s="471">
        <v>417.08971000000003</v>
      </c>
      <c r="AO75" s="471"/>
      <c r="AP75" s="471">
        <v>18792.020980000001</v>
      </c>
      <c r="AQ75" s="471">
        <v>-21499.684420000001</v>
      </c>
      <c r="AR75" s="471">
        <v>-2707.6634399999998</v>
      </c>
      <c r="AS75" s="471"/>
      <c r="AT75" s="471">
        <v>-11106.81849</v>
      </c>
      <c r="AU75" s="471">
        <v>44474.25099</v>
      </c>
      <c r="AV75" s="471">
        <v>33367.432500000003</v>
      </c>
      <c r="AW75" s="544" t="s">
        <v>661</v>
      </c>
      <c r="AX75" s="471">
        <v>-2078.5987399999999</v>
      </c>
      <c r="AY75" s="471">
        <v>-5560.1906100000006</v>
      </c>
      <c r="AZ75" s="471">
        <v>-7638.78935</v>
      </c>
      <c r="BA75" s="471"/>
      <c r="BB75" s="471">
        <v>1317.8453599999998</v>
      </c>
      <c r="BC75" s="471">
        <v>-827.17033000000004</v>
      </c>
      <c r="BD75" s="471">
        <v>490.67503000000005</v>
      </c>
      <c r="BE75" s="471"/>
      <c r="BF75" s="471">
        <v>1802.7075</v>
      </c>
      <c r="BG75" s="471">
        <v>3663.41021</v>
      </c>
      <c r="BH75" s="471">
        <v>5466.1177099999995</v>
      </c>
      <c r="BI75" s="544" t="s">
        <v>661</v>
      </c>
      <c r="BJ75" s="471">
        <v>399.65371000000005</v>
      </c>
      <c r="BK75" s="471">
        <v>2601.1049600000001</v>
      </c>
      <c r="BL75" s="471">
        <v>3000.7586699999997</v>
      </c>
      <c r="BM75" s="471"/>
      <c r="BN75" s="471">
        <v>-6391.3756399999993</v>
      </c>
      <c r="BO75" s="471">
        <v>11347.037990000001</v>
      </c>
      <c r="BP75" s="471">
        <v>4955.6623499999996</v>
      </c>
      <c r="BQ75" s="471"/>
      <c r="BR75" s="471">
        <v>402920.12888000009</v>
      </c>
      <c r="BS75" s="471">
        <v>637708.88702999998</v>
      </c>
      <c r="BT75" s="471">
        <v>1040629.0159100002</v>
      </c>
      <c r="BU75" s="544" t="s">
        <v>661</v>
      </c>
      <c r="BV75" s="471">
        <v>538784.86326999997</v>
      </c>
      <c r="BW75" s="471">
        <v>97962.141040000002</v>
      </c>
      <c r="BX75" s="471">
        <v>636747.00430999999</v>
      </c>
      <c r="BY75" s="471"/>
      <c r="BZ75" s="471">
        <v>402920.12888000009</v>
      </c>
      <c r="CA75" s="471">
        <v>638444.45129999996</v>
      </c>
      <c r="CB75" s="471">
        <v>1041364.5801800002</v>
      </c>
    </row>
    <row r="76" spans="1:81" s="473" customFormat="1" ht="5.0999999999999996" customHeight="1">
      <c r="A76" s="481"/>
      <c r="B76" s="476"/>
      <c r="C76" s="476"/>
      <c r="D76" s="476"/>
      <c r="E76" s="476"/>
      <c r="F76" s="476"/>
      <c r="G76" s="476"/>
      <c r="H76" s="476"/>
      <c r="I76" s="476"/>
      <c r="J76" s="476"/>
      <c r="K76" s="476"/>
      <c r="L76" s="476"/>
      <c r="M76" s="481"/>
      <c r="N76" s="476"/>
      <c r="O76" s="476"/>
      <c r="P76" s="476"/>
      <c r="Q76" s="476"/>
      <c r="R76" s="476"/>
      <c r="S76" s="476"/>
      <c r="T76" s="476"/>
      <c r="U76" s="476"/>
      <c r="V76" s="476"/>
      <c r="W76" s="476"/>
      <c r="X76" s="476"/>
      <c r="Y76" s="481"/>
      <c r="Z76" s="476"/>
      <c r="AA76" s="476"/>
      <c r="AB76" s="476"/>
      <c r="AC76" s="476"/>
      <c r="AD76" s="476"/>
      <c r="AE76" s="476"/>
      <c r="AF76" s="476"/>
      <c r="AG76" s="476"/>
      <c r="AH76" s="476"/>
      <c r="AI76" s="476"/>
      <c r="AJ76" s="476"/>
      <c r="AK76" s="481"/>
      <c r="AL76" s="476"/>
      <c r="AM76" s="476"/>
      <c r="AN76" s="476"/>
      <c r="AO76" s="476"/>
      <c r="AP76" s="476"/>
      <c r="AQ76" s="476"/>
      <c r="AR76" s="476"/>
      <c r="AS76" s="476"/>
      <c r="AT76" s="476"/>
      <c r="AU76" s="476"/>
      <c r="AV76" s="476"/>
      <c r="AW76" s="481"/>
      <c r="AX76" s="476"/>
      <c r="AY76" s="476"/>
      <c r="AZ76" s="476"/>
      <c r="BA76" s="476"/>
      <c r="BB76" s="476"/>
      <c r="BC76" s="476"/>
      <c r="BD76" s="476"/>
      <c r="BE76" s="476"/>
      <c r="BF76" s="476"/>
      <c r="BG76" s="476"/>
      <c r="BH76" s="476"/>
      <c r="BI76" s="481"/>
      <c r="BJ76" s="476"/>
      <c r="BK76" s="476"/>
      <c r="BL76" s="476"/>
      <c r="BM76" s="476"/>
      <c r="BN76" s="476"/>
      <c r="BO76" s="476"/>
      <c r="BP76" s="476"/>
      <c r="BQ76" s="476"/>
      <c r="BR76" s="476"/>
      <c r="BS76" s="476"/>
      <c r="BT76" s="476"/>
      <c r="BU76" s="481"/>
      <c r="BV76" s="476"/>
      <c r="BW76" s="476"/>
      <c r="BX76" s="476"/>
      <c r="BY76" s="476"/>
      <c r="BZ76" s="476"/>
      <c r="CA76" s="476"/>
      <c r="CB76" s="476"/>
    </row>
    <row r="77" spans="1:81" s="479" customFormat="1" ht="8.25" customHeight="1">
      <c r="A77" s="478" t="s">
        <v>662</v>
      </c>
      <c r="B77" s="476">
        <v>36141.52766</v>
      </c>
      <c r="C77" s="476">
        <v>0</v>
      </c>
      <c r="D77" s="476">
        <v>36141.52766</v>
      </c>
      <c r="E77" s="476"/>
      <c r="F77" s="476">
        <v>0</v>
      </c>
      <c r="G77" s="476">
        <v>0</v>
      </c>
      <c r="H77" s="476">
        <v>0</v>
      </c>
      <c r="I77" s="476"/>
      <c r="J77" s="476">
        <v>152667.114</v>
      </c>
      <c r="K77" s="476">
        <v>0</v>
      </c>
      <c r="L77" s="476">
        <v>152667.114</v>
      </c>
      <c r="M77" s="478" t="s">
        <v>662</v>
      </c>
      <c r="N77" s="476">
        <v>214.39852000000002</v>
      </c>
      <c r="O77" s="476">
        <v>1.63618</v>
      </c>
      <c r="P77" s="476">
        <v>216.03470000000002</v>
      </c>
      <c r="Q77" s="476"/>
      <c r="R77" s="476">
        <v>3914.7429999999999</v>
      </c>
      <c r="S77" s="476">
        <v>0</v>
      </c>
      <c r="T77" s="476">
        <v>3914.7429999999999</v>
      </c>
      <c r="U77" s="476"/>
      <c r="V77" s="476">
        <v>21862.254579999997</v>
      </c>
      <c r="W77" s="476">
        <v>0</v>
      </c>
      <c r="X77" s="476">
        <v>21862.254579999997</v>
      </c>
      <c r="Y77" s="478" t="s">
        <v>662</v>
      </c>
      <c r="Z77" s="476">
        <v>11508.7394</v>
      </c>
      <c r="AA77" s="476">
        <v>0</v>
      </c>
      <c r="AB77" s="476">
        <v>11508.7394</v>
      </c>
      <c r="AC77" s="476"/>
      <c r="AD77" s="476">
        <v>90.321650000000005</v>
      </c>
      <c r="AE77" s="476">
        <v>0</v>
      </c>
      <c r="AF77" s="476">
        <v>90.321650000000005</v>
      </c>
      <c r="AG77" s="476"/>
      <c r="AH77" s="476">
        <v>428.91800000000001</v>
      </c>
      <c r="AI77" s="476">
        <v>0</v>
      </c>
      <c r="AJ77" s="476">
        <v>428.91800000000001</v>
      </c>
      <c r="AK77" s="478" t="s">
        <v>662</v>
      </c>
      <c r="AL77" s="476">
        <v>-1108.77476</v>
      </c>
      <c r="AM77" s="476">
        <v>0</v>
      </c>
      <c r="AN77" s="476">
        <v>-1108.77476</v>
      </c>
      <c r="AO77" s="476"/>
      <c r="AP77" s="476">
        <v>-2282.4112500000001</v>
      </c>
      <c r="AQ77" s="476">
        <v>0</v>
      </c>
      <c r="AR77" s="476">
        <v>-2282.4112500000001</v>
      </c>
      <c r="AS77" s="476"/>
      <c r="AT77" s="476">
        <v>7812.6070799999998</v>
      </c>
      <c r="AU77" s="476">
        <v>0</v>
      </c>
      <c r="AV77" s="476">
        <v>7812.6070799999998</v>
      </c>
      <c r="AW77" s="478" t="s">
        <v>662</v>
      </c>
      <c r="AX77" s="476">
        <v>-1937.25594</v>
      </c>
      <c r="AY77" s="476">
        <v>0</v>
      </c>
      <c r="AZ77" s="476">
        <v>-1937.25594</v>
      </c>
      <c r="BA77" s="476"/>
      <c r="BB77" s="476">
        <v>314.30392000000001</v>
      </c>
      <c r="BC77" s="476">
        <v>0</v>
      </c>
      <c r="BD77" s="476">
        <v>314.30392000000001</v>
      </c>
      <c r="BE77" s="476"/>
      <c r="BF77" s="476">
        <v>713.36785999999995</v>
      </c>
      <c r="BG77" s="476">
        <v>0</v>
      </c>
      <c r="BH77" s="476">
        <v>713.36785999999995</v>
      </c>
      <c r="BI77" s="478" t="s">
        <v>662</v>
      </c>
      <c r="BJ77" s="476">
        <v>0</v>
      </c>
      <c r="BK77" s="476">
        <v>0</v>
      </c>
      <c r="BL77" s="476">
        <v>0</v>
      </c>
      <c r="BM77" s="476"/>
      <c r="BN77" s="476">
        <v>94.546999999999997</v>
      </c>
      <c r="BO77" s="476">
        <v>0</v>
      </c>
      <c r="BP77" s="476">
        <v>94.546999999999997</v>
      </c>
      <c r="BQ77" s="476"/>
      <c r="BR77" s="476">
        <v>230434.40071999995</v>
      </c>
      <c r="BS77" s="476">
        <v>1.63618</v>
      </c>
      <c r="BT77" s="476">
        <v>230436.03689999995</v>
      </c>
      <c r="BU77" s="478" t="s">
        <v>662</v>
      </c>
      <c r="BV77" s="476">
        <v>152667.114</v>
      </c>
      <c r="BW77" s="476">
        <v>735.56425999999999</v>
      </c>
      <c r="BX77" s="476">
        <v>153402.67825999999</v>
      </c>
      <c r="BY77" s="476"/>
      <c r="BZ77" s="476">
        <v>230434.40071999995</v>
      </c>
      <c r="CA77" s="476">
        <v>737.20043999999996</v>
      </c>
      <c r="CB77" s="476">
        <v>231171.60115999993</v>
      </c>
    </row>
    <row r="78" spans="1:81" s="479" customFormat="1" ht="3" customHeight="1">
      <c r="A78" s="478"/>
      <c r="B78" s="476"/>
      <c r="C78" s="476"/>
      <c r="D78" s="476"/>
      <c r="E78" s="476"/>
      <c r="F78" s="476"/>
      <c r="G78" s="476"/>
      <c r="H78" s="476"/>
      <c r="I78" s="476"/>
      <c r="J78" s="476"/>
      <c r="K78" s="476"/>
      <c r="L78" s="476"/>
      <c r="M78" s="478"/>
      <c r="N78" s="476"/>
      <c r="O78" s="476"/>
      <c r="P78" s="476"/>
      <c r="Q78" s="476"/>
      <c r="R78" s="476"/>
      <c r="S78" s="476"/>
      <c r="T78" s="476"/>
      <c r="U78" s="476"/>
      <c r="V78" s="476"/>
      <c r="W78" s="476"/>
      <c r="X78" s="476"/>
      <c r="Y78" s="478"/>
      <c r="Z78" s="476"/>
      <c r="AA78" s="476"/>
      <c r="AB78" s="476"/>
      <c r="AC78" s="476"/>
      <c r="AD78" s="476"/>
      <c r="AE78" s="476"/>
      <c r="AF78" s="476"/>
      <c r="AG78" s="476"/>
      <c r="AH78" s="476"/>
      <c r="AI78" s="476"/>
      <c r="AJ78" s="476"/>
      <c r="AK78" s="478"/>
      <c r="AL78" s="476"/>
      <c r="AM78" s="476"/>
      <c r="AN78" s="476"/>
      <c r="AO78" s="476"/>
      <c r="AP78" s="476"/>
      <c r="AQ78" s="476"/>
      <c r="AR78" s="476"/>
      <c r="AS78" s="476"/>
      <c r="AT78" s="476"/>
      <c r="AU78" s="476"/>
      <c r="AV78" s="476"/>
      <c r="AW78" s="478"/>
      <c r="AX78" s="476"/>
      <c r="AY78" s="476"/>
      <c r="AZ78" s="476"/>
      <c r="BA78" s="476"/>
      <c r="BB78" s="476"/>
      <c r="BC78" s="476"/>
      <c r="BD78" s="476"/>
      <c r="BE78" s="476"/>
      <c r="BF78" s="476"/>
      <c r="BG78" s="476"/>
      <c r="BH78" s="476"/>
      <c r="BI78" s="478"/>
      <c r="BJ78" s="476"/>
      <c r="BK78" s="476"/>
      <c r="BL78" s="476"/>
      <c r="BM78" s="476"/>
      <c r="BN78" s="476"/>
      <c r="BO78" s="476"/>
      <c r="BP78" s="476"/>
      <c r="BQ78" s="476"/>
      <c r="BR78" s="476"/>
      <c r="BS78" s="476"/>
      <c r="BT78" s="476"/>
      <c r="BU78" s="478"/>
      <c r="BV78" s="476"/>
      <c r="BW78" s="476"/>
      <c r="BX78" s="476"/>
      <c r="BY78" s="476"/>
      <c r="BZ78" s="476"/>
      <c r="CA78" s="476"/>
      <c r="CB78" s="476"/>
    </row>
    <row r="79" spans="1:81" s="473" customFormat="1" ht="8.1" customHeight="1">
      <c r="A79" s="481" t="s">
        <v>663</v>
      </c>
      <c r="B79" s="482">
        <v>-279246.32487000001</v>
      </c>
      <c r="C79" s="482">
        <v>396311.78179000004</v>
      </c>
      <c r="D79" s="482">
        <v>117065.45692</v>
      </c>
      <c r="E79" s="482"/>
      <c r="F79" s="482">
        <v>-585.57757000000004</v>
      </c>
      <c r="G79" s="482">
        <v>850.08938999999998</v>
      </c>
      <c r="H79" s="482">
        <v>264.51182</v>
      </c>
      <c r="I79" s="482"/>
      <c r="J79" s="482">
        <v>386117.74926999997</v>
      </c>
      <c r="K79" s="482">
        <v>97226.57677</v>
      </c>
      <c r="L79" s="482">
        <v>483344.32604000001</v>
      </c>
      <c r="M79" s="481" t="s">
        <v>663</v>
      </c>
      <c r="N79" s="482">
        <v>-19532.513649999997</v>
      </c>
      <c r="O79" s="482">
        <v>-4172.6506499999996</v>
      </c>
      <c r="P79" s="482">
        <v>-23705.1643</v>
      </c>
      <c r="Q79" s="482"/>
      <c r="R79" s="482">
        <v>-9373.4317499999997</v>
      </c>
      <c r="S79" s="482">
        <v>24093.272120000001</v>
      </c>
      <c r="T79" s="482">
        <v>14719.84037</v>
      </c>
      <c r="U79" s="482"/>
      <c r="V79" s="482">
        <v>44666.146260000001</v>
      </c>
      <c r="W79" s="482">
        <v>37584.111130000005</v>
      </c>
      <c r="X79" s="482">
        <v>82250.257389999999</v>
      </c>
      <c r="Y79" s="481" t="s">
        <v>663</v>
      </c>
      <c r="Z79" s="482">
        <v>33340.225660000004</v>
      </c>
      <c r="AA79" s="482">
        <v>9870.8806400000012</v>
      </c>
      <c r="AB79" s="482">
        <v>43211.106299999999</v>
      </c>
      <c r="AC79" s="482"/>
      <c r="AD79" s="482">
        <v>-25037.907469999998</v>
      </c>
      <c r="AE79" s="482">
        <v>51629.365709999998</v>
      </c>
      <c r="AF79" s="482">
        <v>26591.45824</v>
      </c>
      <c r="AG79" s="482"/>
      <c r="AH79" s="482">
        <v>56702.629759999996</v>
      </c>
      <c r="AI79" s="482">
        <v>-23996.342800000002</v>
      </c>
      <c r="AJ79" s="482">
        <v>32706.286960000001</v>
      </c>
      <c r="AK79" s="481" t="s">
        <v>663</v>
      </c>
      <c r="AL79" s="482">
        <v>-12585.54349</v>
      </c>
      <c r="AM79" s="482">
        <v>14111.40796</v>
      </c>
      <c r="AN79" s="482">
        <v>1525.86447</v>
      </c>
      <c r="AO79" s="482"/>
      <c r="AP79" s="482">
        <v>21074.432230000002</v>
      </c>
      <c r="AQ79" s="482">
        <v>-21499.684420000001</v>
      </c>
      <c r="AR79" s="482">
        <v>-425.25218999999998</v>
      </c>
      <c r="AS79" s="482"/>
      <c r="AT79" s="482">
        <v>-18919.425569999999</v>
      </c>
      <c r="AU79" s="482">
        <v>44474.25099</v>
      </c>
      <c r="AV79" s="482">
        <v>25554.825420000001</v>
      </c>
      <c r="AW79" s="481" t="s">
        <v>663</v>
      </c>
      <c r="AX79" s="482">
        <v>-141.34280000000001</v>
      </c>
      <c r="AY79" s="482">
        <v>-5560.1906100000006</v>
      </c>
      <c r="AZ79" s="482">
        <v>-5701.53341</v>
      </c>
      <c r="BA79" s="482"/>
      <c r="BB79" s="482">
        <v>1003.54144</v>
      </c>
      <c r="BC79" s="482">
        <v>-827.17033000000004</v>
      </c>
      <c r="BD79" s="482">
        <v>176.37111000000002</v>
      </c>
      <c r="BE79" s="482"/>
      <c r="BF79" s="482">
        <v>1089.3396399999999</v>
      </c>
      <c r="BG79" s="482">
        <v>3663.41021</v>
      </c>
      <c r="BH79" s="482">
        <v>4752.7498499999992</v>
      </c>
      <c r="BI79" s="481" t="s">
        <v>663</v>
      </c>
      <c r="BJ79" s="482">
        <v>399.65371000000005</v>
      </c>
      <c r="BK79" s="482">
        <v>2601.1049600000001</v>
      </c>
      <c r="BL79" s="482">
        <v>3000.7586699999997</v>
      </c>
      <c r="BM79" s="482"/>
      <c r="BN79" s="482">
        <v>-6485.9226399999998</v>
      </c>
      <c r="BO79" s="482">
        <v>11347.037990000001</v>
      </c>
      <c r="BP79" s="482">
        <v>4861.11535</v>
      </c>
      <c r="BQ79" s="482"/>
      <c r="BR79" s="482">
        <v>172485.72815999991</v>
      </c>
      <c r="BS79" s="482">
        <v>637707.25084999995</v>
      </c>
      <c r="BT79" s="482">
        <v>810192.97901000001</v>
      </c>
      <c r="BU79" s="481" t="s">
        <v>663</v>
      </c>
      <c r="BV79" s="482">
        <v>386117.74926999997</v>
      </c>
      <c r="BW79" s="482">
        <v>97226.576780000003</v>
      </c>
      <c r="BX79" s="482">
        <v>483344.32605000003</v>
      </c>
      <c r="BY79" s="482"/>
      <c r="BZ79" s="482">
        <v>172485.72815999991</v>
      </c>
      <c r="CA79" s="482">
        <v>637707.25085999991</v>
      </c>
      <c r="CB79" s="482">
        <v>810192.97901999997</v>
      </c>
    </row>
    <row r="80" spans="1:81" s="479" customFormat="1" ht="4.5" customHeight="1" thickBot="1">
      <c r="A80" s="578"/>
      <c r="B80" s="549"/>
      <c r="C80" s="549"/>
      <c r="D80" s="549"/>
      <c r="E80" s="549"/>
      <c r="F80" s="549"/>
      <c r="G80" s="549"/>
      <c r="H80" s="549"/>
      <c r="I80" s="549"/>
      <c r="J80" s="549"/>
      <c r="K80" s="549"/>
      <c r="L80" s="549"/>
      <c r="M80" s="493"/>
      <c r="N80" s="493"/>
      <c r="O80" s="493"/>
      <c r="P80" s="493"/>
      <c r="Q80" s="493"/>
      <c r="R80" s="493"/>
      <c r="S80" s="493"/>
      <c r="T80" s="493"/>
      <c r="U80" s="493"/>
      <c r="V80" s="493"/>
      <c r="W80" s="493"/>
      <c r="X80" s="493"/>
      <c r="Y80" s="493"/>
      <c r="Z80" s="579"/>
      <c r="AA80" s="579"/>
      <c r="AB80" s="579"/>
      <c r="AC80" s="579"/>
      <c r="AD80" s="579"/>
      <c r="AE80" s="579"/>
      <c r="AF80" s="579"/>
      <c r="AG80" s="579"/>
      <c r="AH80" s="579"/>
      <c r="AI80" s="579"/>
      <c r="AJ80" s="579"/>
      <c r="AK80" s="493"/>
      <c r="AL80" s="579"/>
      <c r="AM80" s="579"/>
      <c r="AN80" s="579"/>
      <c r="AO80" s="579"/>
      <c r="AP80" s="579"/>
      <c r="AQ80" s="579"/>
      <c r="AR80" s="579"/>
      <c r="AS80" s="579"/>
      <c r="AT80" s="579"/>
      <c r="AU80" s="579"/>
      <c r="AV80" s="579"/>
      <c r="AW80" s="493"/>
      <c r="AX80" s="493"/>
      <c r="AY80" s="493"/>
      <c r="AZ80" s="493"/>
      <c r="BA80" s="493"/>
      <c r="BB80" s="579"/>
      <c r="BC80" s="579"/>
      <c r="BD80" s="579"/>
      <c r="BE80" s="579"/>
      <c r="BF80" s="579"/>
      <c r="BG80" s="579"/>
      <c r="BH80" s="579"/>
      <c r="BI80" s="493"/>
      <c r="BJ80" s="579"/>
      <c r="BK80" s="579"/>
      <c r="BL80" s="579"/>
      <c r="BM80" s="579"/>
      <c r="BN80" s="579"/>
      <c r="BO80" s="579"/>
      <c r="BP80" s="579"/>
      <c r="BQ80" s="579"/>
      <c r="BR80" s="493"/>
      <c r="BS80" s="493"/>
      <c r="BT80" s="493"/>
      <c r="BU80" s="493"/>
      <c r="BV80" s="493"/>
      <c r="BW80" s="493"/>
      <c r="BX80" s="493"/>
      <c r="BY80" s="493"/>
      <c r="BZ80" s="493"/>
      <c r="CA80" s="493"/>
      <c r="CB80" s="493"/>
    </row>
    <row r="81" spans="1:80" s="557" customFormat="1" ht="16.5" customHeight="1" thickTop="1">
      <c r="A81" s="557" t="s">
        <v>554</v>
      </c>
      <c r="B81" s="580"/>
      <c r="M81" s="557" t="s">
        <v>554</v>
      </c>
      <c r="Y81" s="557" t="s">
        <v>554</v>
      </c>
      <c r="AK81" s="557" t="s">
        <v>554</v>
      </c>
      <c r="AW81" s="557" t="s">
        <v>554</v>
      </c>
      <c r="BI81" s="557" t="s">
        <v>554</v>
      </c>
      <c r="BU81" s="557" t="s">
        <v>554</v>
      </c>
    </row>
    <row r="82" spans="1:80" ht="12" customHeight="1">
      <c r="A82" s="479"/>
      <c r="B82" s="581"/>
      <c r="C82" s="581"/>
      <c r="D82" s="581"/>
      <c r="E82" s="581"/>
      <c r="F82" s="581"/>
      <c r="G82" s="581"/>
      <c r="H82" s="581"/>
      <c r="I82" s="581"/>
      <c r="J82" s="581"/>
      <c r="K82" s="581"/>
      <c r="L82" s="581"/>
      <c r="M82" s="496"/>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1"/>
      <c r="AL82" s="581"/>
      <c r="AM82" s="581"/>
      <c r="AN82" s="581"/>
      <c r="AO82" s="581"/>
      <c r="AP82" s="581"/>
      <c r="AQ82" s="581"/>
      <c r="AR82" s="581"/>
      <c r="AS82" s="581"/>
      <c r="AT82" s="581"/>
      <c r="AU82" s="581"/>
      <c r="AV82" s="581"/>
      <c r="AW82" s="552"/>
      <c r="AX82" s="581"/>
      <c r="AY82" s="581"/>
      <c r="AZ82" s="581"/>
      <c r="BA82" s="581"/>
      <c r="BB82" s="581"/>
      <c r="BC82" s="581"/>
      <c r="BD82" s="581"/>
      <c r="BE82" s="581"/>
      <c r="BF82" s="581"/>
      <c r="BG82" s="581"/>
      <c r="BH82" s="581"/>
      <c r="BI82" s="479"/>
      <c r="BJ82" s="581"/>
      <c r="BK82" s="581"/>
      <c r="BL82" s="581"/>
      <c r="BM82" s="581"/>
      <c r="BN82" s="581"/>
      <c r="BO82" s="581"/>
      <c r="BP82" s="581"/>
      <c r="BQ82" s="581"/>
      <c r="BR82" s="581"/>
      <c r="BS82" s="581"/>
      <c r="BT82" s="581"/>
      <c r="BU82" s="557"/>
      <c r="BV82" s="581"/>
      <c r="BW82" s="581"/>
      <c r="BX82" s="581"/>
      <c r="BY82" s="581"/>
      <c r="BZ82" s="581"/>
      <c r="CA82" s="581"/>
      <c r="CB82" s="581"/>
    </row>
    <row r="83" spans="1:80" ht="12" customHeight="1">
      <c r="B83" s="582"/>
      <c r="C83" s="582"/>
      <c r="D83" s="582"/>
      <c r="E83" s="582"/>
      <c r="F83" s="582"/>
      <c r="G83" s="582"/>
      <c r="H83" s="582"/>
      <c r="I83" s="582"/>
      <c r="J83" s="582"/>
      <c r="K83" s="582"/>
      <c r="L83" s="582"/>
      <c r="M83" s="496"/>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c r="BI83" s="582"/>
      <c r="BJ83" s="582"/>
      <c r="BK83" s="582"/>
      <c r="BL83" s="582"/>
      <c r="BM83" s="582"/>
      <c r="BN83" s="582"/>
      <c r="BO83" s="582"/>
      <c r="BP83" s="582"/>
      <c r="BQ83" s="582"/>
      <c r="BR83" s="582"/>
      <c r="BS83" s="582"/>
      <c r="BT83" s="582"/>
      <c r="BU83" s="582"/>
      <c r="BV83" s="582"/>
      <c r="BW83" s="582"/>
      <c r="BX83" s="582"/>
      <c r="BY83" s="582"/>
      <c r="BZ83" s="582"/>
      <c r="CA83" s="582"/>
      <c r="CB83" s="582"/>
    </row>
    <row r="84" spans="1:80" ht="12" customHeight="1">
      <c r="B84" s="582"/>
      <c r="C84" s="582"/>
      <c r="D84" s="582"/>
      <c r="E84" s="582"/>
      <c r="F84" s="582"/>
      <c r="G84" s="582"/>
      <c r="H84" s="582"/>
      <c r="I84" s="582"/>
      <c r="J84" s="582"/>
      <c r="K84" s="582"/>
      <c r="L84" s="583"/>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c r="BI84" s="582"/>
      <c r="BJ84" s="582"/>
      <c r="BK84" s="582"/>
      <c r="BL84" s="582"/>
      <c r="BM84" s="582"/>
      <c r="BN84" s="582"/>
      <c r="BO84" s="582"/>
      <c r="BP84" s="582"/>
      <c r="BQ84" s="582"/>
      <c r="BR84" s="582"/>
      <c r="BS84" s="582"/>
      <c r="BT84" s="582"/>
      <c r="BU84" s="582"/>
      <c r="BV84" s="584"/>
      <c r="BW84" s="584"/>
      <c r="BX84" s="584"/>
      <c r="BY84" s="584"/>
      <c r="BZ84" s="584"/>
      <c r="CA84" s="584"/>
      <c r="CB84" s="584"/>
    </row>
    <row r="85" spans="1:80" ht="12" customHeight="1">
      <c r="B85" s="582"/>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c r="BI85" s="582"/>
      <c r="BJ85" s="582"/>
      <c r="BK85" s="582"/>
      <c r="BL85" s="582"/>
      <c r="BM85" s="582"/>
      <c r="BN85" s="582"/>
      <c r="BO85" s="582"/>
      <c r="BP85" s="582"/>
      <c r="BQ85" s="582"/>
      <c r="BR85" s="582"/>
      <c r="BS85" s="582"/>
      <c r="BT85" s="582"/>
      <c r="BU85" s="582"/>
      <c r="BV85" s="582"/>
      <c r="BW85" s="582"/>
      <c r="BX85" s="582"/>
      <c r="BY85" s="582"/>
      <c r="BZ85" s="582"/>
      <c r="CA85" s="582"/>
      <c r="CB85" s="582"/>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62BA38A2-8F33-42BA-AA33-CBA1E6D94560}"/>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05E9-5C2E-45EF-9133-FC5F5F6A0DFB}">
  <dimension ref="A1:BD200"/>
  <sheetViews>
    <sheetView showGridLines="0" topLeftCell="O1" zoomScaleNormal="100" workbookViewId="0"/>
  </sheetViews>
  <sheetFormatPr baseColWidth="10" defaultRowHeight="13.2"/>
  <cols>
    <col min="1" max="1" width="45.5546875" style="431" customWidth="1"/>
    <col min="2" max="2" width="15.44140625" style="431" customWidth="1"/>
    <col min="3" max="3" width="13.5546875" style="431" customWidth="1"/>
    <col min="4" max="4" width="15" style="431" customWidth="1"/>
    <col min="5" max="9" width="13.5546875" style="431" customWidth="1"/>
    <col min="10" max="10" width="45.5546875" style="431" customWidth="1"/>
    <col min="11" max="11" width="13.5546875" style="431" customWidth="1"/>
    <col min="12" max="12" width="12.5546875" style="431" customWidth="1"/>
    <col min="13" max="13" width="12.44140625" style="431" customWidth="1"/>
    <col min="14" max="19" width="13" style="431" customWidth="1"/>
    <col min="20" max="20" width="13.5546875" style="431" customWidth="1"/>
    <col min="21" max="63" width="11.5546875" style="431"/>
    <col min="64" max="64" width="2" style="431" bestFit="1" customWidth="1"/>
    <col min="65" max="16384" width="11.5546875" style="431"/>
  </cols>
  <sheetData>
    <row r="1" spans="1:56" ht="17.399999999999999">
      <c r="A1" s="1407" t="s">
        <v>1215</v>
      </c>
      <c r="B1" s="882"/>
      <c r="C1" s="882"/>
      <c r="D1" s="882"/>
      <c r="E1" s="882"/>
      <c r="F1" s="882"/>
      <c r="G1" s="883"/>
      <c r="H1" s="883"/>
      <c r="I1" s="883"/>
      <c r="J1" s="884"/>
      <c r="K1" s="884"/>
      <c r="L1" s="884"/>
      <c r="M1" s="884"/>
      <c r="N1" s="884"/>
      <c r="O1" s="884"/>
      <c r="P1" s="884"/>
      <c r="Q1" s="884"/>
      <c r="R1" s="884"/>
      <c r="S1" s="884"/>
      <c r="T1" s="884"/>
    </row>
    <row r="2" spans="1:56" ht="21" customHeight="1">
      <c r="A2" s="885" t="s">
        <v>846</v>
      </c>
      <c r="B2" s="885"/>
      <c r="C2" s="885"/>
      <c r="D2" s="885"/>
      <c r="E2" s="885"/>
      <c r="F2" s="885"/>
      <c r="G2" s="885"/>
      <c r="H2" s="885"/>
      <c r="I2" s="885"/>
      <c r="J2" s="885" t="s">
        <v>846</v>
      </c>
      <c r="K2" s="885"/>
      <c r="L2" s="885"/>
      <c r="M2" s="885"/>
      <c r="N2" s="885"/>
      <c r="O2" s="885"/>
      <c r="P2" s="885"/>
      <c r="Q2" s="885"/>
      <c r="R2" s="885"/>
      <c r="S2" s="885"/>
      <c r="T2" s="885"/>
    </row>
    <row r="3" spans="1:56" ht="17.399999999999999">
      <c r="A3" s="886">
        <v>45322</v>
      </c>
      <c r="B3" s="886"/>
      <c r="C3" s="886"/>
      <c r="D3" s="886"/>
      <c r="E3" s="886"/>
      <c r="F3" s="886"/>
      <c r="G3" s="886"/>
      <c r="H3" s="886"/>
      <c r="I3" s="886"/>
      <c r="J3" s="886">
        <v>45322</v>
      </c>
      <c r="K3" s="886"/>
      <c r="L3" s="886"/>
      <c r="M3" s="886"/>
      <c r="N3" s="886"/>
      <c r="O3" s="886"/>
      <c r="P3" s="886"/>
      <c r="Q3" s="886"/>
      <c r="R3" s="886"/>
      <c r="S3" s="886"/>
      <c r="T3" s="886"/>
    </row>
    <row r="4" spans="1:56" ht="16.8">
      <c r="A4" s="887" t="s">
        <v>847</v>
      </c>
      <c r="B4" s="887"/>
      <c r="C4" s="887"/>
      <c r="D4" s="887"/>
      <c r="E4" s="887"/>
      <c r="F4" s="887"/>
      <c r="G4" s="887"/>
      <c r="H4" s="887"/>
      <c r="I4" s="887"/>
      <c r="J4" s="887" t="s">
        <v>847</v>
      </c>
      <c r="K4" s="887"/>
      <c r="L4" s="887"/>
      <c r="M4" s="887"/>
      <c r="N4" s="887"/>
      <c r="O4" s="887"/>
      <c r="P4" s="887"/>
      <c r="Q4" s="887"/>
      <c r="R4" s="887"/>
      <c r="S4" s="887"/>
      <c r="T4" s="887"/>
    </row>
    <row r="5" spans="1:56" ht="7.5" customHeight="1" thickBot="1"/>
    <row r="6" spans="1:56" ht="12.75" customHeight="1">
      <c r="A6" s="888"/>
      <c r="B6" s="889" t="s">
        <v>29</v>
      </c>
      <c r="C6" s="889" t="s">
        <v>30</v>
      </c>
      <c r="D6" s="889" t="s">
        <v>848</v>
      </c>
      <c r="E6" s="889" t="s">
        <v>849</v>
      </c>
      <c r="F6" s="889" t="s">
        <v>33</v>
      </c>
      <c r="G6" s="889" t="s">
        <v>114</v>
      </c>
      <c r="H6" s="890" t="s">
        <v>35</v>
      </c>
      <c r="I6" s="889" t="s">
        <v>36</v>
      </c>
      <c r="J6" s="888"/>
      <c r="K6" s="889" t="s">
        <v>37</v>
      </c>
      <c r="L6" s="889" t="s">
        <v>850</v>
      </c>
      <c r="M6" s="889" t="s">
        <v>39</v>
      </c>
      <c r="N6" s="889" t="s">
        <v>40</v>
      </c>
      <c r="O6" s="889" t="s">
        <v>150</v>
      </c>
      <c r="P6" s="889" t="s">
        <v>42</v>
      </c>
      <c r="Q6" s="889" t="s">
        <v>851</v>
      </c>
      <c r="R6" s="889" t="s">
        <v>852</v>
      </c>
      <c r="S6" s="889" t="s">
        <v>768</v>
      </c>
      <c r="T6" s="891" t="s">
        <v>853</v>
      </c>
      <c r="BD6" s="892"/>
    </row>
    <row r="7" spans="1:56" ht="47.25" customHeight="1">
      <c r="A7" s="893"/>
      <c r="B7" s="894"/>
      <c r="C7" s="894"/>
      <c r="D7" s="894"/>
      <c r="E7" s="894"/>
      <c r="F7" s="894"/>
      <c r="G7" s="894"/>
      <c r="H7" s="895"/>
      <c r="I7" s="894"/>
      <c r="J7" s="893"/>
      <c r="K7" s="894"/>
      <c r="L7" s="894" t="s">
        <v>854</v>
      </c>
      <c r="M7" s="894"/>
      <c r="N7" s="894"/>
      <c r="O7" s="894"/>
      <c r="P7" s="894"/>
      <c r="Q7" s="894"/>
      <c r="R7" s="894"/>
      <c r="S7" s="894"/>
      <c r="T7" s="896"/>
    </row>
    <row r="8" spans="1:56" ht="8.25" customHeight="1">
      <c r="A8" s="897"/>
      <c r="B8" s="480"/>
      <c r="C8" s="480"/>
      <c r="D8" s="480"/>
      <c r="E8" s="480"/>
      <c r="F8" s="480"/>
      <c r="G8" s="480"/>
      <c r="H8" s="480"/>
      <c r="I8" s="480"/>
      <c r="J8" s="897"/>
      <c r="K8" s="480"/>
      <c r="L8" s="480"/>
      <c r="M8" s="480"/>
      <c r="N8" s="480"/>
      <c r="O8" s="480"/>
      <c r="P8" s="480"/>
      <c r="Q8" s="480"/>
      <c r="R8" s="480"/>
      <c r="S8" s="480"/>
      <c r="T8" s="897"/>
    </row>
    <row r="9" spans="1:56" s="479" customFormat="1" ht="10.199999999999999">
      <c r="A9" s="898" t="s">
        <v>855</v>
      </c>
      <c r="J9" s="898" t="s">
        <v>855</v>
      </c>
    </row>
    <row r="10" spans="1:56" s="479" customFormat="1" ht="10.199999999999999">
      <c r="A10" s="479" t="s">
        <v>856</v>
      </c>
      <c r="B10" s="840">
        <v>15.587582546550346</v>
      </c>
      <c r="C10" s="840">
        <v>12.989702204915959</v>
      </c>
      <c r="D10" s="840">
        <v>17.457663793169704</v>
      </c>
      <c r="E10" s="840">
        <v>12.464886032231702</v>
      </c>
      <c r="F10" s="840">
        <v>14.655883922865979</v>
      </c>
      <c r="G10" s="840">
        <v>14.947521729540439</v>
      </c>
      <c r="H10" s="840">
        <v>27.460689052758219</v>
      </c>
      <c r="I10" s="840">
        <v>15.452405021826717</v>
      </c>
      <c r="J10" s="479" t="s">
        <v>856</v>
      </c>
      <c r="K10" s="840">
        <v>20.606360502646304</v>
      </c>
      <c r="L10" s="840">
        <v>15.419892898331042</v>
      </c>
      <c r="M10" s="840">
        <v>18.381115000476878</v>
      </c>
      <c r="N10" s="840">
        <v>17.436425430912742</v>
      </c>
      <c r="O10" s="840">
        <v>15.324519504524842</v>
      </c>
      <c r="P10" s="840">
        <v>12.553470665863117</v>
      </c>
      <c r="Q10" s="840">
        <v>39.815804101796033</v>
      </c>
      <c r="R10" s="840">
        <v>51.662733648165663</v>
      </c>
      <c r="S10" s="840">
        <v>40.232706344825033</v>
      </c>
      <c r="T10" s="840">
        <v>16.432249635816707</v>
      </c>
    </row>
    <row r="11" spans="1:56" s="479" customFormat="1" ht="10.199999999999999">
      <c r="A11" s="479" t="s">
        <v>857</v>
      </c>
      <c r="B11" s="840">
        <v>8.9</v>
      </c>
      <c r="C11" s="840">
        <v>4.8899999999999997</v>
      </c>
      <c r="D11" s="840">
        <v>8.2799999999999994</v>
      </c>
      <c r="E11" s="840">
        <v>8</v>
      </c>
      <c r="F11" s="840">
        <v>13.85</v>
      </c>
      <c r="G11" s="840">
        <v>5.75</v>
      </c>
      <c r="H11" s="840">
        <v>10.38</v>
      </c>
      <c r="I11" s="840">
        <v>8.76</v>
      </c>
      <c r="J11" s="479" t="s">
        <v>857</v>
      </c>
      <c r="K11" s="840">
        <v>6.34</v>
      </c>
      <c r="L11" s="840">
        <v>6.48</v>
      </c>
      <c r="M11" s="840">
        <v>4.1399999999999997</v>
      </c>
      <c r="N11" s="840">
        <v>9.6</v>
      </c>
      <c r="O11" s="840">
        <v>3.5300000000000002</v>
      </c>
      <c r="P11" s="840">
        <v>5.19</v>
      </c>
      <c r="Q11" s="840">
        <v>4.33</v>
      </c>
      <c r="R11" s="840">
        <v>6.46</v>
      </c>
      <c r="S11" s="840">
        <v>1.49</v>
      </c>
      <c r="T11" s="840">
        <v>7.86</v>
      </c>
    </row>
    <row r="12" spans="1:56" s="479" customFormat="1" ht="6.75" customHeight="1">
      <c r="B12" s="840"/>
      <c r="C12" s="840"/>
      <c r="D12" s="840"/>
      <c r="E12" s="840"/>
      <c r="F12" s="840"/>
      <c r="G12" s="840"/>
      <c r="H12" s="840"/>
      <c r="I12" s="840"/>
      <c r="K12" s="840"/>
      <c r="L12" s="840"/>
      <c r="M12" s="840"/>
      <c r="N12" s="840"/>
      <c r="O12" s="840"/>
      <c r="P12" s="840"/>
      <c r="Q12" s="840"/>
      <c r="R12" s="840"/>
      <c r="S12" s="840"/>
      <c r="T12" s="840"/>
    </row>
    <row r="13" spans="1:56" s="479" customFormat="1" ht="10.199999999999999">
      <c r="A13" s="898" t="s">
        <v>858</v>
      </c>
      <c r="B13" s="840"/>
      <c r="C13" s="840"/>
      <c r="D13" s="840"/>
      <c r="E13" s="840"/>
      <c r="F13" s="840"/>
      <c r="G13" s="840"/>
      <c r="H13" s="840"/>
      <c r="I13" s="840"/>
      <c r="J13" s="898" t="s">
        <v>858</v>
      </c>
      <c r="K13" s="840"/>
      <c r="L13" s="840"/>
      <c r="M13" s="840"/>
      <c r="N13" s="840"/>
      <c r="O13" s="840"/>
      <c r="P13" s="840"/>
      <c r="Q13" s="840"/>
      <c r="R13" s="840"/>
      <c r="S13" s="840"/>
      <c r="T13" s="840"/>
    </row>
    <row r="14" spans="1:56" s="479" customFormat="1" ht="10.199999999999999">
      <c r="A14" s="479" t="s">
        <v>859</v>
      </c>
      <c r="B14" s="840">
        <v>4.8899999999999997</v>
      </c>
      <c r="C14" s="840">
        <v>4.4000000000000004</v>
      </c>
      <c r="D14" s="840">
        <v>4.34</v>
      </c>
      <c r="E14" s="840">
        <v>6.63</v>
      </c>
      <c r="F14" s="840">
        <v>3.67</v>
      </c>
      <c r="G14" s="840">
        <v>4.54</v>
      </c>
      <c r="H14" s="840">
        <v>0</v>
      </c>
      <c r="I14" s="840">
        <v>3.71</v>
      </c>
      <c r="J14" s="479" t="s">
        <v>859</v>
      </c>
      <c r="K14" s="840">
        <v>6.3100000000000005</v>
      </c>
      <c r="L14" s="840">
        <v>3.31</v>
      </c>
      <c r="M14" s="840">
        <v>6.54</v>
      </c>
      <c r="N14" s="840">
        <v>1.3900000000000001</v>
      </c>
      <c r="O14" s="840">
        <v>6.03</v>
      </c>
      <c r="P14" s="840">
        <v>3.3200000000000003</v>
      </c>
      <c r="Q14" s="840">
        <v>0</v>
      </c>
      <c r="R14" s="899">
        <v>0</v>
      </c>
      <c r="S14" s="899">
        <v>1.93</v>
      </c>
      <c r="T14" s="840">
        <v>4.42</v>
      </c>
    </row>
    <row r="15" spans="1:56" s="479" customFormat="1" ht="10.199999999999999">
      <c r="A15" s="479" t="s">
        <v>860</v>
      </c>
      <c r="B15" s="840">
        <v>4.1220370210032167</v>
      </c>
      <c r="C15" s="840">
        <v>4.1109496232112903</v>
      </c>
      <c r="D15" s="840">
        <v>3.5508565430735799</v>
      </c>
      <c r="E15" s="840">
        <v>6.0432098892016946</v>
      </c>
      <c r="F15" s="840">
        <v>3.319575019403175</v>
      </c>
      <c r="G15" s="840">
        <v>3.8008780802052646</v>
      </c>
      <c r="H15" s="840">
        <v>0</v>
      </c>
      <c r="I15" s="840">
        <v>3.2442489806305619</v>
      </c>
      <c r="J15" s="479" t="s">
        <v>860</v>
      </c>
      <c r="K15" s="840">
        <v>6.8913878760325469</v>
      </c>
      <c r="L15" s="840">
        <v>3.2050588806556717</v>
      </c>
      <c r="M15" s="840">
        <v>6.0996556126147734</v>
      </c>
      <c r="N15" s="840">
        <v>1.2530900427805389</v>
      </c>
      <c r="O15" s="840">
        <v>5.5567868670685323</v>
      </c>
      <c r="P15" s="840">
        <v>2.8552724825266043</v>
      </c>
      <c r="Q15" s="840">
        <v>0</v>
      </c>
      <c r="R15" s="899">
        <v>0</v>
      </c>
      <c r="S15" s="899">
        <v>1.7378929517904489</v>
      </c>
      <c r="T15" s="840">
        <v>3.8008449537533484</v>
      </c>
    </row>
    <row r="16" spans="1:56" s="479" customFormat="1" ht="10.199999999999999">
      <c r="A16" s="479" t="s">
        <v>861</v>
      </c>
      <c r="B16" s="840">
        <v>2.4500000000000002</v>
      </c>
      <c r="C16" s="840">
        <v>2.75</v>
      </c>
      <c r="D16" s="840">
        <v>2.02</v>
      </c>
      <c r="E16" s="840">
        <v>3.88</v>
      </c>
      <c r="F16" s="840">
        <v>1.42</v>
      </c>
      <c r="G16" s="840">
        <v>3.2600000000000002</v>
      </c>
      <c r="H16" s="840">
        <v>0</v>
      </c>
      <c r="I16" s="840">
        <v>1</v>
      </c>
      <c r="J16" s="479" t="s">
        <v>861</v>
      </c>
      <c r="K16" s="840">
        <v>0.81</v>
      </c>
      <c r="L16" s="840">
        <v>2.38</v>
      </c>
      <c r="M16" s="840">
        <v>2</v>
      </c>
      <c r="N16" s="840">
        <v>1.9100000000000001</v>
      </c>
      <c r="O16" s="840">
        <v>2.1</v>
      </c>
      <c r="P16" s="840">
        <v>6.05</v>
      </c>
      <c r="Q16" s="840">
        <v>0.22</v>
      </c>
      <c r="R16" s="899">
        <v>0</v>
      </c>
      <c r="S16" s="899">
        <v>0.26</v>
      </c>
      <c r="T16" s="840">
        <v>2.13</v>
      </c>
    </row>
    <row r="17" spans="1:20" s="479" customFormat="1" ht="10.199999999999999">
      <c r="A17" s="479" t="s">
        <v>862</v>
      </c>
      <c r="B17" s="840">
        <v>5.39</v>
      </c>
      <c r="C17" s="840">
        <v>3.88</v>
      </c>
      <c r="D17" s="840">
        <v>5.2</v>
      </c>
      <c r="E17" s="840">
        <v>6.68</v>
      </c>
      <c r="F17" s="840">
        <v>3.87</v>
      </c>
      <c r="G17" s="840">
        <v>4.32</v>
      </c>
      <c r="H17" s="840">
        <v>0</v>
      </c>
      <c r="I17" s="840">
        <v>4.43</v>
      </c>
      <c r="J17" s="479" t="s">
        <v>862</v>
      </c>
      <c r="K17" s="840">
        <v>6.29</v>
      </c>
      <c r="L17" s="840">
        <v>3.12</v>
      </c>
      <c r="M17" s="840">
        <v>6.54</v>
      </c>
      <c r="N17" s="840">
        <v>1.1500000000000001</v>
      </c>
      <c r="O17" s="840">
        <v>6.03</v>
      </c>
      <c r="P17" s="840">
        <v>3.62</v>
      </c>
      <c r="Q17" s="840">
        <v>0</v>
      </c>
      <c r="R17" s="899">
        <v>0</v>
      </c>
      <c r="S17" s="899">
        <v>0</v>
      </c>
      <c r="T17" s="840">
        <v>4.95</v>
      </c>
    </row>
    <row r="18" spans="1:20" s="479" customFormat="1" ht="10.199999999999999">
      <c r="A18" s="479" t="s">
        <v>863</v>
      </c>
      <c r="B18" s="840">
        <v>3.59</v>
      </c>
      <c r="C18" s="840">
        <v>10.41</v>
      </c>
      <c r="D18" s="840">
        <v>2.59</v>
      </c>
      <c r="E18" s="840">
        <v>6.41</v>
      </c>
      <c r="F18" s="840">
        <v>3.3000000000000003</v>
      </c>
      <c r="G18" s="840">
        <v>5.19</v>
      </c>
      <c r="H18" s="840">
        <v>0</v>
      </c>
      <c r="I18" s="840">
        <v>1.75</v>
      </c>
      <c r="J18" s="479" t="s">
        <v>863</v>
      </c>
      <c r="K18" s="840">
        <v>23.68</v>
      </c>
      <c r="L18" s="840">
        <v>4.03</v>
      </c>
      <c r="M18" s="840">
        <v>62.14</v>
      </c>
      <c r="N18" s="840">
        <v>1.52</v>
      </c>
      <c r="O18" s="840">
        <v>0</v>
      </c>
      <c r="P18" s="840">
        <v>0</v>
      </c>
      <c r="Q18" s="840">
        <v>0</v>
      </c>
      <c r="R18" s="899">
        <v>0</v>
      </c>
      <c r="S18" s="899">
        <v>3.35</v>
      </c>
      <c r="T18" s="840">
        <v>3.09</v>
      </c>
    </row>
    <row r="19" spans="1:20" s="479" customFormat="1" ht="10.199999999999999">
      <c r="A19" s="479" t="s">
        <v>864</v>
      </c>
      <c r="B19" s="840">
        <v>135.24</v>
      </c>
      <c r="C19" s="840">
        <v>153.46</v>
      </c>
      <c r="D19" s="840">
        <v>139.79</v>
      </c>
      <c r="E19" s="840">
        <v>133.44</v>
      </c>
      <c r="F19" s="840">
        <v>156.46</v>
      </c>
      <c r="G19" s="840">
        <v>157.52000000000001</v>
      </c>
      <c r="H19" s="840">
        <v>0</v>
      </c>
      <c r="I19" s="840">
        <v>143.99</v>
      </c>
      <c r="J19" s="479" t="s">
        <v>864</v>
      </c>
      <c r="K19" s="840">
        <v>130.59</v>
      </c>
      <c r="L19" s="840">
        <v>197.14000000000001</v>
      </c>
      <c r="M19" s="840">
        <v>156.51</v>
      </c>
      <c r="N19" s="840">
        <v>232</v>
      </c>
      <c r="O19" s="840">
        <v>165.44</v>
      </c>
      <c r="P19" s="840">
        <v>210.64000000000001</v>
      </c>
      <c r="Q19" s="840">
        <v>0</v>
      </c>
      <c r="R19" s="899">
        <v>0</v>
      </c>
      <c r="S19" s="899">
        <v>101.67</v>
      </c>
      <c r="T19" s="840">
        <v>143.62</v>
      </c>
    </row>
    <row r="20" spans="1:20" s="479" customFormat="1" ht="6.75" customHeight="1">
      <c r="B20" s="840"/>
      <c r="C20" s="840"/>
      <c r="D20" s="840"/>
      <c r="E20" s="840"/>
      <c r="F20" s="840"/>
      <c r="G20" s="840"/>
      <c r="H20" s="840"/>
      <c r="I20" s="840"/>
      <c r="K20" s="840"/>
      <c r="L20" s="840"/>
      <c r="M20" s="840"/>
      <c r="N20" s="840"/>
      <c r="O20" s="840"/>
      <c r="P20" s="840"/>
      <c r="Q20" s="840"/>
      <c r="R20" s="840"/>
      <c r="S20" s="840"/>
      <c r="T20" s="840"/>
    </row>
    <row r="21" spans="1:20" s="479" customFormat="1" ht="10.199999999999999">
      <c r="A21" s="898" t="s">
        <v>865</v>
      </c>
      <c r="B21" s="840"/>
      <c r="C21" s="840"/>
      <c r="D21" s="840"/>
      <c r="E21" s="840"/>
      <c r="F21" s="840"/>
      <c r="G21" s="840"/>
      <c r="H21" s="840"/>
      <c r="I21" s="840"/>
      <c r="J21" s="898" t="s">
        <v>865</v>
      </c>
      <c r="K21" s="840"/>
      <c r="L21" s="840"/>
      <c r="M21" s="840"/>
      <c r="N21" s="840"/>
      <c r="O21" s="840"/>
      <c r="P21" s="840"/>
      <c r="Q21" s="840"/>
      <c r="R21" s="840"/>
      <c r="S21" s="840"/>
      <c r="T21" s="840"/>
    </row>
    <row r="22" spans="1:20" s="479" customFormat="1" ht="10.199999999999999">
      <c r="A22" s="479" t="s">
        <v>866</v>
      </c>
      <c r="B22" s="840">
        <v>2.7369902293727884</v>
      </c>
      <c r="C22" s="840">
        <v>3.937413196227336</v>
      </c>
      <c r="D22" s="840">
        <v>3.1688277736882506</v>
      </c>
      <c r="E22" s="840">
        <v>3.3499783091615325</v>
      </c>
      <c r="F22" s="840">
        <v>1.7595916857192453</v>
      </c>
      <c r="G22" s="840">
        <v>2.3787876853917278</v>
      </c>
      <c r="H22" s="840">
        <v>2.8613565516788571</v>
      </c>
      <c r="I22" s="840">
        <v>2.5672234412682857</v>
      </c>
      <c r="J22" s="479" t="s">
        <v>866</v>
      </c>
      <c r="K22" s="840">
        <v>7.4997302426586323</v>
      </c>
      <c r="L22" s="840">
        <v>2.0888064097902634</v>
      </c>
      <c r="M22" s="840">
        <v>12.513588776016011</v>
      </c>
      <c r="N22" s="840">
        <v>1.8719858717098043</v>
      </c>
      <c r="O22" s="840">
        <v>13.607068287255164</v>
      </c>
      <c r="P22" s="840">
        <v>13.254473269356753</v>
      </c>
      <c r="Q22" s="840">
        <v>1.2486413917150196</v>
      </c>
      <c r="R22" s="840">
        <v>1.9122729873356776</v>
      </c>
      <c r="S22" s="840">
        <v>3.9022236122339975</v>
      </c>
      <c r="T22" s="840">
        <v>3.079806553360223</v>
      </c>
    </row>
    <row r="23" spans="1:20" s="479" customFormat="1" ht="10.199999999999999">
      <c r="A23" s="479" t="s">
        <v>867</v>
      </c>
      <c r="B23" s="840">
        <v>37.202023028714862</v>
      </c>
      <c r="C23" s="840">
        <v>57.953666734888074</v>
      </c>
      <c r="D23" s="840">
        <v>32.537579340737828</v>
      </c>
      <c r="E23" s="840">
        <v>44.8105455776548</v>
      </c>
      <c r="F23" s="840">
        <v>48.215082765975936</v>
      </c>
      <c r="G23" s="840">
        <v>39.543479545705736</v>
      </c>
      <c r="H23" s="840">
        <v>21.683675881376605</v>
      </c>
      <c r="I23" s="840">
        <v>37.399013418682301</v>
      </c>
      <c r="J23" s="479" t="s">
        <v>867</v>
      </c>
      <c r="K23" s="840">
        <v>51.724182329505034</v>
      </c>
      <c r="L23" s="840">
        <v>66.485399664561072</v>
      </c>
      <c r="M23" s="840">
        <v>44.753505070204696</v>
      </c>
      <c r="N23" s="840">
        <v>24.780187974363169</v>
      </c>
      <c r="O23" s="840">
        <v>47.485994085883796</v>
      </c>
      <c r="P23" s="840">
        <v>48.184161483191815</v>
      </c>
      <c r="Q23" s="840">
        <v>34.141293213119539</v>
      </c>
      <c r="R23" s="840">
        <v>40.138106107152844</v>
      </c>
      <c r="S23" s="840">
        <v>48.958607454839779</v>
      </c>
      <c r="T23" s="840">
        <v>36.917002859997503</v>
      </c>
    </row>
    <row r="24" spans="1:20" s="479" customFormat="1" ht="10.199999999999999">
      <c r="A24" s="479" t="s">
        <v>868</v>
      </c>
      <c r="B24" s="840">
        <v>82.957392526919733</v>
      </c>
      <c r="C24" s="840">
        <v>93.53365263310458</v>
      </c>
      <c r="D24" s="840">
        <v>81.721233242757435</v>
      </c>
      <c r="E24" s="840">
        <v>82.17672189365743</v>
      </c>
      <c r="F24" s="840">
        <v>88.925456627285413</v>
      </c>
      <c r="G24" s="840">
        <v>87.104030930576883</v>
      </c>
      <c r="H24" s="840">
        <v>71.170806220873942</v>
      </c>
      <c r="I24" s="840">
        <v>85.422238252424592</v>
      </c>
      <c r="J24" s="479" t="s">
        <v>868</v>
      </c>
      <c r="K24" s="840">
        <v>96.645163675727375</v>
      </c>
      <c r="L24" s="840">
        <v>96.843747402557312</v>
      </c>
      <c r="M24" s="840">
        <v>76.43829575884665</v>
      </c>
      <c r="N24" s="840">
        <v>88.302627731234779</v>
      </c>
      <c r="O24" s="840">
        <v>77.050544158812471</v>
      </c>
      <c r="P24" s="840">
        <v>86.011371351945797</v>
      </c>
      <c r="Q24" s="840">
        <v>89.293390548122545</v>
      </c>
      <c r="R24" s="840">
        <v>85.470736852741837</v>
      </c>
      <c r="S24" s="840">
        <v>88.804155998234634</v>
      </c>
      <c r="T24" s="840">
        <v>84.32420901437051</v>
      </c>
    </row>
    <row r="25" spans="1:20" s="479" customFormat="1" ht="10.199999999999999">
      <c r="A25" s="479" t="s">
        <v>869</v>
      </c>
      <c r="B25" s="840">
        <v>9.3879149478336021</v>
      </c>
      <c r="C25" s="840">
        <v>12.206051806944638</v>
      </c>
      <c r="D25" s="840">
        <v>9.2827938432691361</v>
      </c>
      <c r="E25" s="840">
        <v>11.921952972584632</v>
      </c>
      <c r="F25" s="840">
        <v>8.3214257083890164</v>
      </c>
      <c r="G25" s="840">
        <v>8.8331329190584142</v>
      </c>
      <c r="H25" s="840">
        <v>9.8335424932832272</v>
      </c>
      <c r="I25" s="840">
        <v>10.01906733531959</v>
      </c>
      <c r="J25" s="479" t="s">
        <v>869</v>
      </c>
      <c r="K25" s="840">
        <v>20.633085824614223</v>
      </c>
      <c r="L25" s="840">
        <v>8.6072033927751264</v>
      </c>
      <c r="M25" s="840">
        <v>28.620690025637192</v>
      </c>
      <c r="N25" s="840">
        <v>9.62536981814341</v>
      </c>
      <c r="O25" s="840">
        <v>26.054541757386009</v>
      </c>
      <c r="P25" s="840">
        <v>30.820480226583847</v>
      </c>
      <c r="Q25" s="840">
        <v>6.3142452229955124</v>
      </c>
      <c r="R25" s="840">
        <v>4.9347330885223837</v>
      </c>
      <c r="S25" s="840">
        <v>8.3608146734815012</v>
      </c>
      <c r="T25" s="840">
        <v>10.021480405616252</v>
      </c>
    </row>
    <row r="26" spans="1:20" s="479" customFormat="1" ht="10.199999999999999">
      <c r="A26" s="479" t="s">
        <v>870</v>
      </c>
      <c r="B26" s="900">
        <v>10129</v>
      </c>
      <c r="C26" s="900">
        <v>2503</v>
      </c>
      <c r="D26" s="900">
        <v>4847</v>
      </c>
      <c r="E26" s="900">
        <v>6266</v>
      </c>
      <c r="F26" s="900">
        <v>10206</v>
      </c>
      <c r="G26" s="900">
        <v>9379</v>
      </c>
      <c r="H26" s="900">
        <v>7713</v>
      </c>
      <c r="I26" s="900">
        <v>7225</v>
      </c>
      <c r="J26" s="479" t="s">
        <v>870</v>
      </c>
      <c r="K26" s="900">
        <v>1329</v>
      </c>
      <c r="L26" s="900">
        <v>6755</v>
      </c>
      <c r="M26" s="900">
        <v>2317</v>
      </c>
      <c r="N26" s="900">
        <v>29000</v>
      </c>
      <c r="O26" s="900">
        <v>1068</v>
      </c>
      <c r="P26" s="900">
        <v>0</v>
      </c>
      <c r="Q26" s="900">
        <v>14870</v>
      </c>
      <c r="R26" s="900">
        <v>4966</v>
      </c>
      <c r="S26" s="900">
        <v>16520</v>
      </c>
      <c r="T26" s="900">
        <v>5708</v>
      </c>
    </row>
    <row r="27" spans="1:20" s="479" customFormat="1" ht="10.199999999999999">
      <c r="A27" s="479" t="s">
        <v>871</v>
      </c>
      <c r="B27" s="900">
        <v>236139.86250671139</v>
      </c>
      <c r="C27" s="900">
        <v>83666.164157894731</v>
      </c>
      <c r="D27" s="900">
        <v>392620.52881935483</v>
      </c>
      <c r="E27" s="900">
        <v>173662.32855555555</v>
      </c>
      <c r="F27" s="900">
        <v>248061.54253225806</v>
      </c>
      <c r="G27" s="900">
        <v>230707.80606249999</v>
      </c>
      <c r="H27" s="900">
        <v>5976620.3430000003</v>
      </c>
      <c r="I27" s="900">
        <v>307037.00821333332</v>
      </c>
      <c r="J27" s="479" t="s">
        <v>871</v>
      </c>
      <c r="K27" s="900">
        <v>33536.51581632653</v>
      </c>
      <c r="L27" s="900">
        <v>394357.7199090909</v>
      </c>
      <c r="M27" s="900">
        <v>59916.961826923078</v>
      </c>
      <c r="N27" s="900">
        <v>7442737.9649999999</v>
      </c>
      <c r="O27" s="900">
        <v>40830.691117647053</v>
      </c>
      <c r="P27" s="900">
        <v>23199.158976190476</v>
      </c>
      <c r="Q27" s="900">
        <v>1520725.378</v>
      </c>
      <c r="R27" s="901">
        <v>1686208.8370000001</v>
      </c>
      <c r="S27" s="901">
        <v>615301.02599999995</v>
      </c>
      <c r="T27" s="900">
        <v>227265.68752269691</v>
      </c>
    </row>
    <row r="28" spans="1:20" s="479" customFormat="1" ht="6.75" customHeight="1">
      <c r="B28" s="902"/>
      <c r="C28" s="902"/>
      <c r="D28" s="902"/>
      <c r="E28" s="902"/>
      <c r="F28" s="902"/>
      <c r="G28" s="902"/>
      <c r="H28" s="902"/>
      <c r="I28" s="902"/>
      <c r="K28" s="902"/>
      <c r="L28" s="902"/>
      <c r="M28" s="902"/>
      <c r="N28" s="902"/>
      <c r="O28" s="902"/>
      <c r="P28" s="902"/>
      <c r="Q28" s="902"/>
      <c r="R28" s="902"/>
      <c r="S28" s="902"/>
      <c r="T28" s="902"/>
    </row>
    <row r="29" spans="1:20" s="479" customFormat="1" ht="10.199999999999999">
      <c r="A29" s="898" t="s">
        <v>872</v>
      </c>
      <c r="B29" s="903"/>
      <c r="C29" s="903"/>
      <c r="D29" s="903"/>
      <c r="E29" s="903"/>
      <c r="F29" s="903"/>
      <c r="G29" s="903"/>
      <c r="H29" s="903"/>
      <c r="I29" s="904"/>
      <c r="J29" s="898" t="s">
        <v>872</v>
      </c>
      <c r="K29" s="903"/>
      <c r="L29" s="903"/>
      <c r="M29" s="903"/>
      <c r="N29" s="903"/>
      <c r="O29" s="903"/>
      <c r="P29" s="903"/>
      <c r="Q29" s="903"/>
      <c r="R29" s="903"/>
      <c r="S29" s="903"/>
      <c r="T29" s="904"/>
    </row>
    <row r="30" spans="1:20" s="479" customFormat="1" ht="10.199999999999999">
      <c r="A30" s="479" t="s">
        <v>873</v>
      </c>
      <c r="B30" s="840">
        <v>15.479843214483985</v>
      </c>
      <c r="C30" s="840">
        <v>0.85374964638241302</v>
      </c>
      <c r="D30" s="840">
        <v>20.541820890694726</v>
      </c>
      <c r="E30" s="840">
        <v>-2.2269273897457711</v>
      </c>
      <c r="F30" s="840">
        <v>10.617411001168456</v>
      </c>
      <c r="G30" s="840">
        <v>6.1706951440524174</v>
      </c>
      <c r="H30" s="840">
        <v>37.288594496419215</v>
      </c>
      <c r="I30" s="840">
        <v>11.159737411937073</v>
      </c>
      <c r="J30" s="479" t="s">
        <v>873</v>
      </c>
      <c r="K30" s="840">
        <v>9.8409382088981321</v>
      </c>
      <c r="L30" s="840">
        <v>2.6319202697205819</v>
      </c>
      <c r="M30" s="840">
        <v>-5.005821613551884</v>
      </c>
      <c r="N30" s="840">
        <v>19.345096588615167</v>
      </c>
      <c r="O30" s="840">
        <v>-20.536154363588988</v>
      </c>
      <c r="P30" s="840">
        <v>0.29189426893686382</v>
      </c>
      <c r="Q30" s="840">
        <v>11.309597692780699</v>
      </c>
      <c r="R30" s="840">
        <v>7.9606927651482255</v>
      </c>
      <c r="S30" s="840">
        <v>0.84849316382610074</v>
      </c>
      <c r="T30" s="840">
        <v>13.93678759079155</v>
      </c>
    </row>
    <row r="31" spans="1:20" s="479" customFormat="1" ht="10.199999999999999">
      <c r="A31" s="479" t="s">
        <v>874</v>
      </c>
      <c r="B31" s="840">
        <v>1.7885575422080464</v>
      </c>
      <c r="C31" s="840">
        <v>0.14761123431797715</v>
      </c>
      <c r="D31" s="840">
        <v>2.60618883152125</v>
      </c>
      <c r="E31" s="840">
        <v>-0.22513273353420715</v>
      </c>
      <c r="F31" s="840">
        <v>0.86126827448914001</v>
      </c>
      <c r="G31" s="840">
        <v>0.97999116459529556</v>
      </c>
      <c r="H31" s="840">
        <v>5.1756358444052086</v>
      </c>
      <c r="I31" s="840">
        <v>1.2060542198922435</v>
      </c>
      <c r="J31" s="479" t="s">
        <v>874</v>
      </c>
      <c r="K31" s="840">
        <v>1.6357776391792682</v>
      </c>
      <c r="L31" s="840">
        <v>0.3830513945324841</v>
      </c>
      <c r="M31" s="840">
        <v>-0.95878350582142002</v>
      </c>
      <c r="N31" s="840">
        <v>2.1837366611746889</v>
      </c>
      <c r="O31" s="840">
        <v>-3.8980866490293966</v>
      </c>
      <c r="P31" s="840">
        <v>2.7326989962446313E-2</v>
      </c>
      <c r="Q31" s="840">
        <v>1.9759723929633408</v>
      </c>
      <c r="R31" s="840">
        <v>1.508280504882012</v>
      </c>
      <c r="S31" s="840">
        <v>0.35943418333466182</v>
      </c>
      <c r="T31" s="840">
        <v>1.7839410451551088</v>
      </c>
    </row>
    <row r="32" spans="1:20" s="479" customFormat="1" ht="7.5" customHeight="1">
      <c r="B32" s="840"/>
      <c r="C32" s="840"/>
      <c r="D32" s="840"/>
      <c r="E32" s="840"/>
      <c r="F32" s="840"/>
      <c r="G32" s="840"/>
      <c r="H32" s="840"/>
      <c r="I32" s="840"/>
      <c r="K32" s="840"/>
      <c r="L32" s="840"/>
      <c r="M32" s="840"/>
      <c r="N32" s="840"/>
      <c r="O32" s="840"/>
      <c r="P32" s="840"/>
      <c r="Q32" s="840"/>
      <c r="R32" s="840"/>
      <c r="S32" s="840"/>
      <c r="T32" s="840"/>
    </row>
    <row r="33" spans="1:20" s="479" customFormat="1" ht="10.199999999999999">
      <c r="A33" s="898" t="s">
        <v>875</v>
      </c>
      <c r="B33" s="840"/>
      <c r="C33" s="840"/>
      <c r="D33" s="840"/>
      <c r="E33" s="840"/>
      <c r="F33" s="840"/>
      <c r="G33" s="840"/>
      <c r="H33" s="840"/>
      <c r="I33" s="840"/>
      <c r="J33" s="898" t="s">
        <v>875</v>
      </c>
      <c r="K33" s="840"/>
      <c r="L33" s="840"/>
      <c r="M33" s="840"/>
      <c r="N33" s="840"/>
      <c r="O33" s="840"/>
      <c r="P33" s="840"/>
      <c r="Q33" s="840"/>
      <c r="R33" s="840"/>
      <c r="S33" s="840"/>
      <c r="T33" s="840"/>
    </row>
    <row r="34" spans="1:20" s="479" customFormat="1" ht="10.199999999999999">
      <c r="A34" s="479" t="s">
        <v>876</v>
      </c>
      <c r="B34" s="840">
        <v>31.310000000000002</v>
      </c>
      <c r="C34" s="840">
        <v>23.78</v>
      </c>
      <c r="D34" s="840">
        <v>33.33</v>
      </c>
      <c r="E34" s="840">
        <v>24.41</v>
      </c>
      <c r="F34" s="840">
        <v>38.520000000000003</v>
      </c>
      <c r="G34" s="840">
        <v>25.94</v>
      </c>
      <c r="H34" s="840">
        <v>110.43</v>
      </c>
      <c r="I34" s="840">
        <v>34.380000000000003</v>
      </c>
      <c r="J34" s="479" t="s">
        <v>876</v>
      </c>
      <c r="K34" s="840">
        <v>30.79</v>
      </c>
      <c r="L34" s="840">
        <v>41.550000000000004</v>
      </c>
      <c r="M34" s="840">
        <v>22.54</v>
      </c>
      <c r="N34" s="840">
        <v>53.21</v>
      </c>
      <c r="O34" s="840">
        <v>28.12</v>
      </c>
      <c r="P34" s="840">
        <v>50.4</v>
      </c>
      <c r="Q34" s="840">
        <v>160.46</v>
      </c>
      <c r="R34" s="840">
        <v>476.79</v>
      </c>
      <c r="S34" s="840">
        <v>77.81</v>
      </c>
      <c r="T34" s="840">
        <v>34.04</v>
      </c>
    </row>
    <row r="35" spans="1:20" s="479" customFormat="1" ht="10.199999999999999">
      <c r="A35" s="479" t="s">
        <v>877</v>
      </c>
      <c r="B35" s="840">
        <v>42.45</v>
      </c>
      <c r="C35" s="840">
        <v>75.39</v>
      </c>
      <c r="D35" s="840">
        <v>46.730000000000004</v>
      </c>
      <c r="E35" s="840">
        <v>45.58</v>
      </c>
      <c r="F35" s="840">
        <v>44.29</v>
      </c>
      <c r="G35" s="840">
        <v>42.39</v>
      </c>
      <c r="H35" s="840">
        <v>55.550000000000004</v>
      </c>
      <c r="I35" s="840">
        <v>43.480000000000004</v>
      </c>
      <c r="J35" s="479" t="s">
        <v>877</v>
      </c>
      <c r="K35" s="840">
        <v>46.33</v>
      </c>
      <c r="L35" s="840">
        <v>68.53</v>
      </c>
      <c r="M35" s="840">
        <v>54.22</v>
      </c>
      <c r="N35" s="840">
        <v>48.56</v>
      </c>
      <c r="O35" s="840">
        <v>894.84</v>
      </c>
      <c r="P35" s="840">
        <v>68.19</v>
      </c>
      <c r="Q35" s="840">
        <v>54.660000000000004</v>
      </c>
      <c r="R35" s="840">
        <v>94.76</v>
      </c>
      <c r="S35" s="840">
        <v>68.98</v>
      </c>
      <c r="T35" s="840">
        <v>45.88</v>
      </c>
    </row>
    <row r="36" spans="1:20" s="479" customFormat="1" ht="10.199999999999999">
      <c r="A36" s="479" t="s">
        <v>878</v>
      </c>
      <c r="B36" s="840">
        <v>0.31</v>
      </c>
      <c r="C36" s="840">
        <v>1.18</v>
      </c>
      <c r="D36" s="840">
        <v>0.12</v>
      </c>
      <c r="E36" s="840">
        <v>0.97</v>
      </c>
      <c r="F36" s="840">
        <v>0.39</v>
      </c>
      <c r="G36" s="840">
        <v>0.13</v>
      </c>
      <c r="H36" s="840">
        <v>0.51</v>
      </c>
      <c r="I36" s="840">
        <v>0.35000000000000003</v>
      </c>
      <c r="J36" s="479" t="s">
        <v>878</v>
      </c>
      <c r="K36" s="840">
        <v>37.840000000000003</v>
      </c>
      <c r="L36" s="840">
        <v>0.41000000000000003</v>
      </c>
      <c r="M36" s="840">
        <v>0</v>
      </c>
      <c r="N36" s="840">
        <v>0.5</v>
      </c>
      <c r="O36" s="840">
        <v>0</v>
      </c>
      <c r="P36" s="840">
        <v>3.8200000000000003</v>
      </c>
      <c r="Q36" s="840">
        <v>5.9</v>
      </c>
      <c r="R36" s="840">
        <v>0.08</v>
      </c>
      <c r="S36" s="840">
        <v>19.28</v>
      </c>
      <c r="T36" s="840">
        <v>0.27</v>
      </c>
    </row>
    <row r="37" spans="1:20" s="479" customFormat="1" ht="10.8" thickBot="1">
      <c r="A37" s="905" t="s">
        <v>879</v>
      </c>
      <c r="B37" s="906">
        <v>1.1300000000000001</v>
      </c>
      <c r="C37" s="906">
        <v>6.84</v>
      </c>
      <c r="D37" s="906">
        <v>1.48</v>
      </c>
      <c r="E37" s="906">
        <v>3.33</v>
      </c>
      <c r="F37" s="906">
        <v>2.12</v>
      </c>
      <c r="G37" s="906">
        <v>1.25</v>
      </c>
      <c r="H37" s="906">
        <v>0.53</v>
      </c>
      <c r="I37" s="906">
        <v>1.84</v>
      </c>
      <c r="J37" s="905" t="s">
        <v>879</v>
      </c>
      <c r="K37" s="906">
        <v>103.59</v>
      </c>
      <c r="L37" s="906">
        <v>11.24</v>
      </c>
      <c r="M37" s="906">
        <v>0</v>
      </c>
      <c r="N37" s="906">
        <v>1.1300000000000001</v>
      </c>
      <c r="O37" s="906">
        <v>0</v>
      </c>
      <c r="P37" s="906">
        <v>1.05</v>
      </c>
      <c r="Q37" s="906">
        <v>5.3100000000000005</v>
      </c>
      <c r="R37" s="906">
        <v>3.49</v>
      </c>
      <c r="S37" s="906">
        <v>72.98</v>
      </c>
      <c r="T37" s="906">
        <v>1.44</v>
      </c>
    </row>
    <row r="38" spans="1:20" s="479" customFormat="1" ht="3.75" customHeight="1">
      <c r="B38" s="840"/>
      <c r="C38" s="840"/>
      <c r="D38" s="840"/>
      <c r="E38" s="840"/>
      <c r="F38" s="840"/>
      <c r="G38" s="840"/>
      <c r="H38" s="840"/>
      <c r="I38" s="840"/>
      <c r="K38" s="840"/>
      <c r="L38" s="840"/>
      <c r="M38" s="840"/>
      <c r="N38" s="840"/>
      <c r="O38" s="840"/>
      <c r="P38" s="840"/>
      <c r="Q38" s="840"/>
      <c r="R38" s="840"/>
      <c r="S38" s="840"/>
      <c r="T38" s="840"/>
    </row>
    <row r="39" spans="1:20" s="479" customFormat="1" ht="10.199999999999999">
      <c r="A39" s="907" t="s">
        <v>880</v>
      </c>
      <c r="J39" s="907" t="s">
        <v>880</v>
      </c>
    </row>
    <row r="40" spans="1:20" s="473" customFormat="1" ht="10.199999999999999">
      <c r="A40" s="473" t="s">
        <v>881</v>
      </c>
      <c r="J40" s="473" t="s">
        <v>881</v>
      </c>
    </row>
    <row r="41" spans="1:20" s="479" customFormat="1" ht="10.199999999999999">
      <c r="A41" s="473" t="s">
        <v>882</v>
      </c>
      <c r="J41" s="473" t="s">
        <v>882</v>
      </c>
    </row>
    <row r="42" spans="1:20" s="479" customFormat="1" ht="10.199999999999999">
      <c r="A42" s="479" t="s">
        <v>883</v>
      </c>
      <c r="J42" s="479" t="s">
        <v>883</v>
      </c>
    </row>
    <row r="43" spans="1:20" s="479" customFormat="1" ht="10.199999999999999">
      <c r="A43" s="908" t="s">
        <v>884</v>
      </c>
      <c r="J43" s="908" t="s">
        <v>884</v>
      </c>
    </row>
    <row r="44" spans="1:20" ht="12.75" customHeight="1">
      <c r="A44" s="908" t="s">
        <v>885</v>
      </c>
      <c r="B44" s="839"/>
      <c r="C44" s="839"/>
      <c r="D44" s="840"/>
      <c r="E44" s="839"/>
      <c r="F44" s="839"/>
      <c r="G44" s="839"/>
      <c r="H44" s="840"/>
      <c r="I44" s="839"/>
      <c r="J44" s="908" t="s">
        <v>885</v>
      </c>
      <c r="K44" s="839"/>
      <c r="L44" s="839"/>
      <c r="M44" s="839"/>
      <c r="N44" s="839"/>
      <c r="O44" s="839"/>
      <c r="P44" s="839"/>
      <c r="Q44" s="839"/>
      <c r="R44" s="839"/>
      <c r="S44" s="839"/>
      <c r="T44" s="839"/>
    </row>
    <row r="45" spans="1:20">
      <c r="A45" s="479"/>
      <c r="B45" s="840"/>
      <c r="C45" s="840"/>
      <c r="D45" s="840"/>
      <c r="E45" s="839"/>
      <c r="F45" s="840"/>
      <c r="G45" s="840"/>
      <c r="H45" s="840"/>
      <c r="I45" s="840"/>
      <c r="J45" s="908"/>
      <c r="K45" s="840"/>
      <c r="L45" s="840"/>
      <c r="M45" s="840"/>
      <c r="N45" s="840"/>
      <c r="O45" s="840"/>
      <c r="P45" s="840"/>
      <c r="Q45" s="840"/>
      <c r="R45" s="840"/>
      <c r="S45" s="840"/>
      <c r="T45" s="840"/>
    </row>
    <row r="46" spans="1:20">
      <c r="D46" s="840"/>
      <c r="E46" s="839"/>
    </row>
    <row r="47" spans="1:20">
      <c r="D47" s="840"/>
      <c r="E47" s="839"/>
    </row>
    <row r="48" spans="1:20">
      <c r="B48" s="909"/>
      <c r="D48" s="840"/>
      <c r="E48" s="839"/>
    </row>
    <row r="49" spans="4:5">
      <c r="D49" s="840"/>
      <c r="E49" s="839"/>
    </row>
    <row r="50" spans="4:5">
      <c r="D50" s="910"/>
      <c r="E50" s="839"/>
    </row>
    <row r="51" spans="4:5">
      <c r="D51" s="840"/>
      <c r="E51" s="839"/>
    </row>
    <row r="52" spans="4:5">
      <c r="D52" s="840"/>
      <c r="E52" s="839"/>
    </row>
    <row r="53" spans="4:5">
      <c r="D53" s="840"/>
      <c r="E53" s="839"/>
    </row>
    <row r="54" spans="4:5">
      <c r="D54" s="840"/>
      <c r="E54" s="839"/>
    </row>
    <row r="55" spans="4:5">
      <c r="D55" s="840"/>
      <c r="E55" s="839"/>
    </row>
    <row r="56" spans="4:5">
      <c r="D56" s="840"/>
      <c r="E56" s="839"/>
    </row>
    <row r="57" spans="4:5">
      <c r="D57" s="840"/>
      <c r="E57" s="839"/>
    </row>
    <row r="58" spans="4:5">
      <c r="D58" s="900"/>
      <c r="E58" s="839"/>
    </row>
    <row r="59" spans="4:5">
      <c r="D59" s="900"/>
      <c r="E59" s="839"/>
    </row>
    <row r="60" spans="4:5">
      <c r="D60" s="902"/>
      <c r="E60" s="839"/>
    </row>
    <row r="61" spans="4:5">
      <c r="D61" s="903"/>
      <c r="E61" s="839"/>
    </row>
    <row r="62" spans="4:5">
      <c r="D62" s="840"/>
      <c r="E62" s="839"/>
    </row>
    <row r="63" spans="4:5">
      <c r="D63" s="840"/>
      <c r="E63" s="839"/>
    </row>
    <row r="64" spans="4:5">
      <c r="D64" s="840"/>
      <c r="E64" s="839"/>
    </row>
    <row r="65" spans="4:56">
      <c r="D65" s="840"/>
      <c r="E65" s="839"/>
    </row>
    <row r="66" spans="4:56">
      <c r="D66" s="840"/>
      <c r="E66" s="839"/>
    </row>
    <row r="67" spans="4:56">
      <c r="D67" s="840"/>
      <c r="E67" s="839"/>
    </row>
    <row r="68" spans="4:56">
      <c r="D68" s="840"/>
      <c r="E68" s="839"/>
    </row>
    <row r="69" spans="4:56">
      <c r="D69" s="900"/>
      <c r="E69" s="839"/>
    </row>
    <row r="79" spans="4:56" ht="13.8">
      <c r="BD79" s="892"/>
    </row>
    <row r="200" spans="3:3">
      <c r="C200" s="431" t="s">
        <v>155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073BF3E0-435D-4FC5-93FE-78F465D002E8}"/>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0556-54A3-41A4-A058-B375BE6F5FB2}">
  <dimension ref="A1:K200"/>
  <sheetViews>
    <sheetView showGridLines="0" zoomScaleNormal="100" workbookViewId="0"/>
  </sheetViews>
  <sheetFormatPr baseColWidth="10" defaultColWidth="11.44140625" defaultRowHeight="13.2"/>
  <cols>
    <col min="1" max="1" width="46.44140625" style="7" customWidth="1"/>
    <col min="2" max="2" width="10.5546875" style="7" customWidth="1"/>
    <col min="3" max="5" width="15.5546875" style="7" customWidth="1"/>
    <col min="6" max="6" width="11.5546875" style="7" customWidth="1"/>
    <col min="7" max="7" width="11.44140625" style="7" hidden="1" customWidth="1"/>
    <col min="8" max="256" width="11.44140625" style="7"/>
    <col min="257" max="257" width="46.44140625" style="7" customWidth="1"/>
    <col min="258" max="258" width="10.5546875" style="7" customWidth="1"/>
    <col min="259" max="261" width="15.5546875" style="7" customWidth="1"/>
    <col min="262" max="262" width="11.5546875" style="7" customWidth="1"/>
    <col min="263" max="263" width="0" style="7" hidden="1" customWidth="1"/>
    <col min="264" max="512" width="11.44140625" style="7"/>
    <col min="513" max="513" width="46.44140625" style="7" customWidth="1"/>
    <col min="514" max="514" width="10.5546875" style="7" customWidth="1"/>
    <col min="515" max="517" width="15.5546875" style="7" customWidth="1"/>
    <col min="518" max="518" width="11.5546875" style="7" customWidth="1"/>
    <col min="519" max="519" width="0" style="7" hidden="1" customWidth="1"/>
    <col min="520" max="768" width="11.44140625" style="7"/>
    <col min="769" max="769" width="46.44140625" style="7" customWidth="1"/>
    <col min="770" max="770" width="10.5546875" style="7" customWidth="1"/>
    <col min="771" max="773" width="15.5546875" style="7" customWidth="1"/>
    <col min="774" max="774" width="11.5546875" style="7" customWidth="1"/>
    <col min="775" max="775" width="0" style="7" hidden="1" customWidth="1"/>
    <col min="776" max="1024" width="11.44140625" style="7"/>
    <col min="1025" max="1025" width="46.44140625" style="7" customWidth="1"/>
    <col min="1026" max="1026" width="10.5546875" style="7" customWidth="1"/>
    <col min="1027" max="1029" width="15.5546875" style="7" customWidth="1"/>
    <col min="1030" max="1030" width="11.5546875" style="7" customWidth="1"/>
    <col min="1031" max="1031" width="0" style="7" hidden="1" customWidth="1"/>
    <col min="1032" max="1280" width="11.44140625" style="7"/>
    <col min="1281" max="1281" width="46.44140625" style="7" customWidth="1"/>
    <col min="1282" max="1282" width="10.5546875" style="7" customWidth="1"/>
    <col min="1283" max="1285" width="15.5546875" style="7" customWidth="1"/>
    <col min="1286" max="1286" width="11.5546875" style="7" customWidth="1"/>
    <col min="1287" max="1287" width="0" style="7" hidden="1" customWidth="1"/>
    <col min="1288" max="1536" width="11.44140625" style="7"/>
    <col min="1537" max="1537" width="46.44140625" style="7" customWidth="1"/>
    <col min="1538" max="1538" width="10.5546875" style="7" customWidth="1"/>
    <col min="1539" max="1541" width="15.5546875" style="7" customWidth="1"/>
    <col min="1542" max="1542" width="11.5546875" style="7" customWidth="1"/>
    <col min="1543" max="1543" width="0" style="7" hidden="1" customWidth="1"/>
    <col min="1544" max="1792" width="11.44140625" style="7"/>
    <col min="1793" max="1793" width="46.44140625" style="7" customWidth="1"/>
    <col min="1794" max="1794" width="10.5546875" style="7" customWidth="1"/>
    <col min="1795" max="1797" width="15.5546875" style="7" customWidth="1"/>
    <col min="1798" max="1798" width="11.5546875" style="7" customWidth="1"/>
    <col min="1799" max="1799" width="0" style="7" hidden="1" customWidth="1"/>
    <col min="1800" max="2048" width="11.44140625" style="7"/>
    <col min="2049" max="2049" width="46.44140625" style="7" customWidth="1"/>
    <col min="2050" max="2050" width="10.5546875" style="7" customWidth="1"/>
    <col min="2051" max="2053" width="15.5546875" style="7" customWidth="1"/>
    <col min="2054" max="2054" width="11.5546875" style="7" customWidth="1"/>
    <col min="2055" max="2055" width="0" style="7" hidden="1" customWidth="1"/>
    <col min="2056" max="2304" width="11.44140625" style="7"/>
    <col min="2305" max="2305" width="46.44140625" style="7" customWidth="1"/>
    <col min="2306" max="2306" width="10.5546875" style="7" customWidth="1"/>
    <col min="2307" max="2309" width="15.5546875" style="7" customWidth="1"/>
    <col min="2310" max="2310" width="11.5546875" style="7" customWidth="1"/>
    <col min="2311" max="2311" width="0" style="7" hidden="1" customWidth="1"/>
    <col min="2312" max="2560" width="11.44140625" style="7"/>
    <col min="2561" max="2561" width="46.44140625" style="7" customWidth="1"/>
    <col min="2562" max="2562" width="10.5546875" style="7" customWidth="1"/>
    <col min="2563" max="2565" width="15.5546875" style="7" customWidth="1"/>
    <col min="2566" max="2566" width="11.5546875" style="7" customWidth="1"/>
    <col min="2567" max="2567" width="0" style="7" hidden="1" customWidth="1"/>
    <col min="2568" max="2816" width="11.44140625" style="7"/>
    <col min="2817" max="2817" width="46.44140625" style="7" customWidth="1"/>
    <col min="2818" max="2818" width="10.5546875" style="7" customWidth="1"/>
    <col min="2819" max="2821" width="15.5546875" style="7" customWidth="1"/>
    <col min="2822" max="2822" width="11.5546875" style="7" customWidth="1"/>
    <col min="2823" max="2823" width="0" style="7" hidden="1" customWidth="1"/>
    <col min="2824" max="3072" width="11.44140625" style="7"/>
    <col min="3073" max="3073" width="46.44140625" style="7" customWidth="1"/>
    <col min="3074" max="3074" width="10.5546875" style="7" customWidth="1"/>
    <col min="3075" max="3077" width="15.5546875" style="7" customWidth="1"/>
    <col min="3078" max="3078" width="11.5546875" style="7" customWidth="1"/>
    <col min="3079" max="3079" width="0" style="7" hidden="1" customWidth="1"/>
    <col min="3080" max="3328" width="11.44140625" style="7"/>
    <col min="3329" max="3329" width="46.44140625" style="7" customWidth="1"/>
    <col min="3330" max="3330" width="10.5546875" style="7" customWidth="1"/>
    <col min="3331" max="3333" width="15.5546875" style="7" customWidth="1"/>
    <col min="3334" max="3334" width="11.5546875" style="7" customWidth="1"/>
    <col min="3335" max="3335" width="0" style="7" hidden="1" customWidth="1"/>
    <col min="3336" max="3584" width="11.44140625" style="7"/>
    <col min="3585" max="3585" width="46.44140625" style="7" customWidth="1"/>
    <col min="3586" max="3586" width="10.5546875" style="7" customWidth="1"/>
    <col min="3587" max="3589" width="15.5546875" style="7" customWidth="1"/>
    <col min="3590" max="3590" width="11.5546875" style="7" customWidth="1"/>
    <col min="3591" max="3591" width="0" style="7" hidden="1" customWidth="1"/>
    <col min="3592" max="3840" width="11.44140625" style="7"/>
    <col min="3841" max="3841" width="46.44140625" style="7" customWidth="1"/>
    <col min="3842" max="3842" width="10.5546875" style="7" customWidth="1"/>
    <col min="3843" max="3845" width="15.5546875" style="7" customWidth="1"/>
    <col min="3846" max="3846" width="11.5546875" style="7" customWidth="1"/>
    <col min="3847" max="3847" width="0" style="7" hidden="1" customWidth="1"/>
    <col min="3848" max="4096" width="11.44140625" style="7"/>
    <col min="4097" max="4097" width="46.44140625" style="7" customWidth="1"/>
    <col min="4098" max="4098" width="10.5546875" style="7" customWidth="1"/>
    <col min="4099" max="4101" width="15.5546875" style="7" customWidth="1"/>
    <col min="4102" max="4102" width="11.5546875" style="7" customWidth="1"/>
    <col min="4103" max="4103" width="0" style="7" hidden="1" customWidth="1"/>
    <col min="4104" max="4352" width="11.44140625" style="7"/>
    <col min="4353" max="4353" width="46.44140625" style="7" customWidth="1"/>
    <col min="4354" max="4354" width="10.5546875" style="7" customWidth="1"/>
    <col min="4355" max="4357" width="15.5546875" style="7" customWidth="1"/>
    <col min="4358" max="4358" width="11.5546875" style="7" customWidth="1"/>
    <col min="4359" max="4359" width="0" style="7" hidden="1" customWidth="1"/>
    <col min="4360" max="4608" width="11.44140625" style="7"/>
    <col min="4609" max="4609" width="46.44140625" style="7" customWidth="1"/>
    <col min="4610" max="4610" width="10.5546875" style="7" customWidth="1"/>
    <col min="4611" max="4613" width="15.5546875" style="7" customWidth="1"/>
    <col min="4614" max="4614" width="11.5546875" style="7" customWidth="1"/>
    <col min="4615" max="4615" width="0" style="7" hidden="1" customWidth="1"/>
    <col min="4616" max="4864" width="11.44140625" style="7"/>
    <col min="4865" max="4865" width="46.44140625" style="7" customWidth="1"/>
    <col min="4866" max="4866" width="10.5546875" style="7" customWidth="1"/>
    <col min="4867" max="4869" width="15.5546875" style="7" customWidth="1"/>
    <col min="4870" max="4870" width="11.5546875" style="7" customWidth="1"/>
    <col min="4871" max="4871" width="0" style="7" hidden="1" customWidth="1"/>
    <col min="4872" max="5120" width="11.44140625" style="7"/>
    <col min="5121" max="5121" width="46.44140625" style="7" customWidth="1"/>
    <col min="5122" max="5122" width="10.5546875" style="7" customWidth="1"/>
    <col min="5123" max="5125" width="15.5546875" style="7" customWidth="1"/>
    <col min="5126" max="5126" width="11.5546875" style="7" customWidth="1"/>
    <col min="5127" max="5127" width="0" style="7" hidden="1" customWidth="1"/>
    <col min="5128" max="5376" width="11.44140625" style="7"/>
    <col min="5377" max="5377" width="46.44140625" style="7" customWidth="1"/>
    <col min="5378" max="5378" width="10.5546875" style="7" customWidth="1"/>
    <col min="5379" max="5381" width="15.5546875" style="7" customWidth="1"/>
    <col min="5382" max="5382" width="11.5546875" style="7" customWidth="1"/>
    <col min="5383" max="5383" width="0" style="7" hidden="1" customWidth="1"/>
    <col min="5384" max="5632" width="11.44140625" style="7"/>
    <col min="5633" max="5633" width="46.44140625" style="7" customWidth="1"/>
    <col min="5634" max="5634" width="10.5546875" style="7" customWidth="1"/>
    <col min="5635" max="5637" width="15.5546875" style="7" customWidth="1"/>
    <col min="5638" max="5638" width="11.5546875" style="7" customWidth="1"/>
    <col min="5639" max="5639" width="0" style="7" hidden="1" customWidth="1"/>
    <col min="5640" max="5888" width="11.44140625" style="7"/>
    <col min="5889" max="5889" width="46.44140625" style="7" customWidth="1"/>
    <col min="5890" max="5890" width="10.5546875" style="7" customWidth="1"/>
    <col min="5891" max="5893" width="15.5546875" style="7" customWidth="1"/>
    <col min="5894" max="5894" width="11.5546875" style="7" customWidth="1"/>
    <col min="5895" max="5895" width="0" style="7" hidden="1" customWidth="1"/>
    <col min="5896" max="6144" width="11.44140625" style="7"/>
    <col min="6145" max="6145" width="46.44140625" style="7" customWidth="1"/>
    <col min="6146" max="6146" width="10.5546875" style="7" customWidth="1"/>
    <col min="6147" max="6149" width="15.5546875" style="7" customWidth="1"/>
    <col min="6150" max="6150" width="11.5546875" style="7" customWidth="1"/>
    <col min="6151" max="6151" width="0" style="7" hidden="1" customWidth="1"/>
    <col min="6152" max="6400" width="11.44140625" style="7"/>
    <col min="6401" max="6401" width="46.44140625" style="7" customWidth="1"/>
    <col min="6402" max="6402" width="10.5546875" style="7" customWidth="1"/>
    <col min="6403" max="6405" width="15.5546875" style="7" customWidth="1"/>
    <col min="6406" max="6406" width="11.5546875" style="7" customWidth="1"/>
    <col min="6407" max="6407" width="0" style="7" hidden="1" customWidth="1"/>
    <col min="6408" max="6656" width="11.44140625" style="7"/>
    <col min="6657" max="6657" width="46.44140625" style="7" customWidth="1"/>
    <col min="6658" max="6658" width="10.5546875" style="7" customWidth="1"/>
    <col min="6659" max="6661" width="15.5546875" style="7" customWidth="1"/>
    <col min="6662" max="6662" width="11.5546875" style="7" customWidth="1"/>
    <col min="6663" max="6663" width="0" style="7" hidden="1" customWidth="1"/>
    <col min="6664" max="6912" width="11.44140625" style="7"/>
    <col min="6913" max="6913" width="46.44140625" style="7" customWidth="1"/>
    <col min="6914" max="6914" width="10.5546875" style="7" customWidth="1"/>
    <col min="6915" max="6917" width="15.5546875" style="7" customWidth="1"/>
    <col min="6918" max="6918" width="11.5546875" style="7" customWidth="1"/>
    <col min="6919" max="6919" width="0" style="7" hidden="1" customWidth="1"/>
    <col min="6920" max="7168" width="11.44140625" style="7"/>
    <col min="7169" max="7169" width="46.44140625" style="7" customWidth="1"/>
    <col min="7170" max="7170" width="10.5546875" style="7" customWidth="1"/>
    <col min="7171" max="7173" width="15.5546875" style="7" customWidth="1"/>
    <col min="7174" max="7174" width="11.5546875" style="7" customWidth="1"/>
    <col min="7175" max="7175" width="0" style="7" hidden="1" customWidth="1"/>
    <col min="7176" max="7424" width="11.44140625" style="7"/>
    <col min="7425" max="7425" width="46.44140625" style="7" customWidth="1"/>
    <col min="7426" max="7426" width="10.5546875" style="7" customWidth="1"/>
    <col min="7427" max="7429" width="15.5546875" style="7" customWidth="1"/>
    <col min="7430" max="7430" width="11.5546875" style="7" customWidth="1"/>
    <col min="7431" max="7431" width="0" style="7" hidden="1" customWidth="1"/>
    <col min="7432" max="7680" width="11.44140625" style="7"/>
    <col min="7681" max="7681" width="46.44140625" style="7" customWidth="1"/>
    <col min="7682" max="7682" width="10.5546875" style="7" customWidth="1"/>
    <col min="7683" max="7685" width="15.5546875" style="7" customWidth="1"/>
    <col min="7686" max="7686" width="11.5546875" style="7" customWidth="1"/>
    <col min="7687" max="7687" width="0" style="7" hidden="1" customWidth="1"/>
    <col min="7688" max="7936" width="11.44140625" style="7"/>
    <col min="7937" max="7937" width="46.44140625" style="7" customWidth="1"/>
    <col min="7938" max="7938" width="10.5546875" style="7" customWidth="1"/>
    <col min="7939" max="7941" width="15.5546875" style="7" customWidth="1"/>
    <col min="7942" max="7942" width="11.5546875" style="7" customWidth="1"/>
    <col min="7943" max="7943" width="0" style="7" hidden="1" customWidth="1"/>
    <col min="7944" max="8192" width="11.44140625" style="7"/>
    <col min="8193" max="8193" width="46.44140625" style="7" customWidth="1"/>
    <col min="8194" max="8194" width="10.5546875" style="7" customWidth="1"/>
    <col min="8195" max="8197" width="15.5546875" style="7" customWidth="1"/>
    <col min="8198" max="8198" width="11.5546875" style="7" customWidth="1"/>
    <col min="8199" max="8199" width="0" style="7" hidden="1" customWidth="1"/>
    <col min="8200" max="8448" width="11.44140625" style="7"/>
    <col min="8449" max="8449" width="46.44140625" style="7" customWidth="1"/>
    <col min="8450" max="8450" width="10.5546875" style="7" customWidth="1"/>
    <col min="8451" max="8453" width="15.5546875" style="7" customWidth="1"/>
    <col min="8454" max="8454" width="11.5546875" style="7" customWidth="1"/>
    <col min="8455" max="8455" width="0" style="7" hidden="1" customWidth="1"/>
    <col min="8456" max="8704" width="11.44140625" style="7"/>
    <col min="8705" max="8705" width="46.44140625" style="7" customWidth="1"/>
    <col min="8706" max="8706" width="10.5546875" style="7" customWidth="1"/>
    <col min="8707" max="8709" width="15.5546875" style="7" customWidth="1"/>
    <col min="8710" max="8710" width="11.5546875" style="7" customWidth="1"/>
    <col min="8711" max="8711" width="0" style="7" hidden="1" customWidth="1"/>
    <col min="8712" max="8960" width="11.44140625" style="7"/>
    <col min="8961" max="8961" width="46.44140625" style="7" customWidth="1"/>
    <col min="8962" max="8962" width="10.5546875" style="7" customWidth="1"/>
    <col min="8963" max="8965" width="15.5546875" style="7" customWidth="1"/>
    <col min="8966" max="8966" width="11.5546875" style="7" customWidth="1"/>
    <col min="8967" max="8967" width="0" style="7" hidden="1" customWidth="1"/>
    <col min="8968" max="9216" width="11.44140625" style="7"/>
    <col min="9217" max="9217" width="46.44140625" style="7" customWidth="1"/>
    <col min="9218" max="9218" width="10.5546875" style="7" customWidth="1"/>
    <col min="9219" max="9221" width="15.5546875" style="7" customWidth="1"/>
    <col min="9222" max="9222" width="11.5546875" style="7" customWidth="1"/>
    <col min="9223" max="9223" width="0" style="7" hidden="1" customWidth="1"/>
    <col min="9224" max="9472" width="11.44140625" style="7"/>
    <col min="9473" max="9473" width="46.44140625" style="7" customWidth="1"/>
    <col min="9474" max="9474" width="10.5546875" style="7" customWidth="1"/>
    <col min="9475" max="9477" width="15.5546875" style="7" customWidth="1"/>
    <col min="9478" max="9478" width="11.5546875" style="7" customWidth="1"/>
    <col min="9479" max="9479" width="0" style="7" hidden="1" customWidth="1"/>
    <col min="9480" max="9728" width="11.44140625" style="7"/>
    <col min="9729" max="9729" width="46.44140625" style="7" customWidth="1"/>
    <col min="9730" max="9730" width="10.5546875" style="7" customWidth="1"/>
    <col min="9731" max="9733" width="15.5546875" style="7" customWidth="1"/>
    <col min="9734" max="9734" width="11.5546875" style="7" customWidth="1"/>
    <col min="9735" max="9735" width="0" style="7" hidden="1" customWidth="1"/>
    <col min="9736" max="9984" width="11.44140625" style="7"/>
    <col min="9985" max="9985" width="46.44140625" style="7" customWidth="1"/>
    <col min="9986" max="9986" width="10.5546875" style="7" customWidth="1"/>
    <col min="9987" max="9989" width="15.5546875" style="7" customWidth="1"/>
    <col min="9990" max="9990" width="11.5546875" style="7" customWidth="1"/>
    <col min="9991" max="9991" width="0" style="7" hidden="1" customWidth="1"/>
    <col min="9992" max="10240" width="11.44140625" style="7"/>
    <col min="10241" max="10241" width="46.44140625" style="7" customWidth="1"/>
    <col min="10242" max="10242" width="10.5546875" style="7" customWidth="1"/>
    <col min="10243" max="10245" width="15.5546875" style="7" customWidth="1"/>
    <col min="10246" max="10246" width="11.5546875" style="7" customWidth="1"/>
    <col min="10247" max="10247" width="0" style="7" hidden="1" customWidth="1"/>
    <col min="10248" max="10496" width="11.44140625" style="7"/>
    <col min="10497" max="10497" width="46.44140625" style="7" customWidth="1"/>
    <col min="10498" max="10498" width="10.5546875" style="7" customWidth="1"/>
    <col min="10499" max="10501" width="15.5546875" style="7" customWidth="1"/>
    <col min="10502" max="10502" width="11.5546875" style="7" customWidth="1"/>
    <col min="10503" max="10503" width="0" style="7" hidden="1" customWidth="1"/>
    <col min="10504" max="10752" width="11.44140625" style="7"/>
    <col min="10753" max="10753" width="46.44140625" style="7" customWidth="1"/>
    <col min="10754" max="10754" width="10.5546875" style="7" customWidth="1"/>
    <col min="10755" max="10757" width="15.5546875" style="7" customWidth="1"/>
    <col min="10758" max="10758" width="11.5546875" style="7" customWidth="1"/>
    <col min="10759" max="10759" width="0" style="7" hidden="1" customWidth="1"/>
    <col min="10760" max="11008" width="11.44140625" style="7"/>
    <col min="11009" max="11009" width="46.44140625" style="7" customWidth="1"/>
    <col min="11010" max="11010" width="10.5546875" style="7" customWidth="1"/>
    <col min="11011" max="11013" width="15.5546875" style="7" customWidth="1"/>
    <col min="11014" max="11014" width="11.5546875" style="7" customWidth="1"/>
    <col min="11015" max="11015" width="0" style="7" hidden="1" customWidth="1"/>
    <col min="11016" max="11264" width="11.44140625" style="7"/>
    <col min="11265" max="11265" width="46.44140625" style="7" customWidth="1"/>
    <col min="11266" max="11266" width="10.5546875" style="7" customWidth="1"/>
    <col min="11267" max="11269" width="15.5546875" style="7" customWidth="1"/>
    <col min="11270" max="11270" width="11.5546875" style="7" customWidth="1"/>
    <col min="11271" max="11271" width="0" style="7" hidden="1" customWidth="1"/>
    <col min="11272" max="11520" width="11.44140625" style="7"/>
    <col min="11521" max="11521" width="46.44140625" style="7" customWidth="1"/>
    <col min="11522" max="11522" width="10.5546875" style="7" customWidth="1"/>
    <col min="11523" max="11525" width="15.5546875" style="7" customWidth="1"/>
    <col min="11526" max="11526" width="11.5546875" style="7" customWidth="1"/>
    <col min="11527" max="11527" width="0" style="7" hidden="1" customWidth="1"/>
    <col min="11528" max="11776" width="11.44140625" style="7"/>
    <col min="11777" max="11777" width="46.44140625" style="7" customWidth="1"/>
    <col min="11778" max="11778" width="10.5546875" style="7" customWidth="1"/>
    <col min="11779" max="11781" width="15.5546875" style="7" customWidth="1"/>
    <col min="11782" max="11782" width="11.5546875" style="7" customWidth="1"/>
    <col min="11783" max="11783" width="0" style="7" hidden="1" customWidth="1"/>
    <col min="11784" max="12032" width="11.44140625" style="7"/>
    <col min="12033" max="12033" width="46.44140625" style="7" customWidth="1"/>
    <col min="12034" max="12034" width="10.5546875" style="7" customWidth="1"/>
    <col min="12035" max="12037" width="15.5546875" style="7" customWidth="1"/>
    <col min="12038" max="12038" width="11.5546875" style="7" customWidth="1"/>
    <col min="12039" max="12039" width="0" style="7" hidden="1" customWidth="1"/>
    <col min="12040" max="12288" width="11.44140625" style="7"/>
    <col min="12289" max="12289" width="46.44140625" style="7" customWidth="1"/>
    <col min="12290" max="12290" width="10.5546875" style="7" customWidth="1"/>
    <col min="12291" max="12293" width="15.5546875" style="7" customWidth="1"/>
    <col min="12294" max="12294" width="11.5546875" style="7" customWidth="1"/>
    <col min="12295" max="12295" width="0" style="7" hidden="1" customWidth="1"/>
    <col min="12296" max="12544" width="11.44140625" style="7"/>
    <col min="12545" max="12545" width="46.44140625" style="7" customWidth="1"/>
    <col min="12546" max="12546" width="10.5546875" style="7" customWidth="1"/>
    <col min="12547" max="12549" width="15.5546875" style="7" customWidth="1"/>
    <col min="12550" max="12550" width="11.5546875" style="7" customWidth="1"/>
    <col min="12551" max="12551" width="0" style="7" hidden="1" customWidth="1"/>
    <col min="12552" max="12800" width="11.44140625" style="7"/>
    <col min="12801" max="12801" width="46.44140625" style="7" customWidth="1"/>
    <col min="12802" max="12802" width="10.5546875" style="7" customWidth="1"/>
    <col min="12803" max="12805" width="15.5546875" style="7" customWidth="1"/>
    <col min="12806" max="12806" width="11.5546875" style="7" customWidth="1"/>
    <col min="12807" max="12807" width="0" style="7" hidden="1" customWidth="1"/>
    <col min="12808" max="13056" width="11.44140625" style="7"/>
    <col min="13057" max="13057" width="46.44140625" style="7" customWidth="1"/>
    <col min="13058" max="13058" width="10.5546875" style="7" customWidth="1"/>
    <col min="13059" max="13061" width="15.5546875" style="7" customWidth="1"/>
    <col min="13062" max="13062" width="11.5546875" style="7" customWidth="1"/>
    <col min="13063" max="13063" width="0" style="7" hidden="1" customWidth="1"/>
    <col min="13064" max="13312" width="11.44140625" style="7"/>
    <col min="13313" max="13313" width="46.44140625" style="7" customWidth="1"/>
    <col min="13314" max="13314" width="10.5546875" style="7" customWidth="1"/>
    <col min="13315" max="13317" width="15.5546875" style="7" customWidth="1"/>
    <col min="13318" max="13318" width="11.5546875" style="7" customWidth="1"/>
    <col min="13319" max="13319" width="0" style="7" hidden="1" customWidth="1"/>
    <col min="13320" max="13568" width="11.44140625" style="7"/>
    <col min="13569" max="13569" width="46.44140625" style="7" customWidth="1"/>
    <col min="13570" max="13570" width="10.5546875" style="7" customWidth="1"/>
    <col min="13571" max="13573" width="15.5546875" style="7" customWidth="1"/>
    <col min="13574" max="13574" width="11.5546875" style="7" customWidth="1"/>
    <col min="13575" max="13575" width="0" style="7" hidden="1" customWidth="1"/>
    <col min="13576" max="13824" width="11.44140625" style="7"/>
    <col min="13825" max="13825" width="46.44140625" style="7" customWidth="1"/>
    <col min="13826" max="13826" width="10.5546875" style="7" customWidth="1"/>
    <col min="13827" max="13829" width="15.5546875" style="7" customWidth="1"/>
    <col min="13830" max="13830" width="11.5546875" style="7" customWidth="1"/>
    <col min="13831" max="13831" width="0" style="7" hidden="1" customWidth="1"/>
    <col min="13832" max="14080" width="11.44140625" style="7"/>
    <col min="14081" max="14081" width="46.44140625" style="7" customWidth="1"/>
    <col min="14082" max="14082" width="10.5546875" style="7" customWidth="1"/>
    <col min="14083" max="14085" width="15.5546875" style="7" customWidth="1"/>
    <col min="14086" max="14086" width="11.5546875" style="7" customWidth="1"/>
    <col min="14087" max="14087" width="0" style="7" hidden="1" customWidth="1"/>
    <col min="14088" max="14336" width="11.44140625" style="7"/>
    <col min="14337" max="14337" width="46.44140625" style="7" customWidth="1"/>
    <col min="14338" max="14338" width="10.5546875" style="7" customWidth="1"/>
    <col min="14339" max="14341" width="15.5546875" style="7" customWidth="1"/>
    <col min="14342" max="14342" width="11.5546875" style="7" customWidth="1"/>
    <col min="14343" max="14343" width="0" style="7" hidden="1" customWidth="1"/>
    <col min="14344" max="14592" width="11.44140625" style="7"/>
    <col min="14593" max="14593" width="46.44140625" style="7" customWidth="1"/>
    <col min="14594" max="14594" width="10.5546875" style="7" customWidth="1"/>
    <col min="14595" max="14597" width="15.5546875" style="7" customWidth="1"/>
    <col min="14598" max="14598" width="11.5546875" style="7" customWidth="1"/>
    <col min="14599" max="14599" width="0" style="7" hidden="1" customWidth="1"/>
    <col min="14600" max="14848" width="11.44140625" style="7"/>
    <col min="14849" max="14849" width="46.44140625" style="7" customWidth="1"/>
    <col min="14850" max="14850" width="10.5546875" style="7" customWidth="1"/>
    <col min="14851" max="14853" width="15.5546875" style="7" customWidth="1"/>
    <col min="14854" max="14854" width="11.5546875" style="7" customWidth="1"/>
    <col min="14855" max="14855" width="0" style="7" hidden="1" customWidth="1"/>
    <col min="14856" max="15104" width="11.44140625" style="7"/>
    <col min="15105" max="15105" width="46.44140625" style="7" customWidth="1"/>
    <col min="15106" max="15106" width="10.5546875" style="7" customWidth="1"/>
    <col min="15107" max="15109" width="15.5546875" style="7" customWidth="1"/>
    <col min="15110" max="15110" width="11.5546875" style="7" customWidth="1"/>
    <col min="15111" max="15111" width="0" style="7" hidden="1" customWidth="1"/>
    <col min="15112" max="15360" width="11.44140625" style="7"/>
    <col min="15361" max="15361" width="46.44140625" style="7" customWidth="1"/>
    <col min="15362" max="15362" width="10.5546875" style="7" customWidth="1"/>
    <col min="15363" max="15365" width="15.5546875" style="7" customWidth="1"/>
    <col min="15366" max="15366" width="11.5546875" style="7" customWidth="1"/>
    <col min="15367" max="15367" width="0" style="7" hidden="1" customWidth="1"/>
    <col min="15368" max="15616" width="11.44140625" style="7"/>
    <col min="15617" max="15617" width="46.44140625" style="7" customWidth="1"/>
    <col min="15618" max="15618" width="10.5546875" style="7" customWidth="1"/>
    <col min="15619" max="15621" width="15.5546875" style="7" customWidth="1"/>
    <col min="15622" max="15622" width="11.5546875" style="7" customWidth="1"/>
    <col min="15623" max="15623" width="0" style="7" hidden="1" customWidth="1"/>
    <col min="15624" max="15872" width="11.44140625" style="7"/>
    <col min="15873" max="15873" width="46.44140625" style="7" customWidth="1"/>
    <col min="15874" max="15874" width="10.5546875" style="7" customWidth="1"/>
    <col min="15875" max="15877" width="15.5546875" style="7" customWidth="1"/>
    <col min="15878" max="15878" width="11.5546875" style="7" customWidth="1"/>
    <col min="15879" max="15879" width="0" style="7" hidden="1" customWidth="1"/>
    <col min="15880" max="16128" width="11.44140625" style="7"/>
    <col min="16129" max="16129" width="46.44140625" style="7" customWidth="1"/>
    <col min="16130" max="16130" width="10.5546875" style="7" customWidth="1"/>
    <col min="16131" max="16133" width="15.5546875" style="7" customWidth="1"/>
    <col min="16134" max="16134" width="11.5546875" style="7" customWidth="1"/>
    <col min="16135" max="16135" width="0" style="7" hidden="1" customWidth="1"/>
    <col min="16136" max="16384" width="11.44140625" style="7"/>
  </cols>
  <sheetData>
    <row r="1" spans="1:11" ht="18" customHeight="1">
      <c r="A1" s="1407" t="s">
        <v>1215</v>
      </c>
      <c r="B1" s="932"/>
      <c r="C1" s="932"/>
      <c r="D1" s="932"/>
      <c r="E1" s="932"/>
      <c r="F1" s="932"/>
      <c r="G1" s="933"/>
    </row>
    <row r="2" spans="1:11" ht="27" customHeight="1">
      <c r="A2" s="167" t="s">
        <v>891</v>
      </c>
      <c r="B2" s="167"/>
      <c r="C2" s="167"/>
      <c r="D2" s="167"/>
      <c r="E2" s="167"/>
      <c r="F2" s="167"/>
      <c r="G2" s="933"/>
    </row>
    <row r="3" spans="1:11" ht="27" customHeight="1">
      <c r="A3" s="167" t="s">
        <v>892</v>
      </c>
      <c r="B3" s="167"/>
      <c r="C3" s="167"/>
      <c r="D3" s="167"/>
      <c r="E3" s="167"/>
      <c r="F3" s="167"/>
      <c r="G3" s="934"/>
    </row>
    <row r="4" spans="1:11" ht="18" customHeight="1">
      <c r="A4" s="169">
        <v>45322</v>
      </c>
      <c r="B4" s="935"/>
      <c r="C4" s="935"/>
      <c r="D4" s="935"/>
      <c r="E4" s="935"/>
      <c r="F4" s="935"/>
      <c r="G4" s="172"/>
    </row>
    <row r="5" spans="1:11" ht="18" customHeight="1">
      <c r="A5" s="170" t="s">
        <v>122</v>
      </c>
      <c r="B5" s="936"/>
      <c r="C5" s="936"/>
      <c r="D5" s="936"/>
      <c r="E5" s="936"/>
      <c r="F5" s="936"/>
      <c r="G5" s="172"/>
    </row>
    <row r="6" spans="1:11" ht="15" customHeight="1" thickBot="1">
      <c r="A6" s="62"/>
      <c r="B6" s="937"/>
      <c r="C6" s="937"/>
      <c r="D6" s="937"/>
      <c r="E6" s="937"/>
      <c r="F6" s="937"/>
      <c r="G6" s="62"/>
    </row>
    <row r="7" spans="1:11" s="13" customFormat="1" ht="54.9" customHeight="1">
      <c r="A7" s="938"/>
      <c r="B7" s="686" t="s">
        <v>893</v>
      </c>
      <c r="C7" s="686" t="s">
        <v>894</v>
      </c>
      <c r="D7" s="686" t="s">
        <v>895</v>
      </c>
      <c r="E7" s="354" t="s">
        <v>896</v>
      </c>
      <c r="F7" s="939" t="s">
        <v>897</v>
      </c>
      <c r="G7" s="940"/>
    </row>
    <row r="8" spans="1:11" ht="8.25" customHeight="1">
      <c r="A8" s="941"/>
      <c r="B8" s="942"/>
      <c r="C8" s="942"/>
      <c r="D8" s="942"/>
      <c r="E8" s="942"/>
      <c r="F8" s="398"/>
      <c r="G8" s="398"/>
    </row>
    <row r="9" spans="1:11" s="35" customFormat="1" ht="24.75" customHeight="1">
      <c r="A9" s="651" t="s">
        <v>898</v>
      </c>
      <c r="B9" s="943">
        <v>1077561</v>
      </c>
      <c r="C9" s="943">
        <v>121577671.78</v>
      </c>
      <c r="D9" s="943">
        <v>89447484.433000028</v>
      </c>
      <c r="E9" s="943">
        <v>211025156.213</v>
      </c>
      <c r="F9" s="944">
        <v>60.622742487384762</v>
      </c>
      <c r="G9" s="945"/>
      <c r="I9" s="946"/>
    </row>
    <row r="10" spans="1:11" s="35" customFormat="1" ht="15.9" customHeight="1">
      <c r="A10" s="26" t="s">
        <v>899</v>
      </c>
      <c r="B10" s="947">
        <v>30406</v>
      </c>
      <c r="C10" s="947">
        <v>2601669.29</v>
      </c>
      <c r="D10" s="947">
        <v>9619158.818</v>
      </c>
      <c r="E10" s="947">
        <v>12220828.107999999</v>
      </c>
      <c r="F10" s="944">
        <v>3.5107668141047794</v>
      </c>
      <c r="G10" s="948"/>
      <c r="I10" s="946"/>
    </row>
    <row r="11" spans="1:11" s="35" customFormat="1" ht="15.9" customHeight="1">
      <c r="A11" s="26" t="s">
        <v>900</v>
      </c>
      <c r="B11" s="947">
        <v>2878</v>
      </c>
      <c r="C11" s="947">
        <v>135623.22899999999</v>
      </c>
      <c r="D11" s="947">
        <v>1352178.7120000001</v>
      </c>
      <c r="E11" s="947">
        <v>1487801.9410000001</v>
      </c>
      <c r="F11" s="944">
        <v>0.42741176246511348</v>
      </c>
      <c r="G11" s="948"/>
      <c r="I11" s="946"/>
    </row>
    <row r="12" spans="1:11" s="35" customFormat="1" ht="15.9" customHeight="1">
      <c r="A12" s="26" t="s">
        <v>901</v>
      </c>
      <c r="B12" s="947">
        <v>1765</v>
      </c>
      <c r="C12" s="947">
        <v>508214.92599999998</v>
      </c>
      <c r="D12" s="947">
        <v>9170368.9829999991</v>
      </c>
      <c r="E12" s="947">
        <v>9678583.909</v>
      </c>
      <c r="F12" s="944">
        <v>2.7804376998807645</v>
      </c>
      <c r="G12" s="949"/>
      <c r="I12" s="946"/>
    </row>
    <row r="13" spans="1:11" s="35" customFormat="1" ht="15.9" customHeight="1">
      <c r="A13" s="26" t="s">
        <v>902</v>
      </c>
      <c r="B13" s="947">
        <v>95987</v>
      </c>
      <c r="C13" s="947">
        <v>24618657.748</v>
      </c>
      <c r="D13" s="947">
        <v>23110605.846000001</v>
      </c>
      <c r="E13" s="947">
        <v>47729263.593999997</v>
      </c>
      <c r="F13" s="944">
        <v>13.711535192756891</v>
      </c>
      <c r="G13" s="948"/>
      <c r="H13" s="946"/>
      <c r="I13" s="946"/>
      <c r="J13" s="946"/>
      <c r="K13" s="946"/>
    </row>
    <row r="14" spans="1:11" s="35" customFormat="1" ht="15.9" customHeight="1">
      <c r="A14" s="26" t="s">
        <v>903</v>
      </c>
      <c r="B14" s="947">
        <v>10703</v>
      </c>
      <c r="C14" s="947">
        <v>6815702.2309999997</v>
      </c>
      <c r="D14" s="947">
        <v>9223594.0470000003</v>
      </c>
      <c r="E14" s="947">
        <v>16039296.278000001</v>
      </c>
      <c r="F14" s="944">
        <v>4.6077261374403022</v>
      </c>
      <c r="G14" s="948"/>
      <c r="I14" s="946"/>
    </row>
    <row r="15" spans="1:11" s="35" customFormat="1" ht="15.9" customHeight="1">
      <c r="A15" s="26" t="s">
        <v>904</v>
      </c>
      <c r="B15" s="947">
        <v>39964</v>
      </c>
      <c r="C15" s="947">
        <v>2265348.0580000002</v>
      </c>
      <c r="D15" s="947">
        <v>2180124.1120000002</v>
      </c>
      <c r="E15" s="947">
        <v>4445472.17</v>
      </c>
      <c r="F15" s="944">
        <v>1.2770833555252852</v>
      </c>
      <c r="G15" s="948"/>
      <c r="I15" s="946"/>
    </row>
    <row r="16" spans="1:11" s="35" customFormat="1" ht="15.9" customHeight="1">
      <c r="A16" s="26" t="s">
        <v>905</v>
      </c>
      <c r="B16" s="947">
        <v>14587</v>
      </c>
      <c r="C16" s="947">
        <v>2388118.0380000002</v>
      </c>
      <c r="D16" s="947">
        <v>917566.56</v>
      </c>
      <c r="E16" s="947">
        <v>3305684.5980000002</v>
      </c>
      <c r="F16" s="944">
        <v>0.94964823021760003</v>
      </c>
      <c r="G16" s="948"/>
      <c r="I16" s="946"/>
    </row>
    <row r="17" spans="1:11" s="35" customFormat="1" ht="15.9" customHeight="1">
      <c r="A17" s="26" t="s">
        <v>906</v>
      </c>
      <c r="B17" s="947">
        <v>1967</v>
      </c>
      <c r="C17" s="947">
        <v>1946070.1089999999</v>
      </c>
      <c r="D17" s="947">
        <v>2230715.5279999999</v>
      </c>
      <c r="E17" s="947">
        <v>4176785.6370000001</v>
      </c>
      <c r="F17" s="944">
        <v>1.1998958069306227</v>
      </c>
      <c r="G17" s="948"/>
      <c r="I17" s="946"/>
    </row>
    <row r="18" spans="1:11" s="35" customFormat="1" ht="15.9" customHeight="1">
      <c r="A18" s="26" t="s">
        <v>907</v>
      </c>
      <c r="B18" s="947">
        <v>2525</v>
      </c>
      <c r="C18" s="947">
        <v>1041545.584</v>
      </c>
      <c r="D18" s="947">
        <v>1577663.88</v>
      </c>
      <c r="E18" s="947">
        <v>2619209.4640000002</v>
      </c>
      <c r="F18" s="944">
        <v>0.75243948970862728</v>
      </c>
      <c r="G18" s="948"/>
      <c r="I18" s="946"/>
    </row>
    <row r="19" spans="1:11" s="35" customFormat="1" ht="15.9" customHeight="1">
      <c r="A19" s="26" t="s">
        <v>908</v>
      </c>
      <c r="B19" s="947">
        <v>3613</v>
      </c>
      <c r="C19" s="947">
        <v>4812669.53</v>
      </c>
      <c r="D19" s="947">
        <v>698413.22900000005</v>
      </c>
      <c r="E19" s="947">
        <v>5511082.7589999996</v>
      </c>
      <c r="F19" s="944">
        <v>1.5832091155440222</v>
      </c>
      <c r="G19" s="948"/>
      <c r="I19" s="946"/>
    </row>
    <row r="20" spans="1:11" s="35" customFormat="1" ht="15.9" customHeight="1">
      <c r="A20" s="26" t="s">
        <v>909</v>
      </c>
      <c r="B20" s="947">
        <v>12031</v>
      </c>
      <c r="C20" s="947">
        <v>2600866.0269999998</v>
      </c>
      <c r="D20" s="947">
        <v>4140370.9389999998</v>
      </c>
      <c r="E20" s="947">
        <v>6741236.966</v>
      </c>
      <c r="F20" s="944">
        <v>1.936604526067784</v>
      </c>
      <c r="G20" s="948"/>
      <c r="I20" s="946"/>
    </row>
    <row r="21" spans="1:11" s="35" customFormat="1" ht="15.9" customHeight="1">
      <c r="A21" s="26" t="s">
        <v>910</v>
      </c>
      <c r="B21" s="947">
        <v>2511</v>
      </c>
      <c r="C21" s="947">
        <v>693368.58</v>
      </c>
      <c r="D21" s="947">
        <v>914368.29099999997</v>
      </c>
      <c r="E21" s="947">
        <v>1607736.871</v>
      </c>
      <c r="F21" s="944">
        <v>0.46186634838800544</v>
      </c>
      <c r="G21" s="948"/>
      <c r="I21" s="946"/>
    </row>
    <row r="22" spans="1:11" s="35" customFormat="1" ht="15.9" customHeight="1">
      <c r="A22" s="26" t="s">
        <v>911</v>
      </c>
      <c r="B22" s="947">
        <v>1039</v>
      </c>
      <c r="C22" s="947">
        <v>169888.891</v>
      </c>
      <c r="D22" s="947">
        <v>243463.592</v>
      </c>
      <c r="E22" s="947">
        <v>413352.48300000001</v>
      </c>
      <c r="F22" s="944">
        <v>0.11874679579972455</v>
      </c>
      <c r="G22" s="948"/>
      <c r="I22" s="946"/>
    </row>
    <row r="23" spans="1:11" s="35" customFormat="1" ht="15.9" customHeight="1">
      <c r="A23" s="26" t="s">
        <v>912</v>
      </c>
      <c r="B23" s="947">
        <v>7047</v>
      </c>
      <c r="C23" s="947">
        <v>1885080.7</v>
      </c>
      <c r="D23" s="947">
        <v>984325.66799999995</v>
      </c>
      <c r="E23" s="947">
        <v>2869406.3679999998</v>
      </c>
      <c r="F23" s="944">
        <v>0.82431538713491959</v>
      </c>
      <c r="G23" s="948"/>
      <c r="I23" s="946"/>
    </row>
    <row r="24" spans="1:11" s="35" customFormat="1" ht="15.9" customHeight="1">
      <c r="A24" s="26" t="s">
        <v>913</v>
      </c>
      <c r="B24" s="947">
        <v>1067</v>
      </c>
      <c r="C24" s="947">
        <v>4046969.4929999998</v>
      </c>
      <c r="D24" s="947">
        <v>4442634.8059999999</v>
      </c>
      <c r="E24" s="947">
        <v>8489604.2990000006</v>
      </c>
      <c r="F24" s="944">
        <v>2.4388708174611757</v>
      </c>
      <c r="G24" s="948"/>
      <c r="I24" s="946"/>
    </row>
    <row r="25" spans="1:11" s="35" customFormat="1" ht="15.9" customHeight="1">
      <c r="A25" s="26" t="s">
        <v>914</v>
      </c>
      <c r="B25" s="947">
        <v>57452</v>
      </c>
      <c r="C25" s="947">
        <v>3453777.341</v>
      </c>
      <c r="D25" s="947">
        <v>1774966.2390000001</v>
      </c>
      <c r="E25" s="947">
        <v>5228743.58</v>
      </c>
      <c r="F25" s="944">
        <v>1.5020994713206568</v>
      </c>
      <c r="G25" s="949"/>
      <c r="I25" s="946"/>
    </row>
    <row r="26" spans="1:11" s="35" customFormat="1" ht="15.9" customHeight="1">
      <c r="A26" s="26" t="s">
        <v>915</v>
      </c>
      <c r="B26" s="947">
        <v>503597</v>
      </c>
      <c r="C26" s="947">
        <v>35628125.776000001</v>
      </c>
      <c r="D26" s="947">
        <v>16502952.941</v>
      </c>
      <c r="E26" s="947">
        <v>52131078.717</v>
      </c>
      <c r="F26" s="944">
        <v>14.97607686858135</v>
      </c>
      <c r="G26" s="948"/>
      <c r="H26" s="946"/>
      <c r="I26" s="946"/>
      <c r="J26" s="946"/>
      <c r="K26" s="946"/>
    </row>
    <row r="27" spans="1:11" s="35" customFormat="1" ht="15.9" customHeight="1">
      <c r="A27" s="26" t="s">
        <v>916</v>
      </c>
      <c r="B27" s="947">
        <v>33910</v>
      </c>
      <c r="C27" s="947">
        <v>3454004.0950000002</v>
      </c>
      <c r="D27" s="947">
        <v>5212375.1109999996</v>
      </c>
      <c r="E27" s="947">
        <v>8666379.2060000002</v>
      </c>
      <c r="F27" s="944">
        <v>2.4896542399573804</v>
      </c>
      <c r="G27" s="948"/>
      <c r="I27" s="946"/>
    </row>
    <row r="28" spans="1:11" s="35" customFormat="1" ht="15.9" customHeight="1">
      <c r="A28" s="26" t="s">
        <v>917</v>
      </c>
      <c r="B28" s="947">
        <v>153355</v>
      </c>
      <c r="C28" s="947">
        <v>15912464.823999999</v>
      </c>
      <c r="D28" s="947">
        <v>10199309.784</v>
      </c>
      <c r="E28" s="947">
        <v>26111774.607999999</v>
      </c>
      <c r="F28" s="944">
        <v>7.501320773110268</v>
      </c>
      <c r="G28" s="948"/>
      <c r="I28" s="946"/>
    </row>
    <row r="29" spans="1:11" s="35" customFormat="1" ht="15.9" customHeight="1">
      <c r="A29" s="26" t="s">
        <v>918</v>
      </c>
      <c r="B29" s="947">
        <v>316332</v>
      </c>
      <c r="C29" s="947">
        <v>16261656.857000001</v>
      </c>
      <c r="D29" s="947">
        <v>1091268.0460000001</v>
      </c>
      <c r="E29" s="947">
        <v>17352924.903000001</v>
      </c>
      <c r="F29" s="944">
        <v>4.9851018555137028</v>
      </c>
      <c r="G29" s="948"/>
      <c r="I29" s="946"/>
    </row>
    <row r="30" spans="1:11" s="35" customFormat="1" ht="15.9" customHeight="1">
      <c r="A30" s="26" t="s">
        <v>919</v>
      </c>
      <c r="B30" s="947">
        <v>49327</v>
      </c>
      <c r="C30" s="947">
        <v>3889890.8119999999</v>
      </c>
      <c r="D30" s="947">
        <v>1157041.943</v>
      </c>
      <c r="E30" s="947">
        <v>5046932.7549999999</v>
      </c>
      <c r="F30" s="944">
        <v>1.4498693437700392</v>
      </c>
      <c r="G30" s="948"/>
      <c r="I30" s="946"/>
    </row>
    <row r="31" spans="1:11" s="35" customFormat="1" ht="15.9" customHeight="1">
      <c r="A31" s="26" t="s">
        <v>920</v>
      </c>
      <c r="B31" s="947">
        <v>107767</v>
      </c>
      <c r="C31" s="947">
        <v>13289133.040999999</v>
      </c>
      <c r="D31" s="947">
        <v>5866977.3490000004</v>
      </c>
      <c r="E31" s="947">
        <v>19156110.390000001</v>
      </c>
      <c r="F31" s="944">
        <v>5.5031161595763587</v>
      </c>
      <c r="G31" s="949"/>
      <c r="I31" s="946"/>
    </row>
    <row r="32" spans="1:11" s="35" customFormat="1" ht="15.9" customHeight="1">
      <c r="A32" s="26" t="s">
        <v>921</v>
      </c>
      <c r="B32" s="947">
        <v>2502</v>
      </c>
      <c r="C32" s="947">
        <v>5811682.5870000003</v>
      </c>
      <c r="D32" s="947">
        <v>3206166.054</v>
      </c>
      <c r="E32" s="947">
        <v>9017848.6410000008</v>
      </c>
      <c r="F32" s="944">
        <v>2.5906234392346703</v>
      </c>
      <c r="G32" s="948"/>
      <c r="I32" s="946"/>
    </row>
    <row r="33" spans="1:9" s="35" customFormat="1" ht="15.9" customHeight="1">
      <c r="A33" s="26" t="s">
        <v>922</v>
      </c>
      <c r="B33" s="947">
        <v>92419</v>
      </c>
      <c r="C33" s="947">
        <v>13579286.884</v>
      </c>
      <c r="D33" s="947">
        <v>10072161.808</v>
      </c>
      <c r="E33" s="947">
        <v>23651448.692000002</v>
      </c>
      <c r="F33" s="944">
        <v>6.7945249241349943</v>
      </c>
      <c r="G33" s="948"/>
      <c r="I33" s="946"/>
    </row>
    <row r="34" spans="1:9" s="35" customFormat="1" ht="15.9" customHeight="1">
      <c r="A34" s="26" t="s">
        <v>923</v>
      </c>
      <c r="B34" s="947">
        <v>31541</v>
      </c>
      <c r="C34" s="947">
        <v>5982484.2019999996</v>
      </c>
      <c r="D34" s="947">
        <v>4585404.3530000001</v>
      </c>
      <c r="E34" s="947">
        <v>10567888.555</v>
      </c>
      <c r="F34" s="944">
        <v>3.0359147601269667</v>
      </c>
      <c r="G34" s="948"/>
      <c r="I34" s="946"/>
    </row>
    <row r="35" spans="1:9" s="35" customFormat="1" ht="15.9" customHeight="1">
      <c r="A35" s="26" t="s">
        <v>924</v>
      </c>
      <c r="B35" s="947">
        <v>60878</v>
      </c>
      <c r="C35" s="947">
        <v>7596802.682</v>
      </c>
      <c r="D35" s="947">
        <v>5486757.4550000001</v>
      </c>
      <c r="E35" s="947">
        <v>13083560.137</v>
      </c>
      <c r="F35" s="944">
        <v>3.7586101640080272</v>
      </c>
      <c r="G35" s="948"/>
      <c r="I35" s="946"/>
    </row>
    <row r="36" spans="1:9" s="35" customFormat="1" ht="15.9" customHeight="1">
      <c r="A36" s="26" t="s">
        <v>925</v>
      </c>
      <c r="B36" s="947">
        <v>940</v>
      </c>
      <c r="C36" s="947">
        <v>99131.404999999999</v>
      </c>
      <c r="D36" s="947">
        <v>10767.48</v>
      </c>
      <c r="E36" s="947">
        <v>109898.88499999999</v>
      </c>
      <c r="F36" s="944">
        <v>3.1571457756823039E-2</v>
      </c>
      <c r="G36" s="949"/>
      <c r="I36" s="946"/>
    </row>
    <row r="37" spans="1:9" s="35" customFormat="1" ht="15.9" customHeight="1">
      <c r="A37" s="26" t="s">
        <v>926</v>
      </c>
      <c r="B37" s="947">
        <v>5748</v>
      </c>
      <c r="C37" s="947">
        <v>4099356.2949999999</v>
      </c>
      <c r="D37" s="947">
        <v>24017.192999999999</v>
      </c>
      <c r="E37" s="947">
        <v>4123373.4879999999</v>
      </c>
      <c r="F37" s="944">
        <v>1.1845517076173797</v>
      </c>
      <c r="G37" s="948"/>
      <c r="I37" s="946"/>
    </row>
    <row r="38" spans="1:9" s="35" customFormat="1" ht="15.9" customHeight="1">
      <c r="A38" s="26" t="s">
        <v>927</v>
      </c>
      <c r="B38" s="947">
        <v>12050</v>
      </c>
      <c r="C38" s="947">
        <v>1978898.365</v>
      </c>
      <c r="D38" s="947">
        <v>114256.54</v>
      </c>
      <c r="E38" s="947">
        <v>2093154.905</v>
      </c>
      <c r="F38" s="944">
        <v>0.60131594293876989</v>
      </c>
      <c r="G38" s="948"/>
      <c r="I38" s="946"/>
    </row>
    <row r="39" spans="1:9" s="35" customFormat="1" ht="15.9" customHeight="1">
      <c r="A39" s="26" t="s">
        <v>928</v>
      </c>
      <c r="B39" s="947">
        <v>90825</v>
      </c>
      <c r="C39" s="947">
        <v>6173943.0729999999</v>
      </c>
      <c r="D39" s="947">
        <v>2379810.2599999998</v>
      </c>
      <c r="E39" s="947">
        <v>8553753.3330000006</v>
      </c>
      <c r="F39" s="944">
        <v>2.4572993803812819</v>
      </c>
      <c r="G39" s="949"/>
      <c r="I39" s="946"/>
    </row>
    <row r="40" spans="1:9" s="35" customFormat="1" ht="15.9" customHeight="1">
      <c r="A40" s="26" t="s">
        <v>929</v>
      </c>
      <c r="B40" s="947">
        <v>22831</v>
      </c>
      <c r="C40" s="947">
        <v>1663311.5149999999</v>
      </c>
      <c r="D40" s="947">
        <v>643419.46100000001</v>
      </c>
      <c r="E40" s="947">
        <v>2306730.9759999998</v>
      </c>
      <c r="F40" s="944">
        <v>0.66267150540370956</v>
      </c>
      <c r="G40" s="948"/>
      <c r="I40" s="946"/>
    </row>
    <row r="41" spans="1:9" s="35" customFormat="1" ht="15.9" customHeight="1">
      <c r="A41" s="950" t="s">
        <v>930</v>
      </c>
      <c r="B41" s="943">
        <v>259272</v>
      </c>
      <c r="C41" s="943">
        <v>58575771.480999999</v>
      </c>
      <c r="D41" s="943">
        <v>5112228.2910000002</v>
      </c>
      <c r="E41" s="943">
        <v>63687999.772</v>
      </c>
      <c r="F41" s="944">
        <v>18.296118240128216</v>
      </c>
      <c r="G41" s="948"/>
      <c r="I41" s="946"/>
    </row>
    <row r="42" spans="1:9" s="36" customFormat="1" ht="15.9" customHeight="1">
      <c r="A42" s="950" t="s">
        <v>931</v>
      </c>
      <c r="B42" s="943">
        <v>6927698</v>
      </c>
      <c r="C42" s="943">
        <v>69081627.797999993</v>
      </c>
      <c r="D42" s="943">
        <v>4300910.2659999998</v>
      </c>
      <c r="E42" s="943">
        <v>73382538.063999996</v>
      </c>
      <c r="F42" s="944">
        <v>21.081139272487018</v>
      </c>
      <c r="G42" s="951"/>
      <c r="I42" s="946"/>
    </row>
    <row r="43" spans="1:9" s="36" customFormat="1" ht="18.75" customHeight="1">
      <c r="A43" s="952" t="s">
        <v>932</v>
      </c>
      <c r="B43" s="943">
        <v>8264531</v>
      </c>
      <c r="C43" s="943">
        <v>249235071.05899999</v>
      </c>
      <c r="D43" s="943">
        <v>98860622.989999995</v>
      </c>
      <c r="E43" s="943">
        <v>348095694.04900002</v>
      </c>
      <c r="F43" s="944">
        <v>100</v>
      </c>
      <c r="G43" s="953"/>
      <c r="I43" s="946"/>
    </row>
    <row r="44" spans="1:9" ht="8.25" customHeight="1" thickBot="1">
      <c r="A44" s="954"/>
      <c r="B44" s="955"/>
      <c r="C44" s="955"/>
      <c r="D44" s="955"/>
      <c r="E44" s="955"/>
      <c r="F44" s="955"/>
      <c r="G44" s="956"/>
    </row>
    <row r="45" spans="1:9" ht="5.25" customHeight="1">
      <c r="A45" s="353"/>
      <c r="B45" s="957"/>
      <c r="C45" s="957"/>
      <c r="D45" s="957"/>
      <c r="E45" s="957"/>
      <c r="F45" s="957"/>
      <c r="G45" s="957"/>
    </row>
    <row r="46" spans="1:9" ht="9.9" customHeight="1">
      <c r="A46" s="202" t="s">
        <v>472</v>
      </c>
      <c r="B46" s="202"/>
      <c r="C46" s="202"/>
      <c r="D46" s="202"/>
      <c r="E46" s="958"/>
      <c r="F46" s="202"/>
      <c r="G46" s="202"/>
    </row>
    <row r="47" spans="1:9" ht="9.9" customHeight="1">
      <c r="A47" s="959" t="s">
        <v>933</v>
      </c>
      <c r="B47" s="959"/>
      <c r="C47" s="959"/>
      <c r="D47" s="959"/>
      <c r="E47" s="959"/>
      <c r="F47" s="959"/>
      <c r="G47" s="959"/>
    </row>
    <row r="48" spans="1:9" ht="9.9" customHeight="1">
      <c r="A48" s="202" t="s">
        <v>934</v>
      </c>
      <c r="B48" s="202"/>
      <c r="C48" s="202"/>
      <c r="D48" s="202"/>
      <c r="E48" s="202"/>
      <c r="F48" s="202"/>
      <c r="G48" s="202"/>
    </row>
    <row r="49" spans="1:7" ht="9.9" customHeight="1">
      <c r="A49" s="202" t="s">
        <v>935</v>
      </c>
      <c r="B49" s="202"/>
      <c r="C49" s="202"/>
      <c r="D49" s="202"/>
      <c r="E49" s="202"/>
      <c r="F49" s="202"/>
      <c r="G49" s="202"/>
    </row>
    <row r="50" spans="1:7">
      <c r="A50" s="62"/>
      <c r="B50" s="62"/>
      <c r="C50" s="62"/>
      <c r="D50" s="62"/>
      <c r="E50" s="62"/>
      <c r="F50" s="62"/>
      <c r="G50" s="937"/>
    </row>
    <row r="51" spans="1:7">
      <c r="A51" s="62"/>
      <c r="B51" s="62"/>
      <c r="C51" s="62"/>
      <c r="D51" s="62"/>
      <c r="E51" s="62"/>
      <c r="F51" s="62"/>
      <c r="G51" s="937"/>
    </row>
    <row r="52" spans="1:7">
      <c r="A52" s="62"/>
      <c r="B52" s="62"/>
      <c r="C52" s="62"/>
      <c r="D52" s="62"/>
      <c r="E52" s="62"/>
      <c r="F52" s="62"/>
      <c r="G52" s="937"/>
    </row>
    <row r="53" spans="1:7">
      <c r="A53" s="62"/>
      <c r="B53" s="62"/>
      <c r="C53" s="62"/>
      <c r="D53" s="62"/>
      <c r="E53" s="62"/>
      <c r="F53" s="62"/>
      <c r="G53" s="937"/>
    </row>
    <row r="54" spans="1:7">
      <c r="A54" s="62"/>
      <c r="B54" s="62"/>
      <c r="C54" s="62"/>
      <c r="D54" s="62"/>
      <c r="E54" s="62"/>
      <c r="F54" s="62"/>
      <c r="G54" s="937"/>
    </row>
    <row r="55" spans="1:7">
      <c r="A55" s="62"/>
      <c r="B55" s="62"/>
      <c r="C55" s="62"/>
      <c r="D55" s="62"/>
      <c r="E55" s="62"/>
      <c r="F55" s="62"/>
      <c r="G55" s="937"/>
    </row>
    <row r="56" spans="1:7">
      <c r="A56" s="62"/>
      <c r="B56" s="62"/>
      <c r="C56" s="62"/>
      <c r="D56" s="62"/>
      <c r="E56" s="62"/>
      <c r="F56" s="62"/>
      <c r="G56" s="937"/>
    </row>
    <row r="57" spans="1:7">
      <c r="A57" s="62"/>
      <c r="B57" s="62"/>
      <c r="C57" s="62"/>
      <c r="D57" s="62"/>
      <c r="E57" s="62"/>
      <c r="F57" s="62"/>
      <c r="G57" s="937"/>
    </row>
    <row r="58" spans="1:7">
      <c r="A58" s="62"/>
      <c r="B58" s="62"/>
      <c r="C58" s="62"/>
      <c r="D58" s="62"/>
      <c r="E58" s="62"/>
      <c r="F58" s="62"/>
      <c r="G58" s="937"/>
    </row>
    <row r="59" spans="1:7">
      <c r="A59" s="62"/>
      <c r="B59" s="62"/>
      <c r="C59" s="62"/>
      <c r="D59" s="62"/>
      <c r="E59" s="62"/>
      <c r="F59" s="62"/>
      <c r="G59" s="937"/>
    </row>
    <row r="60" spans="1:7">
      <c r="A60" s="62"/>
      <c r="B60" s="62"/>
      <c r="C60" s="62"/>
      <c r="D60" s="62"/>
      <c r="E60" s="62"/>
      <c r="F60" s="62"/>
      <c r="G60" s="937"/>
    </row>
    <row r="61" spans="1:7">
      <c r="A61" s="62"/>
      <c r="B61" s="62"/>
      <c r="C61" s="62"/>
      <c r="D61" s="62"/>
      <c r="E61" s="62"/>
      <c r="F61" s="62"/>
      <c r="G61" s="937"/>
    </row>
    <row r="62" spans="1:7">
      <c r="A62" s="62"/>
      <c r="B62" s="62"/>
      <c r="C62" s="62"/>
      <c r="D62" s="62"/>
      <c r="E62" s="62"/>
      <c r="F62" s="62"/>
      <c r="G62" s="937"/>
    </row>
    <row r="63" spans="1:7">
      <c r="A63" s="62"/>
      <c r="B63" s="62"/>
      <c r="C63" s="62"/>
      <c r="D63" s="62"/>
      <c r="E63" s="62"/>
      <c r="F63" s="62"/>
      <c r="G63" s="62"/>
    </row>
    <row r="64" spans="1:7">
      <c r="A64" s="62"/>
      <c r="B64" s="62"/>
      <c r="C64" s="62"/>
      <c r="D64" s="62"/>
      <c r="E64" s="62"/>
      <c r="F64" s="62"/>
      <c r="G64" s="62"/>
    </row>
    <row r="65" spans="1:7">
      <c r="A65" s="62"/>
      <c r="B65" s="62"/>
      <c r="C65" s="62"/>
      <c r="D65" s="62"/>
      <c r="E65" s="62"/>
      <c r="F65" s="62"/>
      <c r="G65" s="62"/>
    </row>
    <row r="66" spans="1:7">
      <c r="A66" s="62"/>
      <c r="B66" s="62"/>
      <c r="C66" s="62"/>
      <c r="D66" s="62"/>
      <c r="E66" s="62"/>
      <c r="F66" s="62"/>
      <c r="G66" s="62"/>
    </row>
    <row r="67" spans="1:7">
      <c r="A67" s="62"/>
      <c r="B67" s="62"/>
      <c r="C67" s="62"/>
      <c r="D67" s="62"/>
      <c r="E67" s="62"/>
      <c r="F67" s="62"/>
      <c r="G67" s="62"/>
    </row>
    <row r="200" spans="3:3">
      <c r="C200" s="7" t="s">
        <v>155</v>
      </c>
    </row>
  </sheetData>
  <mergeCells count="1">
    <mergeCell ref="A47:G47"/>
  </mergeCells>
  <hyperlinks>
    <hyperlink ref="A1" location="Índice!A1" display="Volver al Índice" xr:uid="{4064BE35-1A95-49F6-9AE9-228BD8EE4E6A}"/>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AF04F-068B-429D-9D45-097901BA9C92}">
  <dimension ref="A1:U788"/>
  <sheetViews>
    <sheetView showGridLines="0" zoomScale="90" zoomScaleNormal="90" workbookViewId="0"/>
  </sheetViews>
  <sheetFormatPr baseColWidth="10" defaultColWidth="11.44140625" defaultRowHeight="13.8"/>
  <cols>
    <col min="1" max="1" width="13" style="993" customWidth="1"/>
    <col min="2" max="2" width="16.6640625" style="993" bestFit="1" customWidth="1"/>
    <col min="3" max="3" width="26.109375" style="993" bestFit="1" customWidth="1"/>
    <col min="4" max="4" width="15.6640625" style="993" bestFit="1" customWidth="1"/>
    <col min="5" max="5" width="16" style="993" bestFit="1" customWidth="1"/>
    <col min="6" max="6" width="17.109375" style="993" bestFit="1" customWidth="1"/>
    <col min="7" max="7" width="14" style="993" bestFit="1" customWidth="1"/>
    <col min="8" max="10" width="13.44140625" style="993" bestFit="1" customWidth="1"/>
    <col min="11" max="15" width="14" style="993" bestFit="1" customWidth="1"/>
    <col min="16" max="16" width="15.44140625" style="993" bestFit="1" customWidth="1"/>
    <col min="17" max="17" width="14" style="993" bestFit="1" customWidth="1"/>
    <col min="18" max="18" width="15.44140625" style="993" bestFit="1" customWidth="1"/>
    <col min="19" max="16384" width="11.44140625" style="968"/>
  </cols>
  <sheetData>
    <row r="1" spans="1:21" s="313" customFormat="1" ht="19.8">
      <c r="A1" s="1407" t="s">
        <v>1215</v>
      </c>
      <c r="B1" s="960"/>
      <c r="C1" s="960"/>
      <c r="D1" s="960"/>
      <c r="E1" s="960"/>
      <c r="F1" s="960"/>
      <c r="G1" s="960"/>
      <c r="H1" s="960"/>
      <c r="I1" s="960"/>
      <c r="J1" s="960"/>
      <c r="K1" s="960"/>
      <c r="L1" s="960"/>
      <c r="M1" s="960"/>
      <c r="N1" s="960"/>
      <c r="O1" s="961"/>
      <c r="P1" s="961"/>
      <c r="Q1" s="961"/>
      <c r="R1" s="961"/>
      <c r="T1" s="962"/>
      <c r="U1" s="962"/>
    </row>
    <row r="2" spans="1:21" s="965" customFormat="1" ht="28.2">
      <c r="A2" s="963" t="s">
        <v>936</v>
      </c>
      <c r="B2" s="963"/>
      <c r="C2" s="963"/>
      <c r="D2" s="963"/>
      <c r="E2" s="963"/>
      <c r="F2" s="963"/>
      <c r="G2" s="963"/>
      <c r="H2" s="963"/>
      <c r="I2" s="963"/>
      <c r="J2" s="963"/>
      <c r="K2" s="963"/>
      <c r="L2" s="963"/>
      <c r="M2" s="963"/>
      <c r="N2" s="963"/>
      <c r="O2" s="963"/>
      <c r="P2" s="961"/>
      <c r="Q2" s="964"/>
      <c r="R2" s="961"/>
      <c r="T2" s="962"/>
    </row>
    <row r="3" spans="1:21" s="967" customFormat="1" ht="18">
      <c r="A3" s="966">
        <v>45322</v>
      </c>
      <c r="B3" s="966"/>
      <c r="C3" s="966"/>
      <c r="D3" s="966"/>
      <c r="E3" s="966"/>
      <c r="F3" s="966"/>
      <c r="G3" s="966"/>
      <c r="H3" s="966"/>
      <c r="I3" s="966"/>
      <c r="J3" s="966"/>
      <c r="K3" s="966"/>
      <c r="L3" s="966"/>
      <c r="M3" s="966"/>
      <c r="N3" s="966"/>
      <c r="O3" s="966"/>
      <c r="P3" s="966"/>
      <c r="Q3" s="966"/>
      <c r="R3" s="966"/>
      <c r="T3" s="968"/>
    </row>
    <row r="4" spans="1:21" s="969" customFormat="1" ht="16.8">
      <c r="B4" s="970"/>
      <c r="C4" s="970"/>
      <c r="D4" s="970"/>
      <c r="E4" s="970"/>
      <c r="F4" s="970"/>
      <c r="G4" s="970"/>
      <c r="H4" s="971" t="s">
        <v>937</v>
      </c>
      <c r="J4" s="970"/>
      <c r="K4" s="970"/>
      <c r="L4" s="970"/>
      <c r="M4" s="970"/>
      <c r="N4" s="970"/>
      <c r="O4" s="970"/>
      <c r="P4" s="970"/>
      <c r="R4" s="970"/>
      <c r="T4" s="968"/>
    </row>
    <row r="5" spans="1:21" s="313" customFormat="1" ht="10.5" customHeight="1">
      <c r="A5" s="972"/>
      <c r="B5" s="972"/>
      <c r="C5" s="972"/>
      <c r="D5" s="972"/>
      <c r="E5" s="972"/>
      <c r="F5" s="972"/>
      <c r="G5" s="973"/>
      <c r="H5" s="972"/>
      <c r="I5" s="972"/>
      <c r="J5" s="972"/>
      <c r="K5" s="972"/>
      <c r="L5" s="972"/>
      <c r="M5" s="972"/>
      <c r="N5" s="972"/>
      <c r="P5" s="972"/>
      <c r="R5" s="972"/>
    </row>
    <row r="7" spans="1:21" s="313" customFormat="1" ht="21" customHeight="1">
      <c r="A7" s="322" t="s">
        <v>938</v>
      </c>
      <c r="B7" s="322" t="s">
        <v>186</v>
      </c>
      <c r="C7" s="322" t="s">
        <v>187</v>
      </c>
      <c r="D7" s="974" t="s">
        <v>145</v>
      </c>
      <c r="E7" s="975"/>
      <c r="F7" s="975"/>
      <c r="G7" s="975" t="s">
        <v>138</v>
      </c>
      <c r="H7" s="975"/>
      <c r="I7" s="975"/>
      <c r="J7" s="975" t="s">
        <v>140</v>
      </c>
      <c r="K7" s="975"/>
      <c r="L7" s="975"/>
      <c r="M7" s="975" t="s">
        <v>142</v>
      </c>
      <c r="N7" s="975"/>
      <c r="O7" s="975"/>
      <c r="P7" s="975" t="s">
        <v>151</v>
      </c>
      <c r="Q7" s="975"/>
      <c r="R7" s="976"/>
    </row>
    <row r="8" spans="1:21" s="313" customFormat="1" ht="15.75" customHeight="1">
      <c r="A8" s="330"/>
      <c r="B8" s="330" t="s">
        <v>187</v>
      </c>
      <c r="C8" s="330" t="s">
        <v>187</v>
      </c>
      <c r="D8" s="977" t="s">
        <v>939</v>
      </c>
      <c r="E8" s="977" t="s">
        <v>940</v>
      </c>
      <c r="F8" s="977" t="s">
        <v>941</v>
      </c>
      <c r="G8" s="977" t="s">
        <v>939</v>
      </c>
      <c r="H8" s="977" t="s">
        <v>940</v>
      </c>
      <c r="I8" s="977" t="s">
        <v>941</v>
      </c>
      <c r="J8" s="977" t="s">
        <v>939</v>
      </c>
      <c r="K8" s="977" t="s">
        <v>940</v>
      </c>
      <c r="L8" s="977" t="s">
        <v>941</v>
      </c>
      <c r="M8" s="977" t="s">
        <v>939</v>
      </c>
      <c r="N8" s="977" t="s">
        <v>940</v>
      </c>
      <c r="O8" s="977" t="s">
        <v>941</v>
      </c>
      <c r="P8" s="977" t="s">
        <v>939</v>
      </c>
      <c r="Q8" s="977" t="s">
        <v>940</v>
      </c>
      <c r="R8" s="978" t="s">
        <v>941</v>
      </c>
    </row>
    <row r="9" spans="1:21">
      <c r="A9" s="334" t="s">
        <v>2</v>
      </c>
      <c r="B9" s="334" t="s">
        <v>192</v>
      </c>
      <c r="C9" s="334" t="s">
        <v>192</v>
      </c>
      <c r="D9" s="979">
        <v>69819.322440000004</v>
      </c>
      <c r="E9" s="980">
        <v>20.263150000000003</v>
      </c>
      <c r="F9" s="980">
        <v>69839.585590000002</v>
      </c>
      <c r="G9" s="980">
        <v>6479.7508699999998</v>
      </c>
      <c r="H9" s="980">
        <v>73.291520000000006</v>
      </c>
      <c r="I9" s="980">
        <v>6553.0423899999996</v>
      </c>
      <c r="J9" s="980">
        <v>18379.049500000001</v>
      </c>
      <c r="K9" s="980">
        <v>3584.9106900000002</v>
      </c>
      <c r="L9" s="980">
        <v>21963.960190000002</v>
      </c>
      <c r="M9" s="980">
        <v>1176.67679</v>
      </c>
      <c r="N9" s="980">
        <v>141.74381</v>
      </c>
      <c r="O9" s="980">
        <v>1318.4206000000001</v>
      </c>
      <c r="P9" s="980">
        <v>26035.477159999999</v>
      </c>
      <c r="Q9" s="980">
        <v>3799.9460199999999</v>
      </c>
      <c r="R9" s="981">
        <v>29835.423179999998</v>
      </c>
    </row>
    <row r="10" spans="1:21">
      <c r="A10" s="339"/>
      <c r="B10" s="334" t="s">
        <v>193</v>
      </c>
      <c r="C10" s="334" t="s">
        <v>193</v>
      </c>
      <c r="D10" s="979">
        <v>127817.87112000001</v>
      </c>
      <c r="E10" s="980">
        <v>259.05941999999999</v>
      </c>
      <c r="F10" s="980">
        <v>128076.93053999999</v>
      </c>
      <c r="G10" s="980">
        <v>37595.892659999998</v>
      </c>
      <c r="H10" s="980">
        <v>3251.9121</v>
      </c>
      <c r="I10" s="980">
        <v>40847.804759999999</v>
      </c>
      <c r="J10" s="980">
        <v>89391.483459999989</v>
      </c>
      <c r="K10" s="980">
        <v>13269.574279999999</v>
      </c>
      <c r="L10" s="980">
        <v>102661.05773999999</v>
      </c>
      <c r="M10" s="980">
        <v>8637.0531300000002</v>
      </c>
      <c r="N10" s="980">
        <v>1292.2654</v>
      </c>
      <c r="O10" s="980">
        <v>9929.3185299999986</v>
      </c>
      <c r="P10" s="980">
        <v>135624.42924999999</v>
      </c>
      <c r="Q10" s="980">
        <v>17813.751779999999</v>
      </c>
      <c r="R10" s="981">
        <v>153438.18103000001</v>
      </c>
    </row>
    <row r="11" spans="1:21">
      <c r="A11" s="339"/>
      <c r="B11" s="334" t="s">
        <v>194</v>
      </c>
      <c r="C11" s="334" t="s">
        <v>195</v>
      </c>
      <c r="D11" s="979">
        <v>196543.81754999998</v>
      </c>
      <c r="E11" s="980">
        <v>4141.6029900000003</v>
      </c>
      <c r="F11" s="980">
        <v>200685.42053999999</v>
      </c>
      <c r="G11" s="980">
        <v>21582.346859999998</v>
      </c>
      <c r="H11" s="980">
        <v>4326.2352300000002</v>
      </c>
      <c r="I11" s="980">
        <v>25908.58209</v>
      </c>
      <c r="J11" s="980">
        <v>47405.273610000004</v>
      </c>
      <c r="K11" s="980">
        <v>4452.1205099999997</v>
      </c>
      <c r="L11" s="980">
        <v>51857.394120000004</v>
      </c>
      <c r="M11" s="980">
        <v>9213.5583399999996</v>
      </c>
      <c r="N11" s="980">
        <v>1215.3733999999999</v>
      </c>
      <c r="O11" s="980">
        <v>10428.93174</v>
      </c>
      <c r="P11" s="980">
        <v>78201.178809999998</v>
      </c>
      <c r="Q11" s="980">
        <v>9993.7291400000013</v>
      </c>
      <c r="R11" s="981">
        <v>88194.907950000008</v>
      </c>
    </row>
    <row r="12" spans="1:21">
      <c r="A12" s="339"/>
      <c r="B12" s="334" t="s">
        <v>326</v>
      </c>
      <c r="C12" s="334" t="s">
        <v>327</v>
      </c>
      <c r="D12" s="979">
        <v>15842.58547</v>
      </c>
      <c r="E12" s="980">
        <v>0</v>
      </c>
      <c r="F12" s="980">
        <v>15842.58547</v>
      </c>
      <c r="G12" s="980">
        <v>0.52589999999999992</v>
      </c>
      <c r="H12" s="980">
        <v>0</v>
      </c>
      <c r="I12" s="980">
        <v>0.52589999999999992</v>
      </c>
      <c r="J12" s="980">
        <v>496.24835999999999</v>
      </c>
      <c r="K12" s="980">
        <v>22.236849999999997</v>
      </c>
      <c r="L12" s="980">
        <v>518.48521000000005</v>
      </c>
      <c r="M12" s="980">
        <v>1114.0515</v>
      </c>
      <c r="N12" s="980">
        <v>0</v>
      </c>
      <c r="O12" s="980">
        <v>1114.0515</v>
      </c>
      <c r="P12" s="980">
        <v>1610.8257599999999</v>
      </c>
      <c r="Q12" s="980">
        <v>22.236849999999997</v>
      </c>
      <c r="R12" s="981">
        <v>1633.0626100000002</v>
      </c>
    </row>
    <row r="13" spans="1:21">
      <c r="A13" s="334" t="s">
        <v>942</v>
      </c>
      <c r="B13" s="982"/>
      <c r="C13" s="982"/>
      <c r="D13" s="979">
        <v>410023.59658000007</v>
      </c>
      <c r="E13" s="980">
        <v>4420.9255600000006</v>
      </c>
      <c r="F13" s="980">
        <v>414444.52213999996</v>
      </c>
      <c r="G13" s="980">
        <v>65658.516289999985</v>
      </c>
      <c r="H13" s="980">
        <v>7651.4388500000005</v>
      </c>
      <c r="I13" s="980">
        <v>73309.955140000005</v>
      </c>
      <c r="J13" s="980">
        <v>155672.05493000001</v>
      </c>
      <c r="K13" s="980">
        <v>21328.842329999999</v>
      </c>
      <c r="L13" s="980">
        <v>177000.89726000003</v>
      </c>
      <c r="M13" s="980">
        <v>20141.339760000003</v>
      </c>
      <c r="N13" s="980">
        <v>2649.3826099999997</v>
      </c>
      <c r="O13" s="980">
        <v>22790.722369999996</v>
      </c>
      <c r="P13" s="980">
        <v>241471.91097999999</v>
      </c>
      <c r="Q13" s="980">
        <v>31629.663789999999</v>
      </c>
      <c r="R13" s="981">
        <v>273101.57477000006</v>
      </c>
    </row>
    <row r="14" spans="1:21">
      <c r="A14" s="334" t="s">
        <v>3</v>
      </c>
      <c r="B14" s="334" t="s">
        <v>196</v>
      </c>
      <c r="C14" s="334" t="s">
        <v>196</v>
      </c>
      <c r="D14" s="979">
        <v>61882.707120000006</v>
      </c>
      <c r="E14" s="980">
        <v>2334.7741900000001</v>
      </c>
      <c r="F14" s="980">
        <v>64217.481310000003</v>
      </c>
      <c r="G14" s="980">
        <v>8698.218429999999</v>
      </c>
      <c r="H14" s="980">
        <v>6881.4392199999993</v>
      </c>
      <c r="I14" s="980">
        <v>15579.657650000001</v>
      </c>
      <c r="J14" s="980">
        <v>60530.268770000002</v>
      </c>
      <c r="K14" s="980">
        <v>10754.203170000001</v>
      </c>
      <c r="L14" s="980">
        <v>71284.471940000003</v>
      </c>
      <c r="M14" s="980">
        <v>6679.5439800000004</v>
      </c>
      <c r="N14" s="980">
        <v>989.64939000000004</v>
      </c>
      <c r="O14" s="980">
        <v>7669.193369999999</v>
      </c>
      <c r="P14" s="980">
        <v>75908.031179999991</v>
      </c>
      <c r="Q14" s="980">
        <v>18625.29178</v>
      </c>
      <c r="R14" s="981">
        <v>94533.322960000005</v>
      </c>
    </row>
    <row r="15" spans="1:21">
      <c r="A15" s="339"/>
      <c r="B15" s="334" t="s">
        <v>197</v>
      </c>
      <c r="C15" s="334" t="s">
        <v>197</v>
      </c>
      <c r="D15" s="979">
        <v>1219645.2593099999</v>
      </c>
      <c r="E15" s="980">
        <v>32414.014919999998</v>
      </c>
      <c r="F15" s="980">
        <v>1252059.2742300001</v>
      </c>
      <c r="G15" s="980">
        <v>152007.41149999999</v>
      </c>
      <c r="H15" s="980">
        <v>24630.386109999999</v>
      </c>
      <c r="I15" s="980">
        <v>176637.79761000004</v>
      </c>
      <c r="J15" s="980">
        <v>530343.42432999995</v>
      </c>
      <c r="K15" s="980">
        <v>99353.095429999987</v>
      </c>
      <c r="L15" s="980">
        <v>629696.51975999982</v>
      </c>
      <c r="M15" s="980">
        <v>228094.08438999997</v>
      </c>
      <c r="N15" s="980">
        <v>48305.923779999997</v>
      </c>
      <c r="O15" s="980">
        <v>276400.00817000004</v>
      </c>
      <c r="P15" s="980">
        <v>910444.9202200002</v>
      </c>
      <c r="Q15" s="980">
        <v>172289.40532000002</v>
      </c>
      <c r="R15" s="981">
        <v>1082734.3255399999</v>
      </c>
    </row>
    <row r="16" spans="1:21">
      <c r="A16" s="339"/>
      <c r="B16" s="334" t="s">
        <v>328</v>
      </c>
      <c r="C16" s="334" t="s">
        <v>328</v>
      </c>
      <c r="D16" s="979">
        <v>18174.062300000001</v>
      </c>
      <c r="E16" s="980">
        <v>0</v>
      </c>
      <c r="F16" s="980">
        <v>18174.062300000001</v>
      </c>
      <c r="G16" s="980">
        <v>0.13763</v>
      </c>
      <c r="H16" s="980">
        <v>0</v>
      </c>
      <c r="I16" s="980">
        <v>0.13763</v>
      </c>
      <c r="J16" s="980">
        <v>3168.0025699999997</v>
      </c>
      <c r="K16" s="980">
        <v>509.03735999999998</v>
      </c>
      <c r="L16" s="980">
        <v>3677.0399300000004</v>
      </c>
      <c r="M16" s="980">
        <v>2830.12005</v>
      </c>
      <c r="N16" s="980">
        <v>114.12</v>
      </c>
      <c r="O16" s="980">
        <v>2944.2400499999999</v>
      </c>
      <c r="P16" s="980">
        <v>5998.2602500000003</v>
      </c>
      <c r="Q16" s="980">
        <v>623.15736000000004</v>
      </c>
      <c r="R16" s="981">
        <v>6621.4176100000004</v>
      </c>
    </row>
    <row r="17" spans="1:18">
      <c r="A17" s="339"/>
      <c r="B17" s="334" t="s">
        <v>198</v>
      </c>
      <c r="C17" s="334" t="s">
        <v>199</v>
      </c>
      <c r="D17" s="979">
        <v>60501.910489999995</v>
      </c>
      <c r="E17" s="980">
        <v>556.74856999999997</v>
      </c>
      <c r="F17" s="980">
        <v>61058.659060000005</v>
      </c>
      <c r="G17" s="980">
        <v>6632.9689800000006</v>
      </c>
      <c r="H17" s="980">
        <v>346.76907</v>
      </c>
      <c r="I17" s="980">
        <v>6979.7380499999999</v>
      </c>
      <c r="J17" s="980">
        <v>50595.790420000005</v>
      </c>
      <c r="K17" s="980">
        <v>7174.0414600000004</v>
      </c>
      <c r="L17" s="980">
        <v>57769.831879999998</v>
      </c>
      <c r="M17" s="980">
        <v>12846.41769</v>
      </c>
      <c r="N17" s="980">
        <v>903.48496</v>
      </c>
      <c r="O17" s="980">
        <v>13749.902649999998</v>
      </c>
      <c r="P17" s="980">
        <v>70075.177089999997</v>
      </c>
      <c r="Q17" s="980">
        <v>8424.2954900000004</v>
      </c>
      <c r="R17" s="981">
        <v>78499.472580000016</v>
      </c>
    </row>
    <row r="18" spans="1:18">
      <c r="A18" s="339"/>
      <c r="B18" s="334" t="s">
        <v>200</v>
      </c>
      <c r="C18" s="334" t="s">
        <v>201</v>
      </c>
      <c r="D18" s="979">
        <v>1532325.6916499997</v>
      </c>
      <c r="E18" s="980">
        <v>136742.69293000002</v>
      </c>
      <c r="F18" s="980">
        <v>1669068.3845799998</v>
      </c>
      <c r="G18" s="980">
        <v>213209.42713999999</v>
      </c>
      <c r="H18" s="980">
        <v>92931.778420000002</v>
      </c>
      <c r="I18" s="980">
        <v>306141.20556000003</v>
      </c>
      <c r="J18" s="980">
        <v>609870.27214000002</v>
      </c>
      <c r="K18" s="980">
        <v>212022.99747</v>
      </c>
      <c r="L18" s="980">
        <v>821893.26960999996</v>
      </c>
      <c r="M18" s="980">
        <v>330209.58200000005</v>
      </c>
      <c r="N18" s="980">
        <v>109063.43715999999</v>
      </c>
      <c r="O18" s="980">
        <v>439273.01915999997</v>
      </c>
      <c r="P18" s="980">
        <v>1153289.28128</v>
      </c>
      <c r="Q18" s="980">
        <v>414018.21304999996</v>
      </c>
      <c r="R18" s="981">
        <v>1567307.4943299999</v>
      </c>
    </row>
    <row r="19" spans="1:18">
      <c r="A19" s="339"/>
      <c r="B19" s="339"/>
      <c r="C19" s="983" t="s">
        <v>317</v>
      </c>
      <c r="D19" s="984">
        <v>201576.35121000002</v>
      </c>
      <c r="E19" s="417">
        <v>2838.6693700000001</v>
      </c>
      <c r="F19" s="417">
        <v>204415.02058000001</v>
      </c>
      <c r="G19" s="417">
        <v>14576.434850000001</v>
      </c>
      <c r="H19" s="417">
        <v>2025.7318500000001</v>
      </c>
      <c r="I19" s="417">
        <v>16602.166700000002</v>
      </c>
      <c r="J19" s="417">
        <v>56506.13222</v>
      </c>
      <c r="K19" s="417">
        <v>16321.640789999999</v>
      </c>
      <c r="L19" s="417">
        <v>72827.77300999999</v>
      </c>
      <c r="M19" s="417">
        <v>28173.584759999998</v>
      </c>
      <c r="N19" s="417">
        <v>12424.510480000001</v>
      </c>
      <c r="O19" s="417">
        <v>40598.095240000002</v>
      </c>
      <c r="P19" s="417">
        <v>99256.151830000003</v>
      </c>
      <c r="Q19" s="417">
        <v>30771.883119999999</v>
      </c>
      <c r="R19" s="985">
        <v>130028.03494999999</v>
      </c>
    </row>
    <row r="20" spans="1:18">
      <c r="A20" s="339"/>
      <c r="B20" s="339"/>
      <c r="C20" s="983" t="s">
        <v>200</v>
      </c>
      <c r="D20" s="984">
        <v>44374.270389999998</v>
      </c>
      <c r="E20" s="417">
        <v>0</v>
      </c>
      <c r="F20" s="417">
        <v>44374.270389999998</v>
      </c>
      <c r="G20" s="417">
        <v>5.2749999999999998E-2</v>
      </c>
      <c r="H20" s="417">
        <v>0</v>
      </c>
      <c r="I20" s="417">
        <v>5.2749999999999998E-2</v>
      </c>
      <c r="J20" s="417">
        <v>2816.8502100000001</v>
      </c>
      <c r="K20" s="417">
        <v>51.90204</v>
      </c>
      <c r="L20" s="417">
        <v>2868.75225</v>
      </c>
      <c r="M20" s="417">
        <v>2262.8506299999999</v>
      </c>
      <c r="N20" s="417">
        <v>0</v>
      </c>
      <c r="O20" s="417">
        <v>2262.8506299999999</v>
      </c>
      <c r="P20" s="417">
        <v>5079.7535900000003</v>
      </c>
      <c r="Q20" s="417">
        <v>51.90204</v>
      </c>
      <c r="R20" s="985">
        <v>5131.6556300000002</v>
      </c>
    </row>
    <row r="21" spans="1:18">
      <c r="A21" s="339"/>
      <c r="B21" s="339"/>
      <c r="C21" s="983" t="s">
        <v>329</v>
      </c>
      <c r="D21" s="984">
        <v>16854.050739999999</v>
      </c>
      <c r="E21" s="417">
        <v>0</v>
      </c>
      <c r="F21" s="417">
        <v>16854.050739999999</v>
      </c>
      <c r="G21" s="417">
        <v>3.13E-3</v>
      </c>
      <c r="H21" s="417">
        <v>0</v>
      </c>
      <c r="I21" s="417">
        <v>3.13E-3</v>
      </c>
      <c r="J21" s="417">
        <v>527.64238</v>
      </c>
      <c r="K21" s="417">
        <v>8.4669999999999995E-2</v>
      </c>
      <c r="L21" s="417">
        <v>527.72705000000008</v>
      </c>
      <c r="M21" s="417">
        <v>284.25698999999997</v>
      </c>
      <c r="N21" s="417">
        <v>0</v>
      </c>
      <c r="O21" s="417">
        <v>284.25698999999997</v>
      </c>
      <c r="P21" s="417">
        <v>811.90250000000003</v>
      </c>
      <c r="Q21" s="417">
        <v>8.4669999999999995E-2</v>
      </c>
      <c r="R21" s="985">
        <v>811.98716999999999</v>
      </c>
    </row>
    <row r="22" spans="1:18">
      <c r="A22" s="339"/>
      <c r="B22" s="334" t="s">
        <v>330</v>
      </c>
      <c r="C22" s="334" t="s">
        <v>330</v>
      </c>
      <c r="D22" s="979">
        <v>23407.905549999999</v>
      </c>
      <c r="E22" s="980">
        <v>0</v>
      </c>
      <c r="F22" s="980">
        <v>23407.905549999999</v>
      </c>
      <c r="G22" s="980">
        <v>0</v>
      </c>
      <c r="H22" s="980">
        <v>0</v>
      </c>
      <c r="I22" s="980">
        <v>0</v>
      </c>
      <c r="J22" s="980">
        <v>2849.0705899999998</v>
      </c>
      <c r="K22" s="980">
        <v>129.64962</v>
      </c>
      <c r="L22" s="980">
        <v>2978.72021</v>
      </c>
      <c r="M22" s="980">
        <v>2125.4327799999996</v>
      </c>
      <c r="N22" s="980">
        <v>0</v>
      </c>
      <c r="O22" s="980">
        <v>2125.4327799999996</v>
      </c>
      <c r="P22" s="980">
        <v>4974.5033699999994</v>
      </c>
      <c r="Q22" s="980">
        <v>129.64962</v>
      </c>
      <c r="R22" s="981">
        <v>5104.1529900000005</v>
      </c>
    </row>
    <row r="23" spans="1:18">
      <c r="A23" s="339"/>
      <c r="B23" s="339"/>
      <c r="C23" s="983" t="s">
        <v>331</v>
      </c>
      <c r="D23" s="984">
        <v>9850.1291799999999</v>
      </c>
      <c r="E23" s="417">
        <v>0</v>
      </c>
      <c r="F23" s="417">
        <v>9850.1291799999999</v>
      </c>
      <c r="G23" s="417">
        <v>0</v>
      </c>
      <c r="H23" s="417">
        <v>0</v>
      </c>
      <c r="I23" s="417">
        <v>0</v>
      </c>
      <c r="J23" s="417">
        <v>392.97703000000001</v>
      </c>
      <c r="K23" s="417">
        <v>9.2489999999999989E-2</v>
      </c>
      <c r="L23" s="417">
        <v>393.06952000000001</v>
      </c>
      <c r="M23" s="417">
        <v>257.97771999999998</v>
      </c>
      <c r="N23" s="417">
        <v>0</v>
      </c>
      <c r="O23" s="417">
        <v>257.97771999999998</v>
      </c>
      <c r="P23" s="417">
        <v>650.95474999999999</v>
      </c>
      <c r="Q23" s="417">
        <v>9.2489999999999989E-2</v>
      </c>
      <c r="R23" s="985">
        <v>651.04723999999999</v>
      </c>
    </row>
    <row r="24" spans="1:18">
      <c r="A24" s="339"/>
      <c r="B24" s="334" t="s">
        <v>332</v>
      </c>
      <c r="C24" s="334" t="s">
        <v>332</v>
      </c>
      <c r="D24" s="979">
        <v>46559.614000000001</v>
      </c>
      <c r="E24" s="980">
        <v>0</v>
      </c>
      <c r="F24" s="980">
        <v>46559.614000000001</v>
      </c>
      <c r="G24" s="980">
        <v>0</v>
      </c>
      <c r="H24" s="980">
        <v>0</v>
      </c>
      <c r="I24" s="980">
        <v>0</v>
      </c>
      <c r="J24" s="980">
        <v>3277.3442</v>
      </c>
      <c r="K24" s="980">
        <v>4.7476199999999995</v>
      </c>
      <c r="L24" s="980">
        <v>3282.0918199999996</v>
      </c>
      <c r="M24" s="980">
        <v>5818.7848800000002</v>
      </c>
      <c r="N24" s="980">
        <v>22.848650000000003</v>
      </c>
      <c r="O24" s="980">
        <v>5841.6335300000001</v>
      </c>
      <c r="P24" s="980">
        <v>9096.1290800000006</v>
      </c>
      <c r="Q24" s="980">
        <v>27.596270000000001</v>
      </c>
      <c r="R24" s="981">
        <v>9123.7253499999988</v>
      </c>
    </row>
    <row r="25" spans="1:18">
      <c r="A25" s="339"/>
      <c r="B25" s="334" t="s">
        <v>333</v>
      </c>
      <c r="C25" s="334" t="s">
        <v>333</v>
      </c>
      <c r="D25" s="979">
        <v>34387.262539999996</v>
      </c>
      <c r="E25" s="980">
        <v>0</v>
      </c>
      <c r="F25" s="980">
        <v>34387.262539999996</v>
      </c>
      <c r="G25" s="980">
        <v>0</v>
      </c>
      <c r="H25" s="980">
        <v>0</v>
      </c>
      <c r="I25" s="980">
        <v>0</v>
      </c>
      <c r="J25" s="980">
        <v>1961.6290200000001</v>
      </c>
      <c r="K25" s="980">
        <v>8.1739099999999993</v>
      </c>
      <c r="L25" s="980">
        <v>1969.8029299999998</v>
      </c>
      <c r="M25" s="980">
        <v>3740.6491900000001</v>
      </c>
      <c r="N25" s="980">
        <v>0</v>
      </c>
      <c r="O25" s="980">
        <v>3740.6491900000001</v>
      </c>
      <c r="P25" s="980">
        <v>5702.2782100000004</v>
      </c>
      <c r="Q25" s="980">
        <v>8.1739099999999993</v>
      </c>
      <c r="R25" s="981">
        <v>5710.4521199999999</v>
      </c>
    </row>
    <row r="26" spans="1:18">
      <c r="A26" s="339"/>
      <c r="B26" s="334" t="s">
        <v>334</v>
      </c>
      <c r="C26" s="334" t="s">
        <v>334</v>
      </c>
      <c r="D26" s="979">
        <v>12454.26633</v>
      </c>
      <c r="E26" s="980">
        <v>0</v>
      </c>
      <c r="F26" s="980">
        <v>12454.26633</v>
      </c>
      <c r="G26" s="980">
        <v>0</v>
      </c>
      <c r="H26" s="980">
        <v>0</v>
      </c>
      <c r="I26" s="980">
        <v>0</v>
      </c>
      <c r="J26" s="980">
        <v>141.58322000000001</v>
      </c>
      <c r="K26" s="980">
        <v>6.0979999999999999E-2</v>
      </c>
      <c r="L26" s="980">
        <v>141.64420000000001</v>
      </c>
      <c r="M26" s="980">
        <v>547.56114000000002</v>
      </c>
      <c r="N26" s="980">
        <v>0</v>
      </c>
      <c r="O26" s="980">
        <v>547.56114000000002</v>
      </c>
      <c r="P26" s="980">
        <v>689.14436000000001</v>
      </c>
      <c r="Q26" s="980">
        <v>6.0979999999999999E-2</v>
      </c>
      <c r="R26" s="981">
        <v>689.20533999999998</v>
      </c>
    </row>
    <row r="27" spans="1:18">
      <c r="A27" s="339"/>
      <c r="B27" s="334" t="s">
        <v>335</v>
      </c>
      <c r="C27" s="334" t="s">
        <v>335</v>
      </c>
      <c r="D27" s="979">
        <v>19598.696980000001</v>
      </c>
      <c r="E27" s="980">
        <v>0</v>
      </c>
      <c r="F27" s="980">
        <v>19598.696980000001</v>
      </c>
      <c r="G27" s="980">
        <v>0.73270000000000002</v>
      </c>
      <c r="H27" s="980">
        <v>0</v>
      </c>
      <c r="I27" s="980">
        <v>0.73270000000000002</v>
      </c>
      <c r="J27" s="980">
        <v>1349.22199</v>
      </c>
      <c r="K27" s="980">
        <v>16.512619999999998</v>
      </c>
      <c r="L27" s="980">
        <v>1365.7346100000002</v>
      </c>
      <c r="M27" s="980">
        <v>2393.8086000000003</v>
      </c>
      <c r="N27" s="980">
        <v>0</v>
      </c>
      <c r="O27" s="980">
        <v>2393.8086000000003</v>
      </c>
      <c r="P27" s="980">
        <v>3743.7632899999999</v>
      </c>
      <c r="Q27" s="980">
        <v>16.512619999999998</v>
      </c>
      <c r="R27" s="981">
        <v>3760.2759100000003</v>
      </c>
    </row>
    <row r="28" spans="1:18">
      <c r="A28" s="339"/>
      <c r="B28" s="334" t="s">
        <v>336</v>
      </c>
      <c r="C28" s="334" t="s">
        <v>337</v>
      </c>
      <c r="D28" s="979">
        <v>5788.4247500000001</v>
      </c>
      <c r="E28" s="980">
        <v>0</v>
      </c>
      <c r="F28" s="980">
        <v>5788.4247500000001</v>
      </c>
      <c r="G28" s="980">
        <v>0</v>
      </c>
      <c r="H28" s="980">
        <v>0</v>
      </c>
      <c r="I28" s="980">
        <v>0</v>
      </c>
      <c r="J28" s="980">
        <v>17.26539</v>
      </c>
      <c r="K28" s="980">
        <v>6.4999999999999997E-3</v>
      </c>
      <c r="L28" s="980">
        <v>17.271889999999999</v>
      </c>
      <c r="M28" s="980">
        <v>2.5135000000000001</v>
      </c>
      <c r="N28" s="980">
        <v>0</v>
      </c>
      <c r="O28" s="980">
        <v>2.5135000000000001</v>
      </c>
      <c r="P28" s="980">
        <v>19.778890000000001</v>
      </c>
      <c r="Q28" s="980">
        <v>6.4999999999999997E-3</v>
      </c>
      <c r="R28" s="981">
        <v>19.78539</v>
      </c>
    </row>
    <row r="29" spans="1:18">
      <c r="A29" s="339"/>
      <c r="B29" s="334" t="s">
        <v>338</v>
      </c>
      <c r="C29" s="334" t="s">
        <v>338</v>
      </c>
      <c r="D29" s="979">
        <v>3418.46983</v>
      </c>
      <c r="E29" s="980">
        <v>0</v>
      </c>
      <c r="F29" s="980">
        <v>3418.46983</v>
      </c>
      <c r="G29" s="980">
        <v>0</v>
      </c>
      <c r="H29" s="980">
        <v>0</v>
      </c>
      <c r="I29" s="980">
        <v>0</v>
      </c>
      <c r="J29" s="980">
        <v>56.683370000000004</v>
      </c>
      <c r="K29" s="980">
        <v>1.5238800000000001</v>
      </c>
      <c r="L29" s="980">
        <v>58.207250000000002</v>
      </c>
      <c r="M29" s="980">
        <v>39.503749999999997</v>
      </c>
      <c r="N29" s="980">
        <v>0</v>
      </c>
      <c r="O29" s="980">
        <v>39.503749999999997</v>
      </c>
      <c r="P29" s="980">
        <v>96.187119999999993</v>
      </c>
      <c r="Q29" s="980">
        <v>1.5238800000000001</v>
      </c>
      <c r="R29" s="981">
        <v>97.710999999999999</v>
      </c>
    </row>
    <row r="30" spans="1:18">
      <c r="A30" s="334" t="s">
        <v>943</v>
      </c>
      <c r="B30" s="982"/>
      <c r="C30" s="982"/>
      <c r="D30" s="979">
        <v>3310799.0723699988</v>
      </c>
      <c r="E30" s="980">
        <v>174886.89998000002</v>
      </c>
      <c r="F30" s="980">
        <v>3485685.972349999</v>
      </c>
      <c r="G30" s="980">
        <v>395125.38710999995</v>
      </c>
      <c r="H30" s="980">
        <v>126816.10466999999</v>
      </c>
      <c r="I30" s="980">
        <v>521941.49178000004</v>
      </c>
      <c r="J30" s="980">
        <v>1324404.1578500001</v>
      </c>
      <c r="K30" s="980">
        <v>346347.77001000009</v>
      </c>
      <c r="L30" s="980">
        <v>1670751.9278599999</v>
      </c>
      <c r="M30" s="980">
        <v>626306.67205000005</v>
      </c>
      <c r="N30" s="980">
        <v>171823.97441999995</v>
      </c>
      <c r="O30" s="980">
        <v>798130.64647000004</v>
      </c>
      <c r="P30" s="980">
        <v>2345836.2170099998</v>
      </c>
      <c r="Q30" s="980">
        <v>644987.84909999988</v>
      </c>
      <c r="R30" s="981">
        <v>2990824.0661099986</v>
      </c>
    </row>
    <row r="31" spans="1:18">
      <c r="A31" s="334" t="s">
        <v>202</v>
      </c>
      <c r="B31" s="334" t="s">
        <v>203</v>
      </c>
      <c r="C31" s="334" t="s">
        <v>203</v>
      </c>
      <c r="D31" s="979">
        <v>279715.91232</v>
      </c>
      <c r="E31" s="980">
        <v>571.66708000000006</v>
      </c>
      <c r="F31" s="980">
        <v>280287.57940000005</v>
      </c>
      <c r="G31" s="980">
        <v>57155.260969999996</v>
      </c>
      <c r="H31" s="980">
        <v>10755.60881</v>
      </c>
      <c r="I31" s="980">
        <v>67910.869780000008</v>
      </c>
      <c r="J31" s="980">
        <v>172014.79145999998</v>
      </c>
      <c r="K31" s="980">
        <v>43918.600399999996</v>
      </c>
      <c r="L31" s="980">
        <v>215933.39186</v>
      </c>
      <c r="M31" s="980">
        <v>37426.723680000003</v>
      </c>
      <c r="N31" s="980">
        <v>4758.7344199999998</v>
      </c>
      <c r="O31" s="980">
        <v>42185.458100000003</v>
      </c>
      <c r="P31" s="980">
        <v>266596.77611000004</v>
      </c>
      <c r="Q31" s="980">
        <v>59432.943630000002</v>
      </c>
      <c r="R31" s="981">
        <v>326029.71974000003</v>
      </c>
    </row>
    <row r="32" spans="1:18">
      <c r="A32" s="339"/>
      <c r="B32" s="339"/>
      <c r="C32" s="983" t="s">
        <v>339</v>
      </c>
      <c r="D32" s="984">
        <v>2670.4202999999998</v>
      </c>
      <c r="E32" s="417">
        <v>0</v>
      </c>
      <c r="F32" s="417">
        <v>2670.4202999999998</v>
      </c>
      <c r="G32" s="417">
        <v>0</v>
      </c>
      <c r="H32" s="417">
        <v>0</v>
      </c>
      <c r="I32" s="417">
        <v>0</v>
      </c>
      <c r="J32" s="417">
        <v>2.5950600000000001</v>
      </c>
      <c r="K32" s="417">
        <v>0</v>
      </c>
      <c r="L32" s="417">
        <v>2.5950600000000001</v>
      </c>
      <c r="M32" s="417">
        <v>3.1290300000000002</v>
      </c>
      <c r="N32" s="417">
        <v>0</v>
      </c>
      <c r="O32" s="417">
        <v>3.1290300000000002</v>
      </c>
      <c r="P32" s="417">
        <v>5.7240900000000003</v>
      </c>
      <c r="Q32" s="417">
        <v>0</v>
      </c>
      <c r="R32" s="985">
        <v>5.7240900000000003</v>
      </c>
    </row>
    <row r="33" spans="1:18">
      <c r="A33" s="339"/>
      <c r="B33" s="334" t="s">
        <v>204</v>
      </c>
      <c r="C33" s="334" t="s">
        <v>204</v>
      </c>
      <c r="D33" s="979">
        <v>195430.82700999998</v>
      </c>
      <c r="E33" s="980">
        <v>979.4353000000001</v>
      </c>
      <c r="F33" s="980">
        <v>196410.26230999999</v>
      </c>
      <c r="G33" s="980">
        <v>42530.15223</v>
      </c>
      <c r="H33" s="980">
        <v>2349.6314400000001</v>
      </c>
      <c r="I33" s="980">
        <v>44879.783670000004</v>
      </c>
      <c r="J33" s="980">
        <v>131260.88732000001</v>
      </c>
      <c r="K33" s="980">
        <v>19159.255430000001</v>
      </c>
      <c r="L33" s="980">
        <v>150420.14275</v>
      </c>
      <c r="M33" s="980">
        <v>25997.430230000002</v>
      </c>
      <c r="N33" s="980">
        <v>2748.5640699999999</v>
      </c>
      <c r="O33" s="980">
        <v>28745.994300000006</v>
      </c>
      <c r="P33" s="980">
        <v>199788.46978000001</v>
      </c>
      <c r="Q33" s="980">
        <v>24257.450940000002</v>
      </c>
      <c r="R33" s="981">
        <v>224045.92071999999</v>
      </c>
    </row>
    <row r="34" spans="1:18">
      <c r="A34" s="339"/>
      <c r="B34" s="339"/>
      <c r="C34" s="983" t="s">
        <v>340</v>
      </c>
      <c r="D34" s="984">
        <v>930.55844999999999</v>
      </c>
      <c r="E34" s="417">
        <v>0</v>
      </c>
      <c r="F34" s="417">
        <v>930.55844999999999</v>
      </c>
      <c r="G34" s="417">
        <v>0</v>
      </c>
      <c r="H34" s="417">
        <v>0</v>
      </c>
      <c r="I34" s="417">
        <v>0</v>
      </c>
      <c r="J34" s="417">
        <v>0.35038999999999998</v>
      </c>
      <c r="K34" s="417">
        <v>0</v>
      </c>
      <c r="L34" s="417">
        <v>0.35038999999999998</v>
      </c>
      <c r="M34" s="417">
        <v>0</v>
      </c>
      <c r="N34" s="417">
        <v>0</v>
      </c>
      <c r="O34" s="417">
        <v>0</v>
      </c>
      <c r="P34" s="417">
        <v>0.35038999999999998</v>
      </c>
      <c r="Q34" s="417">
        <v>0</v>
      </c>
      <c r="R34" s="985">
        <v>0.35038999999999998</v>
      </c>
    </row>
    <row r="35" spans="1:18">
      <c r="A35" s="339"/>
      <c r="B35" s="334" t="s">
        <v>321</v>
      </c>
      <c r="C35" s="334" t="s">
        <v>322</v>
      </c>
      <c r="D35" s="979">
        <v>39077.251770000003</v>
      </c>
      <c r="E35" s="980">
        <v>1473.68092</v>
      </c>
      <c r="F35" s="980">
        <v>40550.932689999994</v>
      </c>
      <c r="G35" s="980">
        <v>19884.12225</v>
      </c>
      <c r="H35" s="980">
        <v>5904.26566</v>
      </c>
      <c r="I35" s="980">
        <v>25788.387910000001</v>
      </c>
      <c r="J35" s="980">
        <v>82854.981079999998</v>
      </c>
      <c r="K35" s="980">
        <v>17963.08222</v>
      </c>
      <c r="L35" s="980">
        <v>100818.06329999999</v>
      </c>
      <c r="M35" s="980">
        <v>147984.86491</v>
      </c>
      <c r="N35" s="980">
        <v>5223.7700100000002</v>
      </c>
      <c r="O35" s="980">
        <v>153208.63491999998</v>
      </c>
      <c r="P35" s="980">
        <v>250723.96824000002</v>
      </c>
      <c r="Q35" s="980">
        <v>29091.117889999998</v>
      </c>
      <c r="R35" s="981">
        <v>279815.08613000001</v>
      </c>
    </row>
    <row r="36" spans="1:18">
      <c r="A36" s="334" t="s">
        <v>944</v>
      </c>
      <c r="B36" s="982"/>
      <c r="C36" s="982"/>
      <c r="D36" s="979">
        <v>517824.96984999994</v>
      </c>
      <c r="E36" s="980">
        <v>3024.7832999999996</v>
      </c>
      <c r="F36" s="980">
        <v>520849.75315000006</v>
      </c>
      <c r="G36" s="980">
        <v>119569.53544999998</v>
      </c>
      <c r="H36" s="980">
        <v>19009.50591</v>
      </c>
      <c r="I36" s="980">
        <v>138579.04136</v>
      </c>
      <c r="J36" s="980">
        <v>386133.60530999996</v>
      </c>
      <c r="K36" s="980">
        <v>81040.938049999997</v>
      </c>
      <c r="L36" s="980">
        <v>467174.54336000001</v>
      </c>
      <c r="M36" s="980">
        <v>211412.14785000001</v>
      </c>
      <c r="N36" s="980">
        <v>12731.068499999999</v>
      </c>
      <c r="O36" s="980">
        <v>224143.21635</v>
      </c>
      <c r="P36" s="980">
        <v>717115.28861000005</v>
      </c>
      <c r="Q36" s="980">
        <v>112781.51246000001</v>
      </c>
      <c r="R36" s="981">
        <v>829896.80106999993</v>
      </c>
    </row>
    <row r="37" spans="1:18">
      <c r="A37" s="334" t="s">
        <v>5</v>
      </c>
      <c r="B37" s="334" t="s">
        <v>5</v>
      </c>
      <c r="C37" s="334" t="s">
        <v>5</v>
      </c>
      <c r="D37" s="979">
        <v>4350325.9712800002</v>
      </c>
      <c r="E37" s="980">
        <v>936643.98033999978</v>
      </c>
      <c r="F37" s="980">
        <v>5286969.9516199995</v>
      </c>
      <c r="G37" s="980">
        <v>1277120.75171</v>
      </c>
      <c r="H37" s="980">
        <v>511009.74819999997</v>
      </c>
      <c r="I37" s="980">
        <v>1788130.4999099998</v>
      </c>
      <c r="J37" s="980">
        <v>1723845.2374099998</v>
      </c>
      <c r="K37" s="980">
        <v>1011037.7737100001</v>
      </c>
      <c r="L37" s="980">
        <v>2734883.0111200004</v>
      </c>
      <c r="M37" s="980">
        <v>617616.23974000011</v>
      </c>
      <c r="N37" s="980">
        <v>439559.17981999996</v>
      </c>
      <c r="O37" s="980">
        <v>1057175.4195599998</v>
      </c>
      <c r="P37" s="980">
        <v>3618582.2288599992</v>
      </c>
      <c r="Q37" s="980">
        <v>1961606.7017300003</v>
      </c>
      <c r="R37" s="981">
        <v>5580188.9305899991</v>
      </c>
    </row>
    <row r="38" spans="1:18">
      <c r="A38" s="339"/>
      <c r="B38" s="339"/>
      <c r="C38" s="983" t="s">
        <v>205</v>
      </c>
      <c r="D38" s="984">
        <v>676840.47357000003</v>
      </c>
      <c r="E38" s="417">
        <v>85043.673060000001</v>
      </c>
      <c r="F38" s="417">
        <v>761884.14663000009</v>
      </c>
      <c r="G38" s="417">
        <v>147870.35310000001</v>
      </c>
      <c r="H38" s="417">
        <v>65202.561439999998</v>
      </c>
      <c r="I38" s="417">
        <v>213072.91454000003</v>
      </c>
      <c r="J38" s="417">
        <v>418349.60745000001</v>
      </c>
      <c r="K38" s="417">
        <v>330894.73312999995</v>
      </c>
      <c r="L38" s="417">
        <v>749244.34057999996</v>
      </c>
      <c r="M38" s="417">
        <v>292768.46754000004</v>
      </c>
      <c r="N38" s="417">
        <v>150104.43777000002</v>
      </c>
      <c r="O38" s="417">
        <v>442872.90531000006</v>
      </c>
      <c r="P38" s="417">
        <v>858988.42809000018</v>
      </c>
      <c r="Q38" s="417">
        <v>546201.73233999999</v>
      </c>
      <c r="R38" s="985">
        <v>1405190.1604300002</v>
      </c>
    </row>
    <row r="39" spans="1:18">
      <c r="A39" s="339"/>
      <c r="B39" s="339"/>
      <c r="C39" s="983" t="s">
        <v>206</v>
      </c>
      <c r="D39" s="984">
        <v>351551.79591999995</v>
      </c>
      <c r="E39" s="417">
        <v>6613.4562999999998</v>
      </c>
      <c r="F39" s="417">
        <v>358165.25221999997</v>
      </c>
      <c r="G39" s="417">
        <v>35146.533320000002</v>
      </c>
      <c r="H39" s="417">
        <v>25686.20839</v>
      </c>
      <c r="I39" s="417">
        <v>60832.741710000009</v>
      </c>
      <c r="J39" s="417">
        <v>141406.31035000001</v>
      </c>
      <c r="K39" s="417">
        <v>68689.338369999998</v>
      </c>
      <c r="L39" s="417">
        <v>210095.64872000003</v>
      </c>
      <c r="M39" s="417">
        <v>57575.462360000005</v>
      </c>
      <c r="N39" s="417">
        <v>21835.804730000003</v>
      </c>
      <c r="O39" s="417">
        <v>79411.267089999994</v>
      </c>
      <c r="P39" s="417">
        <v>234128.30602999998</v>
      </c>
      <c r="Q39" s="417">
        <v>116211.35149000002</v>
      </c>
      <c r="R39" s="985">
        <v>350339.65752000001</v>
      </c>
    </row>
    <row r="40" spans="1:18">
      <c r="A40" s="339"/>
      <c r="B40" s="339"/>
      <c r="C40" s="983" t="s">
        <v>207</v>
      </c>
      <c r="D40" s="984">
        <v>290802.0845</v>
      </c>
      <c r="E40" s="417">
        <v>3806.9112200000004</v>
      </c>
      <c r="F40" s="417">
        <v>294608.99571999995</v>
      </c>
      <c r="G40" s="417">
        <v>26928.08656</v>
      </c>
      <c r="H40" s="417">
        <v>9587.0406400000011</v>
      </c>
      <c r="I40" s="417">
        <v>36515.127200000003</v>
      </c>
      <c r="J40" s="417">
        <v>212343.72238999998</v>
      </c>
      <c r="K40" s="417">
        <v>78315.710730000006</v>
      </c>
      <c r="L40" s="417">
        <v>290659.43312</v>
      </c>
      <c r="M40" s="417">
        <v>82809.89151999999</v>
      </c>
      <c r="N40" s="417">
        <v>28328.018660000002</v>
      </c>
      <c r="O40" s="417">
        <v>111137.91018000001</v>
      </c>
      <c r="P40" s="417">
        <v>322081.70046999998</v>
      </c>
      <c r="Q40" s="417">
        <v>116230.77003</v>
      </c>
      <c r="R40" s="985">
        <v>438312.4705</v>
      </c>
    </row>
    <row r="41" spans="1:18">
      <c r="A41" s="339"/>
      <c r="B41" s="339"/>
      <c r="C41" s="983" t="s">
        <v>341</v>
      </c>
      <c r="D41" s="984">
        <v>73032.390140000003</v>
      </c>
      <c r="E41" s="417">
        <v>0</v>
      </c>
      <c r="F41" s="417">
        <v>73032.390140000003</v>
      </c>
      <c r="G41" s="417">
        <v>0</v>
      </c>
      <c r="H41" s="417">
        <v>0</v>
      </c>
      <c r="I41" s="417">
        <v>0</v>
      </c>
      <c r="J41" s="417">
        <v>1582.30242</v>
      </c>
      <c r="K41" s="417">
        <v>47.134809999999995</v>
      </c>
      <c r="L41" s="417">
        <v>1629.43723</v>
      </c>
      <c r="M41" s="417">
        <v>1651.7212</v>
      </c>
      <c r="N41" s="417">
        <v>30.430669999999999</v>
      </c>
      <c r="O41" s="417">
        <v>1682.1518700000001</v>
      </c>
      <c r="P41" s="417">
        <v>3234.0236199999999</v>
      </c>
      <c r="Q41" s="417">
        <v>77.565479999999994</v>
      </c>
      <c r="R41" s="985">
        <v>3311.5891000000001</v>
      </c>
    </row>
    <row r="42" spans="1:18">
      <c r="A42" s="339"/>
      <c r="B42" s="339"/>
      <c r="C42" s="983" t="s">
        <v>60</v>
      </c>
      <c r="D42" s="984">
        <v>257468.80826999998</v>
      </c>
      <c r="E42" s="417">
        <v>6054.8507399999999</v>
      </c>
      <c r="F42" s="417">
        <v>263523.65901</v>
      </c>
      <c r="G42" s="417">
        <v>53144.120390000004</v>
      </c>
      <c r="H42" s="417">
        <v>26938.67109</v>
      </c>
      <c r="I42" s="417">
        <v>80082.79148</v>
      </c>
      <c r="J42" s="417">
        <v>181119.70370000001</v>
      </c>
      <c r="K42" s="417">
        <v>64165.678159999996</v>
      </c>
      <c r="L42" s="417">
        <v>245285.38186000002</v>
      </c>
      <c r="M42" s="417">
        <v>45042.030189999998</v>
      </c>
      <c r="N42" s="417">
        <v>16969.914659999999</v>
      </c>
      <c r="O42" s="417">
        <v>62011.944850000007</v>
      </c>
      <c r="P42" s="417">
        <v>279305.85428000003</v>
      </c>
      <c r="Q42" s="417">
        <v>108074.26390999999</v>
      </c>
      <c r="R42" s="985">
        <v>387380.11819000001</v>
      </c>
    </row>
    <row r="43" spans="1:18">
      <c r="A43" s="339"/>
      <c r="B43" s="339"/>
      <c r="C43" s="983" t="s">
        <v>208</v>
      </c>
      <c r="D43" s="984">
        <v>415498.01733999996</v>
      </c>
      <c r="E43" s="417">
        <v>12092.454889999999</v>
      </c>
      <c r="F43" s="417">
        <v>427590.47223000001</v>
      </c>
      <c r="G43" s="417">
        <v>30766.988409999998</v>
      </c>
      <c r="H43" s="417">
        <v>17786.956160000002</v>
      </c>
      <c r="I43" s="417">
        <v>48553.94457</v>
      </c>
      <c r="J43" s="417">
        <v>230847.63598000002</v>
      </c>
      <c r="K43" s="417">
        <v>118224.37681999998</v>
      </c>
      <c r="L43" s="417">
        <v>349072.01280000003</v>
      </c>
      <c r="M43" s="417">
        <v>144767.44086999999</v>
      </c>
      <c r="N43" s="417">
        <v>58195.071779999991</v>
      </c>
      <c r="O43" s="417">
        <v>202962.51265000002</v>
      </c>
      <c r="P43" s="417">
        <v>406382.06526</v>
      </c>
      <c r="Q43" s="417">
        <v>194206.40476000003</v>
      </c>
      <c r="R43" s="985">
        <v>600588.47002000001</v>
      </c>
    </row>
    <row r="44" spans="1:18">
      <c r="A44" s="339"/>
      <c r="B44" s="339"/>
      <c r="C44" s="983" t="s">
        <v>209</v>
      </c>
      <c r="D44" s="984">
        <v>54802.54509</v>
      </c>
      <c r="E44" s="417">
        <v>1.32623</v>
      </c>
      <c r="F44" s="417">
        <v>54803.871319999998</v>
      </c>
      <c r="G44" s="417">
        <v>6711.8114500000001</v>
      </c>
      <c r="H44" s="417">
        <v>4791.2445900000002</v>
      </c>
      <c r="I44" s="417">
        <v>11503.056039999999</v>
      </c>
      <c r="J44" s="417">
        <v>34628.114540000002</v>
      </c>
      <c r="K44" s="417">
        <v>14690.761349999999</v>
      </c>
      <c r="L44" s="417">
        <v>49318.875890000003</v>
      </c>
      <c r="M44" s="417">
        <v>4438.6013800000001</v>
      </c>
      <c r="N44" s="417">
        <v>1931.3339799999999</v>
      </c>
      <c r="O44" s="417">
        <v>6369.9353599999995</v>
      </c>
      <c r="P44" s="417">
        <v>45778.527370000003</v>
      </c>
      <c r="Q44" s="417">
        <v>21413.339919999999</v>
      </c>
      <c r="R44" s="985">
        <v>67191.867290000009</v>
      </c>
    </row>
    <row r="45" spans="1:18">
      <c r="A45" s="339"/>
      <c r="B45" s="339"/>
      <c r="C45" s="983" t="s">
        <v>342</v>
      </c>
      <c r="D45" s="984">
        <v>31317.975079999997</v>
      </c>
      <c r="E45" s="417">
        <v>0</v>
      </c>
      <c r="F45" s="417">
        <v>31317.975079999997</v>
      </c>
      <c r="G45" s="417">
        <v>0</v>
      </c>
      <c r="H45" s="417">
        <v>0</v>
      </c>
      <c r="I45" s="417">
        <v>0</v>
      </c>
      <c r="J45" s="417">
        <v>1258.1969899999999</v>
      </c>
      <c r="K45" s="417">
        <v>1.64811</v>
      </c>
      <c r="L45" s="417">
        <v>1259.8451</v>
      </c>
      <c r="M45" s="417">
        <v>934.21507999999994</v>
      </c>
      <c r="N45" s="417">
        <v>19.02</v>
      </c>
      <c r="O45" s="417">
        <v>953.23507999999993</v>
      </c>
      <c r="P45" s="417">
        <v>2192.4120699999999</v>
      </c>
      <c r="Q45" s="417">
        <v>20.668110000000002</v>
      </c>
      <c r="R45" s="985">
        <v>2213.0801800000004</v>
      </c>
    </row>
    <row r="46" spans="1:18">
      <c r="A46" s="339"/>
      <c r="B46" s="339"/>
      <c r="C46" s="983" t="s">
        <v>343</v>
      </c>
      <c r="D46" s="984">
        <v>24314.41231</v>
      </c>
      <c r="E46" s="417">
        <v>0</v>
      </c>
      <c r="F46" s="417">
        <v>24314.41231</v>
      </c>
      <c r="G46" s="417">
        <v>0</v>
      </c>
      <c r="H46" s="417">
        <v>0</v>
      </c>
      <c r="I46" s="417">
        <v>0</v>
      </c>
      <c r="J46" s="417">
        <v>1312.6039800000001</v>
      </c>
      <c r="K46" s="417">
        <v>38.949750000000002</v>
      </c>
      <c r="L46" s="417">
        <v>1351.5537300000001</v>
      </c>
      <c r="M46" s="417">
        <v>855.34739999999999</v>
      </c>
      <c r="N46" s="417">
        <v>0</v>
      </c>
      <c r="O46" s="417">
        <v>855.34739999999999</v>
      </c>
      <c r="P46" s="417">
        <v>2167.95138</v>
      </c>
      <c r="Q46" s="417">
        <v>38.949750000000002</v>
      </c>
      <c r="R46" s="985">
        <v>2206.9011299999997</v>
      </c>
    </row>
    <row r="47" spans="1:18">
      <c r="A47" s="339"/>
      <c r="B47" s="339"/>
      <c r="C47" s="983" t="s">
        <v>210</v>
      </c>
      <c r="D47" s="984">
        <v>52476.230600000003</v>
      </c>
      <c r="E47" s="417">
        <v>1.2106199999999998</v>
      </c>
      <c r="F47" s="417">
        <v>52477.441220000008</v>
      </c>
      <c r="G47" s="417">
        <v>5284.8977199999999</v>
      </c>
      <c r="H47" s="417">
        <v>4878.6472699999995</v>
      </c>
      <c r="I47" s="417">
        <v>10163.54499</v>
      </c>
      <c r="J47" s="417">
        <v>30194.58078</v>
      </c>
      <c r="K47" s="417">
        <v>12933.800740000001</v>
      </c>
      <c r="L47" s="417">
        <v>43128.381520000003</v>
      </c>
      <c r="M47" s="417">
        <v>3873.9374699999998</v>
      </c>
      <c r="N47" s="417">
        <v>1529.6115400000001</v>
      </c>
      <c r="O47" s="417">
        <v>5403.5490099999997</v>
      </c>
      <c r="P47" s="417">
        <v>39353.415970000002</v>
      </c>
      <c r="Q47" s="417">
        <v>19342.059549999998</v>
      </c>
      <c r="R47" s="985">
        <v>58695.475519999993</v>
      </c>
    </row>
    <row r="48" spans="1:18">
      <c r="A48" s="339"/>
      <c r="B48" s="339"/>
      <c r="C48" s="983" t="s">
        <v>211</v>
      </c>
      <c r="D48" s="984">
        <v>408333.97125</v>
      </c>
      <c r="E48" s="417">
        <v>24634.619480000001</v>
      </c>
      <c r="F48" s="417">
        <v>432968.59073</v>
      </c>
      <c r="G48" s="417">
        <v>58303.224419999999</v>
      </c>
      <c r="H48" s="417">
        <v>59371.287769999995</v>
      </c>
      <c r="I48" s="417">
        <v>117674.51218999999</v>
      </c>
      <c r="J48" s="417">
        <v>222663.52964000002</v>
      </c>
      <c r="K48" s="417">
        <v>164697.59396</v>
      </c>
      <c r="L48" s="417">
        <v>387361.12360000005</v>
      </c>
      <c r="M48" s="417">
        <v>107297.19746</v>
      </c>
      <c r="N48" s="417">
        <v>111615.96194000001</v>
      </c>
      <c r="O48" s="417">
        <v>218913.1594</v>
      </c>
      <c r="P48" s="417">
        <v>388263.95152000006</v>
      </c>
      <c r="Q48" s="417">
        <v>335684.84367000003</v>
      </c>
      <c r="R48" s="985">
        <v>723948.79519000009</v>
      </c>
    </row>
    <row r="49" spans="1:18">
      <c r="A49" s="339"/>
      <c r="B49" s="339"/>
      <c r="C49" s="983" t="s">
        <v>212</v>
      </c>
      <c r="D49" s="984">
        <v>41.141570000000002</v>
      </c>
      <c r="E49" s="417">
        <v>13.198739999999999</v>
      </c>
      <c r="F49" s="417">
        <v>54.340309999999995</v>
      </c>
      <c r="G49" s="417">
        <v>16491.28917</v>
      </c>
      <c r="H49" s="417">
        <v>4160.8761800000002</v>
      </c>
      <c r="I49" s="417">
        <v>20652.165350000003</v>
      </c>
      <c r="J49" s="417">
        <v>38242.436450000001</v>
      </c>
      <c r="K49" s="417">
        <v>17327.95911</v>
      </c>
      <c r="L49" s="417">
        <v>55570.395560000004</v>
      </c>
      <c r="M49" s="417">
        <v>298.70784000000003</v>
      </c>
      <c r="N49" s="417">
        <v>53.49933</v>
      </c>
      <c r="O49" s="417">
        <v>352.20716999999996</v>
      </c>
      <c r="P49" s="417">
        <v>55032.433460000007</v>
      </c>
      <c r="Q49" s="417">
        <v>21542.334619999998</v>
      </c>
      <c r="R49" s="985">
        <v>76574.768079999994</v>
      </c>
    </row>
    <row r="50" spans="1:18">
      <c r="A50" s="339"/>
      <c r="B50" s="334" t="s">
        <v>213</v>
      </c>
      <c r="C50" s="334" t="s">
        <v>213</v>
      </c>
      <c r="D50" s="979">
        <v>143973.77918000001</v>
      </c>
      <c r="E50" s="980">
        <v>1328.5304900000003</v>
      </c>
      <c r="F50" s="980">
        <v>145302.30966999999</v>
      </c>
      <c r="G50" s="980">
        <v>17267.444239999997</v>
      </c>
      <c r="H50" s="980">
        <v>9018.3929500000013</v>
      </c>
      <c r="I50" s="980">
        <v>26285.837189999998</v>
      </c>
      <c r="J50" s="980">
        <v>82740.485000000001</v>
      </c>
      <c r="K50" s="980">
        <v>33374.899089999999</v>
      </c>
      <c r="L50" s="980">
        <v>116115.38409000001</v>
      </c>
      <c r="M50" s="980">
        <v>29274.396909999996</v>
      </c>
      <c r="N50" s="980">
        <v>13912.651599999999</v>
      </c>
      <c r="O50" s="980">
        <v>43187.048510000001</v>
      </c>
      <c r="P50" s="980">
        <v>129282.32615000001</v>
      </c>
      <c r="Q50" s="980">
        <v>56305.943639999998</v>
      </c>
      <c r="R50" s="981">
        <v>185588.26978999999</v>
      </c>
    </row>
    <row r="51" spans="1:18">
      <c r="A51" s="339"/>
      <c r="B51" s="334" t="s">
        <v>293</v>
      </c>
      <c r="C51" s="334" t="s">
        <v>344</v>
      </c>
      <c r="D51" s="979">
        <v>19035.750960000001</v>
      </c>
      <c r="E51" s="980">
        <v>0</v>
      </c>
      <c r="F51" s="980">
        <v>19035.750960000001</v>
      </c>
      <c r="G51" s="980">
        <v>0</v>
      </c>
      <c r="H51" s="980">
        <v>0</v>
      </c>
      <c r="I51" s="980">
        <v>0</v>
      </c>
      <c r="J51" s="980">
        <v>577.83663999999999</v>
      </c>
      <c r="K51" s="980">
        <v>59.421819999999997</v>
      </c>
      <c r="L51" s="980">
        <v>637.25846000000001</v>
      </c>
      <c r="M51" s="980">
        <v>767.22868000000005</v>
      </c>
      <c r="N51" s="980">
        <v>53.256</v>
      </c>
      <c r="O51" s="980">
        <v>820.48468000000003</v>
      </c>
      <c r="P51" s="980">
        <v>1345.0653200000002</v>
      </c>
      <c r="Q51" s="980">
        <v>112.67782000000001</v>
      </c>
      <c r="R51" s="981">
        <v>1457.7431399999998</v>
      </c>
    </row>
    <row r="52" spans="1:18">
      <c r="A52" s="339"/>
      <c r="B52" s="339"/>
      <c r="C52" s="983" t="s">
        <v>345</v>
      </c>
      <c r="D52" s="984">
        <v>2262.1416099999997</v>
      </c>
      <c r="E52" s="417">
        <v>0</v>
      </c>
      <c r="F52" s="417">
        <v>2262.1416099999997</v>
      </c>
      <c r="G52" s="417">
        <v>0</v>
      </c>
      <c r="H52" s="417">
        <v>0</v>
      </c>
      <c r="I52" s="417">
        <v>0</v>
      </c>
      <c r="J52" s="417">
        <v>24.514830000000003</v>
      </c>
      <c r="K52" s="417">
        <v>8.3300000000000006E-3</v>
      </c>
      <c r="L52" s="417">
        <v>24.523160000000001</v>
      </c>
      <c r="M52" s="417">
        <v>15</v>
      </c>
      <c r="N52" s="417">
        <v>0</v>
      </c>
      <c r="O52" s="417">
        <v>15</v>
      </c>
      <c r="P52" s="417">
        <v>39.514830000000003</v>
      </c>
      <c r="Q52" s="417">
        <v>8.3300000000000006E-3</v>
      </c>
      <c r="R52" s="985">
        <v>39.523160000000004</v>
      </c>
    </row>
    <row r="53" spans="1:18">
      <c r="A53" s="339"/>
      <c r="B53" s="334" t="s">
        <v>214</v>
      </c>
      <c r="C53" s="334" t="s">
        <v>215</v>
      </c>
      <c r="D53" s="979">
        <v>159091.16360000003</v>
      </c>
      <c r="E53" s="980">
        <v>2185.6040800000001</v>
      </c>
      <c r="F53" s="980">
        <v>161276.76768000002</v>
      </c>
      <c r="G53" s="980">
        <v>11650.283770000002</v>
      </c>
      <c r="H53" s="980">
        <v>2948.44218</v>
      </c>
      <c r="I53" s="980">
        <v>14598.72595</v>
      </c>
      <c r="J53" s="980">
        <v>76045.040529999984</v>
      </c>
      <c r="K53" s="980">
        <v>23838.845829999998</v>
      </c>
      <c r="L53" s="980">
        <v>99883.886360000019</v>
      </c>
      <c r="M53" s="980">
        <v>8012.3374400000012</v>
      </c>
      <c r="N53" s="980">
        <v>2572.3820000000001</v>
      </c>
      <c r="O53" s="980">
        <v>10584.719439999999</v>
      </c>
      <c r="P53" s="980">
        <v>95707.661739999996</v>
      </c>
      <c r="Q53" s="980">
        <v>29359.670010000002</v>
      </c>
      <c r="R53" s="981">
        <v>125067.33175</v>
      </c>
    </row>
    <row r="54" spans="1:18">
      <c r="A54" s="339"/>
      <c r="B54" s="334" t="s">
        <v>216</v>
      </c>
      <c r="C54" s="334" t="s">
        <v>346</v>
      </c>
      <c r="D54" s="979">
        <v>34598.57602</v>
      </c>
      <c r="E54" s="980">
        <v>0</v>
      </c>
      <c r="F54" s="980">
        <v>34598.57602</v>
      </c>
      <c r="G54" s="980">
        <v>0</v>
      </c>
      <c r="H54" s="980">
        <v>0</v>
      </c>
      <c r="I54" s="980">
        <v>0</v>
      </c>
      <c r="J54" s="980">
        <v>1140.64228</v>
      </c>
      <c r="K54" s="980">
        <v>23.401400000000002</v>
      </c>
      <c r="L54" s="980">
        <v>1164.04368</v>
      </c>
      <c r="M54" s="980">
        <v>2220.9366</v>
      </c>
      <c r="N54" s="980">
        <v>0</v>
      </c>
      <c r="O54" s="980">
        <v>2220.9366</v>
      </c>
      <c r="P54" s="980">
        <v>3361.57888</v>
      </c>
      <c r="Q54" s="980">
        <v>23.401400000000002</v>
      </c>
      <c r="R54" s="981">
        <v>3384.9802799999998</v>
      </c>
    </row>
    <row r="55" spans="1:18">
      <c r="A55" s="339"/>
      <c r="B55" s="339"/>
      <c r="C55" s="983" t="s">
        <v>217</v>
      </c>
      <c r="D55" s="984">
        <v>69995.673030000005</v>
      </c>
      <c r="E55" s="417">
        <v>1052.6974299999999</v>
      </c>
      <c r="F55" s="417">
        <v>71048.370460000006</v>
      </c>
      <c r="G55" s="417">
        <v>15495.644490000001</v>
      </c>
      <c r="H55" s="417">
        <v>10554.3699</v>
      </c>
      <c r="I55" s="417">
        <v>26050.01439</v>
      </c>
      <c r="J55" s="417">
        <v>53001.623549999997</v>
      </c>
      <c r="K55" s="417">
        <v>23314.823640000002</v>
      </c>
      <c r="L55" s="417">
        <v>76316.447189999992</v>
      </c>
      <c r="M55" s="417">
        <v>7993.6440999999995</v>
      </c>
      <c r="N55" s="417">
        <v>2985.68129</v>
      </c>
      <c r="O55" s="417">
        <v>10979.32539</v>
      </c>
      <c r="P55" s="417">
        <v>76490.91214</v>
      </c>
      <c r="Q55" s="417">
        <v>36854.874830000008</v>
      </c>
      <c r="R55" s="985">
        <v>113345.78697</v>
      </c>
    </row>
    <row r="56" spans="1:18">
      <c r="A56" s="339"/>
      <c r="B56" s="339"/>
      <c r="C56" s="983" t="s">
        <v>347</v>
      </c>
      <c r="D56" s="984">
        <v>15265.58626</v>
      </c>
      <c r="E56" s="417">
        <v>0</v>
      </c>
      <c r="F56" s="417">
        <v>15265.58626</v>
      </c>
      <c r="G56" s="417">
        <v>0</v>
      </c>
      <c r="H56" s="417">
        <v>0</v>
      </c>
      <c r="I56" s="417">
        <v>0</v>
      </c>
      <c r="J56" s="417">
        <v>348.33181999999999</v>
      </c>
      <c r="K56" s="417">
        <v>7.26E-3</v>
      </c>
      <c r="L56" s="417">
        <v>348.33908000000002</v>
      </c>
      <c r="M56" s="417">
        <v>425.47816999999998</v>
      </c>
      <c r="N56" s="417">
        <v>0</v>
      </c>
      <c r="O56" s="417">
        <v>425.47816999999998</v>
      </c>
      <c r="P56" s="417">
        <v>773.80998999999997</v>
      </c>
      <c r="Q56" s="417">
        <v>7.26E-3</v>
      </c>
      <c r="R56" s="985">
        <v>773.81724999999994</v>
      </c>
    </row>
    <row r="57" spans="1:18">
      <c r="A57" s="334" t="s">
        <v>945</v>
      </c>
      <c r="B57" s="982"/>
      <c r="C57" s="982"/>
      <c r="D57" s="979">
        <v>7431028.4875800023</v>
      </c>
      <c r="E57" s="980">
        <v>1079472.5136199999</v>
      </c>
      <c r="F57" s="980">
        <v>8510501.0012000035</v>
      </c>
      <c r="G57" s="980">
        <v>1702181.4287500002</v>
      </c>
      <c r="H57" s="980">
        <v>751934.44675999985</v>
      </c>
      <c r="I57" s="980">
        <v>2454115.8755099992</v>
      </c>
      <c r="J57" s="980">
        <v>3451672.4567300002</v>
      </c>
      <c r="K57" s="980">
        <v>1961676.8661199997</v>
      </c>
      <c r="L57" s="980">
        <v>5413349.322850001</v>
      </c>
      <c r="M57" s="980">
        <v>1408638.2819500002</v>
      </c>
      <c r="N57" s="980">
        <v>849696.25576999981</v>
      </c>
      <c r="O57" s="980">
        <v>2258334.5377199999</v>
      </c>
      <c r="P57" s="980">
        <v>6562492.1674299985</v>
      </c>
      <c r="Q57" s="980">
        <v>3563307.5686500017</v>
      </c>
      <c r="R57" s="981">
        <v>10125799.73608</v>
      </c>
    </row>
    <row r="58" spans="1:18">
      <c r="A58" s="334" t="s">
        <v>6</v>
      </c>
      <c r="B58" s="334" t="s">
        <v>218</v>
      </c>
      <c r="C58" s="334" t="s">
        <v>6</v>
      </c>
      <c r="D58" s="979">
        <v>758772.9278699999</v>
      </c>
      <c r="E58" s="980">
        <v>55950.049769999998</v>
      </c>
      <c r="F58" s="980">
        <v>814722.97763999982</v>
      </c>
      <c r="G58" s="980">
        <v>173685.41021</v>
      </c>
      <c r="H58" s="980">
        <v>18312.629550000001</v>
      </c>
      <c r="I58" s="980">
        <v>191998.03976000001</v>
      </c>
      <c r="J58" s="980">
        <v>350297.85854000004</v>
      </c>
      <c r="K58" s="980">
        <v>52609.848720000002</v>
      </c>
      <c r="L58" s="980">
        <v>402907.70726</v>
      </c>
      <c r="M58" s="980">
        <v>95063.132070000007</v>
      </c>
      <c r="N58" s="980">
        <v>18986.648260000002</v>
      </c>
      <c r="O58" s="980">
        <v>114049.78032999999</v>
      </c>
      <c r="P58" s="980">
        <v>619046.40081999998</v>
      </c>
      <c r="Q58" s="980">
        <v>89909.126530000023</v>
      </c>
      <c r="R58" s="981">
        <v>708955.52734999999</v>
      </c>
    </row>
    <row r="59" spans="1:18">
      <c r="A59" s="339"/>
      <c r="B59" s="334" t="s">
        <v>348</v>
      </c>
      <c r="C59" s="334" t="s">
        <v>348</v>
      </c>
      <c r="D59" s="979">
        <v>47341.6607</v>
      </c>
      <c r="E59" s="980">
        <v>0</v>
      </c>
      <c r="F59" s="980">
        <v>47341.6607</v>
      </c>
      <c r="G59" s="980">
        <v>0</v>
      </c>
      <c r="H59" s="980">
        <v>0</v>
      </c>
      <c r="I59" s="980">
        <v>0</v>
      </c>
      <c r="J59" s="980">
        <v>1781.57581</v>
      </c>
      <c r="K59" s="980">
        <v>201.08053000000001</v>
      </c>
      <c r="L59" s="980">
        <v>1982.65634</v>
      </c>
      <c r="M59" s="980">
        <v>1743.64336</v>
      </c>
      <c r="N59" s="980">
        <v>0</v>
      </c>
      <c r="O59" s="980">
        <v>1743.64336</v>
      </c>
      <c r="P59" s="980">
        <v>3525.2191699999998</v>
      </c>
      <c r="Q59" s="980">
        <v>201.08053000000001</v>
      </c>
      <c r="R59" s="981">
        <v>3726.2997</v>
      </c>
    </row>
    <row r="60" spans="1:18">
      <c r="A60" s="339"/>
      <c r="B60" s="334" t="s">
        <v>349</v>
      </c>
      <c r="C60" s="334" t="s">
        <v>350</v>
      </c>
      <c r="D60" s="979">
        <v>5997.1865599999992</v>
      </c>
      <c r="E60" s="980">
        <v>0</v>
      </c>
      <c r="F60" s="980">
        <v>5997.1865599999992</v>
      </c>
      <c r="G60" s="980">
        <v>0</v>
      </c>
      <c r="H60" s="980">
        <v>0</v>
      </c>
      <c r="I60" s="980">
        <v>0</v>
      </c>
      <c r="J60" s="980">
        <v>42.198599999999999</v>
      </c>
      <c r="K60" s="980">
        <v>2.853E-2</v>
      </c>
      <c r="L60" s="980">
        <v>42.227129999999995</v>
      </c>
      <c r="M60" s="980">
        <v>103.71232000000001</v>
      </c>
      <c r="N60" s="980">
        <v>0</v>
      </c>
      <c r="O60" s="980">
        <v>103.71232000000001</v>
      </c>
      <c r="P60" s="980">
        <v>145.91092</v>
      </c>
      <c r="Q60" s="980">
        <v>2.853E-2</v>
      </c>
      <c r="R60" s="981">
        <v>145.93945000000002</v>
      </c>
    </row>
    <row r="61" spans="1:18">
      <c r="A61" s="339"/>
      <c r="B61" s="334" t="s">
        <v>351</v>
      </c>
      <c r="C61" s="334" t="s">
        <v>351</v>
      </c>
      <c r="D61" s="979">
        <v>2194.1135800000002</v>
      </c>
      <c r="E61" s="980">
        <v>0</v>
      </c>
      <c r="F61" s="980">
        <v>2194.1135800000002</v>
      </c>
      <c r="G61" s="980">
        <v>0</v>
      </c>
      <c r="H61" s="980">
        <v>0</v>
      </c>
      <c r="I61" s="980">
        <v>0</v>
      </c>
      <c r="J61" s="980">
        <v>31.798089999999998</v>
      </c>
      <c r="K61" s="980">
        <v>0</v>
      </c>
      <c r="L61" s="980">
        <v>31.798089999999998</v>
      </c>
      <c r="M61" s="980">
        <v>8</v>
      </c>
      <c r="N61" s="980">
        <v>0</v>
      </c>
      <c r="O61" s="980">
        <v>8</v>
      </c>
      <c r="P61" s="980">
        <v>39.798089999999995</v>
      </c>
      <c r="Q61" s="980">
        <v>0</v>
      </c>
      <c r="R61" s="981">
        <v>39.798089999999995</v>
      </c>
    </row>
    <row r="62" spans="1:18">
      <c r="A62" s="334" t="s">
        <v>946</v>
      </c>
      <c r="B62" s="982"/>
      <c r="C62" s="982"/>
      <c r="D62" s="979">
        <v>814305.88870999997</v>
      </c>
      <c r="E62" s="980">
        <v>55950.049769999998</v>
      </c>
      <c r="F62" s="980">
        <v>870255.9384799999</v>
      </c>
      <c r="G62" s="980">
        <v>173685.41021</v>
      </c>
      <c r="H62" s="980">
        <v>18312.629550000001</v>
      </c>
      <c r="I62" s="980">
        <v>191998.03976000001</v>
      </c>
      <c r="J62" s="980">
        <v>352153.43104</v>
      </c>
      <c r="K62" s="980">
        <v>52810.957780000004</v>
      </c>
      <c r="L62" s="980">
        <v>404964.38881999993</v>
      </c>
      <c r="M62" s="980">
        <v>96918.48775</v>
      </c>
      <c r="N62" s="980">
        <v>18986.648260000002</v>
      </c>
      <c r="O62" s="980">
        <v>115905.13600999999</v>
      </c>
      <c r="P62" s="980">
        <v>622757.32899999991</v>
      </c>
      <c r="Q62" s="980">
        <v>90110.235590000026</v>
      </c>
      <c r="R62" s="981">
        <v>712867.5645900002</v>
      </c>
    </row>
    <row r="63" spans="1:18">
      <c r="A63" s="334" t="s">
        <v>7</v>
      </c>
      <c r="B63" s="334" t="s">
        <v>352</v>
      </c>
      <c r="C63" s="334" t="s">
        <v>352</v>
      </c>
      <c r="D63" s="979">
        <v>48832.233569999997</v>
      </c>
      <c r="E63" s="980">
        <v>0</v>
      </c>
      <c r="F63" s="980">
        <v>48832.233569999997</v>
      </c>
      <c r="G63" s="980">
        <v>2.3565200000000002</v>
      </c>
      <c r="H63" s="980">
        <v>0</v>
      </c>
      <c r="I63" s="980">
        <v>2.3565200000000002</v>
      </c>
      <c r="J63" s="980">
        <v>3579.3946099999998</v>
      </c>
      <c r="K63" s="980">
        <v>138.31255999999999</v>
      </c>
      <c r="L63" s="980">
        <v>3717.7071700000001</v>
      </c>
      <c r="M63" s="980">
        <v>3885.7151200000003</v>
      </c>
      <c r="N63" s="980">
        <v>0</v>
      </c>
      <c r="O63" s="980">
        <v>3885.7151200000003</v>
      </c>
      <c r="P63" s="980">
        <v>7467.4662500000004</v>
      </c>
      <c r="Q63" s="980">
        <v>138.31255999999999</v>
      </c>
      <c r="R63" s="981">
        <v>7605.7788099999998</v>
      </c>
    </row>
    <row r="64" spans="1:18">
      <c r="A64" s="339"/>
      <c r="B64" s="334" t="s">
        <v>7</v>
      </c>
      <c r="C64" s="334" t="s">
        <v>7</v>
      </c>
      <c r="D64" s="979">
        <v>1900180.4480999999</v>
      </c>
      <c r="E64" s="980">
        <v>87706.199750000014</v>
      </c>
      <c r="F64" s="980">
        <v>1987886.6478500003</v>
      </c>
      <c r="G64" s="980">
        <v>189371.03237</v>
      </c>
      <c r="H64" s="980">
        <v>142336.55614000003</v>
      </c>
      <c r="I64" s="980">
        <v>331707.58850999997</v>
      </c>
      <c r="J64" s="980">
        <v>734998.79451000004</v>
      </c>
      <c r="K64" s="980">
        <v>200773.39162000004</v>
      </c>
      <c r="L64" s="980">
        <v>935772.18612999993</v>
      </c>
      <c r="M64" s="980">
        <v>349583.88757999998</v>
      </c>
      <c r="N64" s="980">
        <v>92531.12423999999</v>
      </c>
      <c r="O64" s="980">
        <v>442115.01182000001</v>
      </c>
      <c r="P64" s="980">
        <v>1273953.7144599999</v>
      </c>
      <c r="Q64" s="980">
        <v>435641.07200000004</v>
      </c>
      <c r="R64" s="981">
        <v>1709594.7864599999</v>
      </c>
    </row>
    <row r="65" spans="1:18">
      <c r="A65" s="339"/>
      <c r="B65" s="334" t="s">
        <v>353</v>
      </c>
      <c r="C65" s="334" t="s">
        <v>353</v>
      </c>
      <c r="D65" s="979">
        <v>39919.953700000005</v>
      </c>
      <c r="E65" s="980">
        <v>0</v>
      </c>
      <c r="F65" s="980">
        <v>39919.953700000005</v>
      </c>
      <c r="G65" s="980">
        <v>0</v>
      </c>
      <c r="H65" s="980">
        <v>0</v>
      </c>
      <c r="I65" s="980">
        <v>0</v>
      </c>
      <c r="J65" s="980">
        <v>1342.1892800000001</v>
      </c>
      <c r="K65" s="980">
        <v>123.36355999999999</v>
      </c>
      <c r="L65" s="980">
        <v>1465.5528400000001</v>
      </c>
      <c r="M65" s="980">
        <v>2711.1729599999999</v>
      </c>
      <c r="N65" s="980">
        <v>0</v>
      </c>
      <c r="O65" s="980">
        <v>2711.1729599999999</v>
      </c>
      <c r="P65" s="980">
        <v>4053.3622400000004</v>
      </c>
      <c r="Q65" s="980">
        <v>123.36355999999999</v>
      </c>
      <c r="R65" s="981">
        <v>4176.7258000000002</v>
      </c>
    </row>
    <row r="66" spans="1:18">
      <c r="A66" s="339"/>
      <c r="B66" s="339"/>
      <c r="C66" s="983" t="s">
        <v>354</v>
      </c>
      <c r="D66" s="984">
        <v>3939.1856299999999</v>
      </c>
      <c r="E66" s="417">
        <v>0</v>
      </c>
      <c r="F66" s="417">
        <v>3939.1856299999999</v>
      </c>
      <c r="G66" s="417">
        <v>0</v>
      </c>
      <c r="H66" s="417">
        <v>0</v>
      </c>
      <c r="I66" s="417">
        <v>0</v>
      </c>
      <c r="J66" s="417">
        <v>8.4627299999999988</v>
      </c>
      <c r="K66" s="417">
        <v>4.3549999999999998E-2</v>
      </c>
      <c r="L66" s="417">
        <v>8.5062800000000003</v>
      </c>
      <c r="M66" s="417">
        <v>100</v>
      </c>
      <c r="N66" s="417">
        <v>0</v>
      </c>
      <c r="O66" s="417">
        <v>100</v>
      </c>
      <c r="P66" s="417">
        <v>108.46272999999999</v>
      </c>
      <c r="Q66" s="417">
        <v>4.3549999999999998E-2</v>
      </c>
      <c r="R66" s="985">
        <v>108.50628</v>
      </c>
    </row>
    <row r="67" spans="1:18">
      <c r="A67" s="339"/>
      <c r="B67" s="334" t="s">
        <v>219</v>
      </c>
      <c r="C67" s="334" t="s">
        <v>219</v>
      </c>
      <c r="D67" s="979">
        <v>259530.45479000002</v>
      </c>
      <c r="E67" s="980">
        <v>47.933140000000002</v>
      </c>
      <c r="F67" s="980">
        <v>259578.38793</v>
      </c>
      <c r="G67" s="980">
        <v>16606.921469999997</v>
      </c>
      <c r="H67" s="980">
        <v>217.57213000000002</v>
      </c>
      <c r="I67" s="980">
        <v>16824.493600000002</v>
      </c>
      <c r="J67" s="980">
        <v>51810.579770000004</v>
      </c>
      <c r="K67" s="980">
        <v>3264.5164</v>
      </c>
      <c r="L67" s="980">
        <v>55075.096169999997</v>
      </c>
      <c r="M67" s="980">
        <v>10229.6396</v>
      </c>
      <c r="N67" s="980">
        <v>208.83193</v>
      </c>
      <c r="O67" s="980">
        <v>10438.471530000001</v>
      </c>
      <c r="P67" s="980">
        <v>78647.140840000007</v>
      </c>
      <c r="Q67" s="980">
        <v>3690.9204599999998</v>
      </c>
      <c r="R67" s="981">
        <v>82338.061300000001</v>
      </c>
    </row>
    <row r="68" spans="1:18">
      <c r="A68" s="339"/>
      <c r="B68" s="339"/>
      <c r="C68" s="983" t="s">
        <v>355</v>
      </c>
      <c r="D68" s="984">
        <v>5517.4140199999993</v>
      </c>
      <c r="E68" s="417">
        <v>0</v>
      </c>
      <c r="F68" s="417">
        <v>5517.4140199999993</v>
      </c>
      <c r="G68" s="417">
        <v>0</v>
      </c>
      <c r="H68" s="417">
        <v>0</v>
      </c>
      <c r="I68" s="417">
        <v>0</v>
      </c>
      <c r="J68" s="417">
        <v>16.697040000000001</v>
      </c>
      <c r="K68" s="417">
        <v>0</v>
      </c>
      <c r="L68" s="417">
        <v>16.697040000000001</v>
      </c>
      <c r="M68" s="417">
        <v>5</v>
      </c>
      <c r="N68" s="417">
        <v>0</v>
      </c>
      <c r="O68" s="417">
        <v>5</v>
      </c>
      <c r="P68" s="417">
        <v>21.697040000000001</v>
      </c>
      <c r="Q68" s="417">
        <v>0</v>
      </c>
      <c r="R68" s="985">
        <v>21.697040000000001</v>
      </c>
    </row>
    <row r="69" spans="1:18">
      <c r="A69" s="339"/>
      <c r="B69" s="339"/>
      <c r="C69" s="983" t="s">
        <v>356</v>
      </c>
      <c r="D69" s="984">
        <v>8910.9434700000002</v>
      </c>
      <c r="E69" s="417">
        <v>0</v>
      </c>
      <c r="F69" s="417">
        <v>8910.9434700000002</v>
      </c>
      <c r="G69" s="417">
        <v>0</v>
      </c>
      <c r="H69" s="417">
        <v>0</v>
      </c>
      <c r="I69" s="417">
        <v>0</v>
      </c>
      <c r="J69" s="417">
        <v>17.863869999999999</v>
      </c>
      <c r="K69" s="417">
        <v>0.29086000000000001</v>
      </c>
      <c r="L69" s="417">
        <v>18.154730000000001</v>
      </c>
      <c r="M69" s="417">
        <v>10.901</v>
      </c>
      <c r="N69" s="417">
        <v>0</v>
      </c>
      <c r="O69" s="417">
        <v>10.901</v>
      </c>
      <c r="P69" s="417">
        <v>28.764869999999998</v>
      </c>
      <c r="Q69" s="417">
        <v>0.29086000000000001</v>
      </c>
      <c r="R69" s="985">
        <v>29.055730000000001</v>
      </c>
    </row>
    <row r="70" spans="1:18">
      <c r="A70" s="339"/>
      <c r="B70" s="334" t="s">
        <v>357</v>
      </c>
      <c r="C70" s="334" t="s">
        <v>357</v>
      </c>
      <c r="D70" s="979">
        <v>53847.678759999995</v>
      </c>
      <c r="E70" s="980">
        <v>0</v>
      </c>
      <c r="F70" s="980">
        <v>53847.678759999995</v>
      </c>
      <c r="G70" s="980">
        <v>0</v>
      </c>
      <c r="H70" s="980">
        <v>0</v>
      </c>
      <c r="I70" s="980">
        <v>0</v>
      </c>
      <c r="J70" s="980">
        <v>1433.9474700000001</v>
      </c>
      <c r="K70" s="980">
        <v>11.926440000000001</v>
      </c>
      <c r="L70" s="980">
        <v>1445.87391</v>
      </c>
      <c r="M70" s="980">
        <v>2711.2095399999998</v>
      </c>
      <c r="N70" s="980">
        <v>0</v>
      </c>
      <c r="O70" s="980">
        <v>2711.2095399999998</v>
      </c>
      <c r="P70" s="980">
        <v>4145.1570099999999</v>
      </c>
      <c r="Q70" s="980">
        <v>11.926440000000001</v>
      </c>
      <c r="R70" s="981">
        <v>4157.0834500000001</v>
      </c>
    </row>
    <row r="71" spans="1:18">
      <c r="A71" s="339"/>
      <c r="B71" s="334" t="s">
        <v>358</v>
      </c>
      <c r="C71" s="334" t="s">
        <v>359</v>
      </c>
      <c r="D71" s="979">
        <v>80716.397140000001</v>
      </c>
      <c r="E71" s="980">
        <v>0</v>
      </c>
      <c r="F71" s="980">
        <v>80716.397140000001</v>
      </c>
      <c r="G71" s="980">
        <v>0</v>
      </c>
      <c r="H71" s="980">
        <v>0</v>
      </c>
      <c r="I71" s="980">
        <v>0</v>
      </c>
      <c r="J71" s="980">
        <v>2493.9482699999999</v>
      </c>
      <c r="K71" s="980">
        <v>8.4702700000000011</v>
      </c>
      <c r="L71" s="980">
        <v>2502.4185400000001</v>
      </c>
      <c r="M71" s="980">
        <v>2699.3039700000004</v>
      </c>
      <c r="N71" s="980">
        <v>0</v>
      </c>
      <c r="O71" s="980">
        <v>2699.3039700000004</v>
      </c>
      <c r="P71" s="980">
        <v>5193.2522399999998</v>
      </c>
      <c r="Q71" s="980">
        <v>8.4702700000000011</v>
      </c>
      <c r="R71" s="981">
        <v>5201.7225099999996</v>
      </c>
    </row>
    <row r="72" spans="1:18">
      <c r="A72" s="339"/>
      <c r="B72" s="334" t="s">
        <v>220</v>
      </c>
      <c r="C72" s="334" t="s">
        <v>220</v>
      </c>
      <c r="D72" s="979">
        <v>1127263.53666</v>
      </c>
      <c r="E72" s="980">
        <v>10112.067439999999</v>
      </c>
      <c r="F72" s="980">
        <v>1137375.6040999999</v>
      </c>
      <c r="G72" s="980">
        <v>111462.64041999998</v>
      </c>
      <c r="H72" s="980">
        <v>26898.824180000003</v>
      </c>
      <c r="I72" s="980">
        <v>138361.46460000004</v>
      </c>
      <c r="J72" s="980">
        <v>175972.70536999998</v>
      </c>
      <c r="K72" s="980">
        <v>19505.425289999996</v>
      </c>
      <c r="L72" s="980">
        <v>195478.13066</v>
      </c>
      <c r="M72" s="980">
        <v>39009.066890000002</v>
      </c>
      <c r="N72" s="980">
        <v>7322.1065099999996</v>
      </c>
      <c r="O72" s="980">
        <v>46331.1734</v>
      </c>
      <c r="P72" s="980">
        <v>326444.41267999995</v>
      </c>
      <c r="Q72" s="980">
        <v>53726.355980000008</v>
      </c>
      <c r="R72" s="981">
        <v>380170.76865999994</v>
      </c>
    </row>
    <row r="73" spans="1:18">
      <c r="A73" s="339"/>
      <c r="B73" s="334" t="s">
        <v>331</v>
      </c>
      <c r="C73" s="334" t="s">
        <v>360</v>
      </c>
      <c r="D73" s="979">
        <v>18464.66807</v>
      </c>
      <c r="E73" s="980">
        <v>0</v>
      </c>
      <c r="F73" s="980">
        <v>18464.66807</v>
      </c>
      <c r="G73" s="980">
        <v>0</v>
      </c>
      <c r="H73" s="980">
        <v>0</v>
      </c>
      <c r="I73" s="980">
        <v>0</v>
      </c>
      <c r="J73" s="980">
        <v>85.059619999999995</v>
      </c>
      <c r="K73" s="980">
        <v>4.1999999999999996E-4</v>
      </c>
      <c r="L73" s="980">
        <v>85.060039999999987</v>
      </c>
      <c r="M73" s="980">
        <v>71.372529999999998</v>
      </c>
      <c r="N73" s="980">
        <v>0</v>
      </c>
      <c r="O73" s="980">
        <v>71.372529999999998</v>
      </c>
      <c r="P73" s="980">
        <v>156.43215000000001</v>
      </c>
      <c r="Q73" s="980">
        <v>4.1999999999999996E-4</v>
      </c>
      <c r="R73" s="981">
        <v>156.43257</v>
      </c>
    </row>
    <row r="74" spans="1:18">
      <c r="A74" s="339"/>
      <c r="B74" s="334" t="s">
        <v>361</v>
      </c>
      <c r="C74" s="334" t="s">
        <v>361</v>
      </c>
      <c r="D74" s="979">
        <v>8265.7996999999996</v>
      </c>
      <c r="E74" s="980">
        <v>0</v>
      </c>
      <c r="F74" s="980">
        <v>8265.7996999999996</v>
      </c>
      <c r="G74" s="980">
        <v>0</v>
      </c>
      <c r="H74" s="980">
        <v>0</v>
      </c>
      <c r="I74" s="980">
        <v>0</v>
      </c>
      <c r="J74" s="980">
        <v>2.5552899999999998</v>
      </c>
      <c r="K74" s="980">
        <v>4.5300000000000002E-3</v>
      </c>
      <c r="L74" s="980">
        <v>2.5598200000000002</v>
      </c>
      <c r="M74" s="980">
        <v>0</v>
      </c>
      <c r="N74" s="980">
        <v>0</v>
      </c>
      <c r="O74" s="980">
        <v>0</v>
      </c>
      <c r="P74" s="980">
        <v>2.5552899999999998</v>
      </c>
      <c r="Q74" s="980">
        <v>4.5300000000000002E-3</v>
      </c>
      <c r="R74" s="981">
        <v>2.5598200000000002</v>
      </c>
    </row>
    <row r="75" spans="1:18">
      <c r="A75" s="339"/>
      <c r="B75" s="334" t="s">
        <v>68</v>
      </c>
      <c r="C75" s="334" t="s">
        <v>68</v>
      </c>
      <c r="D75" s="979">
        <v>15177.51635</v>
      </c>
      <c r="E75" s="980">
        <v>0</v>
      </c>
      <c r="F75" s="980">
        <v>15177.51635</v>
      </c>
      <c r="G75" s="980">
        <v>0</v>
      </c>
      <c r="H75" s="980">
        <v>0</v>
      </c>
      <c r="I75" s="980">
        <v>0</v>
      </c>
      <c r="J75" s="980">
        <v>847.11884999999995</v>
      </c>
      <c r="K75" s="980">
        <v>26.394839999999999</v>
      </c>
      <c r="L75" s="980">
        <v>873.51369</v>
      </c>
      <c r="M75" s="980">
        <v>1145.69343</v>
      </c>
      <c r="N75" s="980">
        <v>0</v>
      </c>
      <c r="O75" s="980">
        <v>1145.69343</v>
      </c>
      <c r="P75" s="980">
        <v>1992.8122799999999</v>
      </c>
      <c r="Q75" s="980">
        <v>26.394839999999999</v>
      </c>
      <c r="R75" s="981">
        <v>2019.20712</v>
      </c>
    </row>
    <row r="76" spans="1:18">
      <c r="A76" s="339"/>
      <c r="B76" s="339"/>
      <c r="C76" s="983" t="s">
        <v>362</v>
      </c>
      <c r="D76" s="984">
        <v>6182.9971399999995</v>
      </c>
      <c r="E76" s="417">
        <v>0</v>
      </c>
      <c r="F76" s="417">
        <v>6182.9971399999995</v>
      </c>
      <c r="G76" s="417">
        <v>0</v>
      </c>
      <c r="H76" s="417">
        <v>0</v>
      </c>
      <c r="I76" s="417">
        <v>0</v>
      </c>
      <c r="J76" s="417">
        <v>29.00657</v>
      </c>
      <c r="K76" s="417">
        <v>2.8000000000000001E-2</v>
      </c>
      <c r="L76" s="417">
        <v>29.034569999999999</v>
      </c>
      <c r="M76" s="417">
        <v>17</v>
      </c>
      <c r="N76" s="417">
        <v>0</v>
      </c>
      <c r="O76" s="417">
        <v>17</v>
      </c>
      <c r="P76" s="417">
        <v>46.006569999999996</v>
      </c>
      <c r="Q76" s="417">
        <v>2.8000000000000001E-2</v>
      </c>
      <c r="R76" s="985">
        <v>46.034570000000002</v>
      </c>
    </row>
    <row r="77" spans="1:18">
      <c r="A77" s="339"/>
      <c r="B77" s="334" t="s">
        <v>363</v>
      </c>
      <c r="C77" s="334" t="s">
        <v>363</v>
      </c>
      <c r="D77" s="979">
        <v>12920.950769999999</v>
      </c>
      <c r="E77" s="980">
        <v>0</v>
      </c>
      <c r="F77" s="980">
        <v>12920.950769999999</v>
      </c>
      <c r="G77" s="980">
        <v>0</v>
      </c>
      <c r="H77" s="980">
        <v>0</v>
      </c>
      <c r="I77" s="980">
        <v>0</v>
      </c>
      <c r="J77" s="980">
        <v>31.766439999999999</v>
      </c>
      <c r="K77" s="980">
        <v>3.5800000000000003E-3</v>
      </c>
      <c r="L77" s="980">
        <v>31.770019999999999</v>
      </c>
      <c r="M77" s="980">
        <v>71.501670000000004</v>
      </c>
      <c r="N77" s="980">
        <v>0</v>
      </c>
      <c r="O77" s="980">
        <v>71.501670000000004</v>
      </c>
      <c r="P77" s="980">
        <v>103.26811000000001</v>
      </c>
      <c r="Q77" s="980">
        <v>3.5800000000000003E-3</v>
      </c>
      <c r="R77" s="981">
        <v>103.27169000000001</v>
      </c>
    </row>
    <row r="78" spans="1:18">
      <c r="A78" s="339"/>
      <c r="B78" s="334" t="s">
        <v>364</v>
      </c>
      <c r="C78" s="334" t="s">
        <v>364</v>
      </c>
      <c r="D78" s="979">
        <v>25318.102649999997</v>
      </c>
      <c r="E78" s="980">
        <v>0</v>
      </c>
      <c r="F78" s="980">
        <v>25318.102649999997</v>
      </c>
      <c r="G78" s="980">
        <v>0</v>
      </c>
      <c r="H78" s="980">
        <v>0</v>
      </c>
      <c r="I78" s="980">
        <v>0</v>
      </c>
      <c r="J78" s="980">
        <v>2136.9425499999998</v>
      </c>
      <c r="K78" s="980">
        <v>10.1037</v>
      </c>
      <c r="L78" s="980">
        <v>2147.0462499999999</v>
      </c>
      <c r="M78" s="980">
        <v>1413.3170500000001</v>
      </c>
      <c r="N78" s="980">
        <v>11.433069999999999</v>
      </c>
      <c r="O78" s="980">
        <v>1424.7501200000002</v>
      </c>
      <c r="P78" s="980">
        <v>3550.2595999999994</v>
      </c>
      <c r="Q78" s="980">
        <v>21.536770000000001</v>
      </c>
      <c r="R78" s="981">
        <v>3571.79637</v>
      </c>
    </row>
    <row r="79" spans="1:18">
      <c r="A79" s="334" t="s">
        <v>947</v>
      </c>
      <c r="B79" s="982"/>
      <c r="C79" s="982"/>
      <c r="D79" s="979">
        <v>3614988.28052</v>
      </c>
      <c r="E79" s="980">
        <v>97866.200330000007</v>
      </c>
      <c r="F79" s="980">
        <v>3712854.4808499999</v>
      </c>
      <c r="G79" s="980">
        <v>317442.95077999996</v>
      </c>
      <c r="H79" s="980">
        <v>169452.95245000001</v>
      </c>
      <c r="I79" s="980">
        <v>486895.90323</v>
      </c>
      <c r="J79" s="980">
        <v>974807.03223999997</v>
      </c>
      <c r="K79" s="980">
        <v>223862.27562000006</v>
      </c>
      <c r="L79" s="980">
        <v>1198669.3078599996</v>
      </c>
      <c r="M79" s="980">
        <v>413664.78134000005</v>
      </c>
      <c r="N79" s="980">
        <v>100073.49575</v>
      </c>
      <c r="O79" s="980">
        <v>513738.27708999999</v>
      </c>
      <c r="P79" s="980">
        <v>1705914.7643599994</v>
      </c>
      <c r="Q79" s="980">
        <v>493388.72382000001</v>
      </c>
      <c r="R79" s="981">
        <v>2199303.4881799999</v>
      </c>
    </row>
    <row r="80" spans="1:18">
      <c r="A80" s="334" t="s">
        <v>8</v>
      </c>
      <c r="B80" s="334" t="s">
        <v>221</v>
      </c>
      <c r="C80" s="334" t="s">
        <v>89</v>
      </c>
      <c r="D80" s="979">
        <v>284180.88581999997</v>
      </c>
      <c r="E80" s="980">
        <v>12335.88134</v>
      </c>
      <c r="F80" s="980">
        <v>296516.76716000005</v>
      </c>
      <c r="G80" s="980">
        <v>54194.873669999994</v>
      </c>
      <c r="H80" s="980">
        <v>42702.934799999995</v>
      </c>
      <c r="I80" s="980">
        <v>96897.808470000004</v>
      </c>
      <c r="J80" s="980">
        <v>243336.65800999998</v>
      </c>
      <c r="K80" s="980">
        <v>129546.80116</v>
      </c>
      <c r="L80" s="980">
        <v>372883.45916999987</v>
      </c>
      <c r="M80" s="980">
        <v>132458.88959999999</v>
      </c>
      <c r="N80" s="980">
        <v>41473.588579999996</v>
      </c>
      <c r="O80" s="980">
        <v>173932.47817999998</v>
      </c>
      <c r="P80" s="980">
        <v>429990.42128000001</v>
      </c>
      <c r="Q80" s="980">
        <v>213723.32454</v>
      </c>
      <c r="R80" s="981">
        <v>643713.74581999995</v>
      </c>
    </row>
    <row r="81" spans="1:18">
      <c r="A81" s="339"/>
      <c r="B81" s="339"/>
      <c r="C81" s="983" t="s">
        <v>8</v>
      </c>
      <c r="D81" s="984">
        <v>1454719.5079900001</v>
      </c>
      <c r="E81" s="417">
        <v>108638.34002999998</v>
      </c>
      <c r="F81" s="417">
        <v>1563357.8480199999</v>
      </c>
      <c r="G81" s="417">
        <v>269426.51981000003</v>
      </c>
      <c r="H81" s="417">
        <v>266679.66352</v>
      </c>
      <c r="I81" s="417">
        <v>536106.18333000003</v>
      </c>
      <c r="J81" s="417">
        <v>872111.70743999991</v>
      </c>
      <c r="K81" s="417">
        <v>394130.62633999996</v>
      </c>
      <c r="L81" s="417">
        <v>1266242.33378</v>
      </c>
      <c r="M81" s="417">
        <v>466453.80080000003</v>
      </c>
      <c r="N81" s="417">
        <v>186637.91253</v>
      </c>
      <c r="O81" s="417">
        <v>653091.71332999994</v>
      </c>
      <c r="P81" s="417">
        <v>1607992.0280499998</v>
      </c>
      <c r="Q81" s="417">
        <v>847448.20239000011</v>
      </c>
      <c r="R81" s="985">
        <v>2455440.2304400005</v>
      </c>
    </row>
    <row r="82" spans="1:18">
      <c r="A82" s="339"/>
      <c r="B82" s="339"/>
      <c r="C82" s="983" t="s">
        <v>93</v>
      </c>
      <c r="D82" s="984">
        <v>394449.58692999987</v>
      </c>
      <c r="E82" s="417">
        <v>3441.4611100000002</v>
      </c>
      <c r="F82" s="417">
        <v>397891.04804000002</v>
      </c>
      <c r="G82" s="417">
        <v>32858.899319999997</v>
      </c>
      <c r="H82" s="417">
        <v>14151.70739</v>
      </c>
      <c r="I82" s="417">
        <v>47010.60671</v>
      </c>
      <c r="J82" s="417">
        <v>227843.09511999998</v>
      </c>
      <c r="K82" s="417">
        <v>48064.867379999996</v>
      </c>
      <c r="L82" s="417">
        <v>275907.96250000002</v>
      </c>
      <c r="M82" s="417">
        <v>1097524.3397899999</v>
      </c>
      <c r="N82" s="417">
        <v>829460.80675999983</v>
      </c>
      <c r="O82" s="417">
        <v>1926985.1465500002</v>
      </c>
      <c r="P82" s="417">
        <v>1358226.3342299997</v>
      </c>
      <c r="Q82" s="417">
        <v>891677.38153000001</v>
      </c>
      <c r="R82" s="985">
        <v>2249903.7157600001</v>
      </c>
    </row>
    <row r="83" spans="1:18">
      <c r="A83" s="339"/>
      <c r="B83" s="339"/>
      <c r="C83" s="983" t="s">
        <v>92</v>
      </c>
      <c r="D83" s="984">
        <v>1760902.9117000001</v>
      </c>
      <c r="E83" s="417">
        <v>1081315.29709</v>
      </c>
      <c r="F83" s="417">
        <v>2842218.2087900001</v>
      </c>
      <c r="G83" s="417">
        <v>168424.49597999998</v>
      </c>
      <c r="H83" s="417">
        <v>179611.80575999999</v>
      </c>
      <c r="I83" s="417">
        <v>348036.30174000002</v>
      </c>
      <c r="J83" s="417">
        <v>261077.22988999999</v>
      </c>
      <c r="K83" s="417">
        <v>200139.43250999998</v>
      </c>
      <c r="L83" s="417">
        <v>461216.66239999997</v>
      </c>
      <c r="M83" s="417">
        <v>608420.75494000001</v>
      </c>
      <c r="N83" s="417">
        <v>554136.22292999993</v>
      </c>
      <c r="O83" s="417">
        <v>1162556.9778699998</v>
      </c>
      <c r="P83" s="417">
        <v>1037922.4808100001</v>
      </c>
      <c r="Q83" s="417">
        <v>933887.4611999999</v>
      </c>
      <c r="R83" s="985">
        <v>1971809.9420099999</v>
      </c>
    </row>
    <row r="84" spans="1:18">
      <c r="A84" s="339"/>
      <c r="B84" s="339"/>
      <c r="C84" s="983" t="s">
        <v>222</v>
      </c>
      <c r="D84" s="984">
        <v>282015.14207</v>
      </c>
      <c r="E84" s="417">
        <v>300721.14126</v>
      </c>
      <c r="F84" s="417">
        <v>582736.28332999989</v>
      </c>
      <c r="G84" s="417">
        <v>104127.26789</v>
      </c>
      <c r="H84" s="417">
        <v>43986.702499999999</v>
      </c>
      <c r="I84" s="417">
        <v>148113.97039</v>
      </c>
      <c r="J84" s="417">
        <v>47171.328130000002</v>
      </c>
      <c r="K84" s="417">
        <v>64728.731939999998</v>
      </c>
      <c r="L84" s="417">
        <v>111900.06006999999</v>
      </c>
      <c r="M84" s="417">
        <v>47358.74336</v>
      </c>
      <c r="N84" s="417">
        <v>46215.984540000005</v>
      </c>
      <c r="O84" s="417">
        <v>93574.727900000013</v>
      </c>
      <c r="P84" s="417">
        <v>198657.33937999999</v>
      </c>
      <c r="Q84" s="417">
        <v>154931.41897999999</v>
      </c>
      <c r="R84" s="985">
        <v>353588.75836000004</v>
      </c>
    </row>
    <row r="85" spans="1:18">
      <c r="A85" s="339"/>
      <c r="B85" s="339"/>
      <c r="C85" s="983" t="s">
        <v>91</v>
      </c>
      <c r="D85" s="984">
        <v>268942.20423000003</v>
      </c>
      <c r="E85" s="417">
        <v>54285.32591</v>
      </c>
      <c r="F85" s="417">
        <v>323227.53013999999</v>
      </c>
      <c r="G85" s="417">
        <v>11293.66036</v>
      </c>
      <c r="H85" s="417">
        <v>19125.194390000001</v>
      </c>
      <c r="I85" s="417">
        <v>30418.854749999999</v>
      </c>
      <c r="J85" s="417">
        <v>56517.237939999999</v>
      </c>
      <c r="K85" s="417">
        <v>39360.428049999995</v>
      </c>
      <c r="L85" s="417">
        <v>95877.665989999994</v>
      </c>
      <c r="M85" s="417">
        <v>38858.327250000002</v>
      </c>
      <c r="N85" s="417">
        <v>36394.152729999994</v>
      </c>
      <c r="O85" s="417">
        <v>75252.479980000004</v>
      </c>
      <c r="P85" s="417">
        <v>106669.22555</v>
      </c>
      <c r="Q85" s="417">
        <v>94879.775169999994</v>
      </c>
      <c r="R85" s="985">
        <v>201549.00072000001</v>
      </c>
    </row>
    <row r="86" spans="1:18">
      <c r="A86" s="334" t="s">
        <v>948</v>
      </c>
      <c r="B86" s="982"/>
      <c r="C86" s="982"/>
      <c r="D86" s="979">
        <v>4445210.2387399999</v>
      </c>
      <c r="E86" s="980">
        <v>1560737.44674</v>
      </c>
      <c r="F86" s="980">
        <v>6005947.6854800005</v>
      </c>
      <c r="G86" s="980">
        <v>640325.71702999994</v>
      </c>
      <c r="H86" s="980">
        <v>566258.00835999998</v>
      </c>
      <c r="I86" s="980">
        <v>1206583.72539</v>
      </c>
      <c r="J86" s="980">
        <v>1708057.2565299997</v>
      </c>
      <c r="K86" s="980">
        <v>875970.88737999985</v>
      </c>
      <c r="L86" s="980">
        <v>2584028.1439099996</v>
      </c>
      <c r="M86" s="980">
        <v>2391074.85574</v>
      </c>
      <c r="N86" s="980">
        <v>1694318.6680699997</v>
      </c>
      <c r="O86" s="980">
        <v>4085393.5238100002</v>
      </c>
      <c r="P86" s="980">
        <v>4739457.8293000003</v>
      </c>
      <c r="Q86" s="980">
        <v>3136547.5638099997</v>
      </c>
      <c r="R86" s="981">
        <v>7876005.3931100005</v>
      </c>
    </row>
    <row r="87" spans="1:18">
      <c r="A87" s="334" t="s">
        <v>9</v>
      </c>
      <c r="B87" s="334" t="s">
        <v>365</v>
      </c>
      <c r="C87" s="334" t="s">
        <v>365</v>
      </c>
      <c r="D87" s="979">
        <v>25045.948850000001</v>
      </c>
      <c r="E87" s="980">
        <v>0</v>
      </c>
      <c r="F87" s="980">
        <v>25045.948850000001</v>
      </c>
      <c r="G87" s="980">
        <v>0</v>
      </c>
      <c r="H87" s="980">
        <v>0</v>
      </c>
      <c r="I87" s="980">
        <v>0</v>
      </c>
      <c r="J87" s="980">
        <v>1382.9753600000001</v>
      </c>
      <c r="K87" s="980">
        <v>56.017470000000003</v>
      </c>
      <c r="L87" s="980">
        <v>1438.9928300000001</v>
      </c>
      <c r="M87" s="980">
        <v>1884.4297900000001</v>
      </c>
      <c r="N87" s="980">
        <v>0</v>
      </c>
      <c r="O87" s="980">
        <v>1884.4297900000001</v>
      </c>
      <c r="P87" s="980">
        <v>3267.4051500000005</v>
      </c>
      <c r="Q87" s="980">
        <v>56.017470000000003</v>
      </c>
      <c r="R87" s="981">
        <v>3323.4226200000003</v>
      </c>
    </row>
    <row r="88" spans="1:18">
      <c r="A88" s="339"/>
      <c r="B88" s="334" t="s">
        <v>366</v>
      </c>
      <c r="C88" s="334" t="s">
        <v>366</v>
      </c>
      <c r="D88" s="979">
        <v>4018.0720200000001</v>
      </c>
      <c r="E88" s="980">
        <v>0</v>
      </c>
      <c r="F88" s="980">
        <v>4018.0720200000001</v>
      </c>
      <c r="G88" s="980">
        <v>0</v>
      </c>
      <c r="H88" s="980">
        <v>0</v>
      </c>
      <c r="I88" s="980">
        <v>0</v>
      </c>
      <c r="J88" s="980">
        <v>18.159860000000002</v>
      </c>
      <c r="K88" s="980">
        <v>3.9900000000000005E-3</v>
      </c>
      <c r="L88" s="980">
        <v>18.16385</v>
      </c>
      <c r="M88" s="980">
        <v>44.618010000000005</v>
      </c>
      <c r="N88" s="980">
        <v>0</v>
      </c>
      <c r="O88" s="980">
        <v>44.618010000000005</v>
      </c>
      <c r="P88" s="980">
        <v>62.77787</v>
      </c>
      <c r="Q88" s="980">
        <v>3.9900000000000005E-3</v>
      </c>
      <c r="R88" s="981">
        <v>62.781860000000002</v>
      </c>
    </row>
    <row r="89" spans="1:18">
      <c r="A89" s="339"/>
      <c r="B89" s="334" t="s">
        <v>223</v>
      </c>
      <c r="C89" s="334" t="s">
        <v>224</v>
      </c>
      <c r="D89" s="979">
        <v>76167.651299999998</v>
      </c>
      <c r="E89" s="980">
        <v>159.84279000000001</v>
      </c>
      <c r="F89" s="980">
        <v>76327.494090000007</v>
      </c>
      <c r="G89" s="980">
        <v>14399.018529999999</v>
      </c>
      <c r="H89" s="980">
        <v>7753.0513499999997</v>
      </c>
      <c r="I89" s="980">
        <v>22152.069879999999</v>
      </c>
      <c r="J89" s="980">
        <v>48602.500950000001</v>
      </c>
      <c r="K89" s="980">
        <v>8530.2628299999997</v>
      </c>
      <c r="L89" s="980">
        <v>57132.763780000001</v>
      </c>
      <c r="M89" s="980">
        <v>8853.9863499999992</v>
      </c>
      <c r="N89" s="980">
        <v>1356.5031999999999</v>
      </c>
      <c r="O89" s="980">
        <v>10210.489549999998</v>
      </c>
      <c r="P89" s="980">
        <v>71855.505830000009</v>
      </c>
      <c r="Q89" s="980">
        <v>17639.817380000004</v>
      </c>
      <c r="R89" s="981">
        <v>89495.323210000002</v>
      </c>
    </row>
    <row r="90" spans="1:18">
      <c r="A90" s="339"/>
      <c r="B90" s="339"/>
      <c r="C90" s="983" t="s">
        <v>367</v>
      </c>
      <c r="D90" s="984">
        <v>17558.21632</v>
      </c>
      <c r="E90" s="417">
        <v>0</v>
      </c>
      <c r="F90" s="417">
        <v>17558.21632</v>
      </c>
      <c r="G90" s="417">
        <v>0</v>
      </c>
      <c r="H90" s="417">
        <v>0</v>
      </c>
      <c r="I90" s="417">
        <v>0</v>
      </c>
      <c r="J90" s="417">
        <v>799.76804000000004</v>
      </c>
      <c r="K90" s="417">
        <v>2.2556500000000002</v>
      </c>
      <c r="L90" s="417">
        <v>802.02368999999999</v>
      </c>
      <c r="M90" s="417">
        <v>1365.0276299999998</v>
      </c>
      <c r="N90" s="417">
        <v>0</v>
      </c>
      <c r="O90" s="417">
        <v>1365.0276299999998</v>
      </c>
      <c r="P90" s="417">
        <v>2164.79567</v>
      </c>
      <c r="Q90" s="417">
        <v>2.2556500000000002</v>
      </c>
      <c r="R90" s="985">
        <v>2167.05132</v>
      </c>
    </row>
    <row r="91" spans="1:18">
      <c r="A91" s="339"/>
      <c r="B91" s="334" t="s">
        <v>9</v>
      </c>
      <c r="C91" s="334" t="s">
        <v>9</v>
      </c>
      <c r="D91" s="979">
        <v>2102882.7837300003</v>
      </c>
      <c r="E91" s="980">
        <v>123339.70998</v>
      </c>
      <c r="F91" s="980">
        <v>2226222.4937100001</v>
      </c>
      <c r="G91" s="980">
        <v>479921.66512999992</v>
      </c>
      <c r="H91" s="980">
        <v>219676.42227000004</v>
      </c>
      <c r="I91" s="980">
        <v>699598.08739999996</v>
      </c>
      <c r="J91" s="980">
        <v>881575.71516000025</v>
      </c>
      <c r="K91" s="980">
        <v>646643.70664999995</v>
      </c>
      <c r="L91" s="980">
        <v>1528219.4218100004</v>
      </c>
      <c r="M91" s="980">
        <v>295787.72356000001</v>
      </c>
      <c r="N91" s="980">
        <v>262087.07419999997</v>
      </c>
      <c r="O91" s="980">
        <v>557874.79775999999</v>
      </c>
      <c r="P91" s="980">
        <v>1657285.1038500001</v>
      </c>
      <c r="Q91" s="980">
        <v>1128407.20312</v>
      </c>
      <c r="R91" s="981">
        <v>2785692.3069699998</v>
      </c>
    </row>
    <row r="92" spans="1:18">
      <c r="A92" s="339"/>
      <c r="B92" s="339"/>
      <c r="C92" s="983" t="s">
        <v>225</v>
      </c>
      <c r="D92" s="984">
        <v>106933.87965</v>
      </c>
      <c r="E92" s="417">
        <v>2494.4432399999996</v>
      </c>
      <c r="F92" s="417">
        <v>109428.32289</v>
      </c>
      <c r="G92" s="417">
        <v>32285.959460000002</v>
      </c>
      <c r="H92" s="417">
        <v>6228.4704599999995</v>
      </c>
      <c r="I92" s="417">
        <v>38514.429920000002</v>
      </c>
      <c r="J92" s="417">
        <v>77105.317110000004</v>
      </c>
      <c r="K92" s="417">
        <v>30113.585419999999</v>
      </c>
      <c r="L92" s="417">
        <v>107218.90253000001</v>
      </c>
      <c r="M92" s="417">
        <v>14204.88708</v>
      </c>
      <c r="N92" s="417">
        <v>6056.7345799999994</v>
      </c>
      <c r="O92" s="417">
        <v>20261.621660000004</v>
      </c>
      <c r="P92" s="417">
        <v>123596.16365</v>
      </c>
      <c r="Q92" s="417">
        <v>42398.790460000004</v>
      </c>
      <c r="R92" s="985">
        <v>165994.95411000002</v>
      </c>
    </row>
    <row r="93" spans="1:18">
      <c r="A93" s="339"/>
      <c r="B93" s="339"/>
      <c r="C93" s="983" t="s">
        <v>318</v>
      </c>
      <c r="D93" s="984">
        <v>147851.07363999999</v>
      </c>
      <c r="E93" s="417">
        <v>536.01844999999992</v>
      </c>
      <c r="F93" s="417">
        <v>148387.09208999999</v>
      </c>
      <c r="G93" s="417">
        <v>9249.2411400000001</v>
      </c>
      <c r="H93" s="417">
        <v>2749.7623399999998</v>
      </c>
      <c r="I93" s="417">
        <v>11999.003480000001</v>
      </c>
      <c r="J93" s="417">
        <v>38977.298230000008</v>
      </c>
      <c r="K93" s="417">
        <v>25693.384859999998</v>
      </c>
      <c r="L93" s="417">
        <v>64670.683090000006</v>
      </c>
      <c r="M93" s="417">
        <v>30350.894</v>
      </c>
      <c r="N93" s="417">
        <v>12280.13386</v>
      </c>
      <c r="O93" s="417">
        <v>42631.027860000002</v>
      </c>
      <c r="P93" s="417">
        <v>78577.433369999984</v>
      </c>
      <c r="Q93" s="417">
        <v>40723.281060000001</v>
      </c>
      <c r="R93" s="985">
        <v>119300.71443000001</v>
      </c>
    </row>
    <row r="94" spans="1:18">
      <c r="A94" s="339"/>
      <c r="B94" s="339"/>
      <c r="C94" s="983" t="s">
        <v>368</v>
      </c>
      <c r="D94" s="984">
        <v>46675.277099999999</v>
      </c>
      <c r="E94" s="417">
        <v>0</v>
      </c>
      <c r="F94" s="417">
        <v>46675.277099999999</v>
      </c>
      <c r="G94" s="417">
        <v>0</v>
      </c>
      <c r="H94" s="417">
        <v>3.65E-3</v>
      </c>
      <c r="I94" s="417">
        <v>3.65E-3</v>
      </c>
      <c r="J94" s="417">
        <v>2299.8157999999999</v>
      </c>
      <c r="K94" s="417">
        <v>134.14784</v>
      </c>
      <c r="L94" s="417">
        <v>2433.9636399999999</v>
      </c>
      <c r="M94" s="417">
        <v>3388.44722</v>
      </c>
      <c r="N94" s="417">
        <v>0</v>
      </c>
      <c r="O94" s="417">
        <v>3388.44722</v>
      </c>
      <c r="P94" s="417">
        <v>5688.2630199999994</v>
      </c>
      <c r="Q94" s="417">
        <v>134.15149</v>
      </c>
      <c r="R94" s="985">
        <v>5822.4145099999996</v>
      </c>
    </row>
    <row r="95" spans="1:18">
      <c r="A95" s="339"/>
      <c r="B95" s="339"/>
      <c r="C95" s="983" t="s">
        <v>226</v>
      </c>
      <c r="D95" s="984">
        <v>281134.70750000002</v>
      </c>
      <c r="E95" s="417">
        <v>1964.62222</v>
      </c>
      <c r="F95" s="417">
        <v>283099.32971999998</v>
      </c>
      <c r="G95" s="417">
        <v>49848.239660000007</v>
      </c>
      <c r="H95" s="417">
        <v>15302.223910000002</v>
      </c>
      <c r="I95" s="417">
        <v>65150.463570000007</v>
      </c>
      <c r="J95" s="417">
        <v>223212.93295999998</v>
      </c>
      <c r="K95" s="417">
        <v>80692.457330000005</v>
      </c>
      <c r="L95" s="417">
        <v>303905.39029000001</v>
      </c>
      <c r="M95" s="417">
        <v>72671.922330000001</v>
      </c>
      <c r="N95" s="417">
        <v>29572.373229999997</v>
      </c>
      <c r="O95" s="417">
        <v>102244.29556</v>
      </c>
      <c r="P95" s="417">
        <v>345733.09495000006</v>
      </c>
      <c r="Q95" s="417">
        <v>125567.05447</v>
      </c>
      <c r="R95" s="985">
        <v>471300.14942000003</v>
      </c>
    </row>
    <row r="96" spans="1:18">
      <c r="A96" s="339"/>
      <c r="B96" s="334" t="s">
        <v>369</v>
      </c>
      <c r="C96" s="334" t="s">
        <v>369</v>
      </c>
      <c r="D96" s="979">
        <v>72765.548060000001</v>
      </c>
      <c r="E96" s="980">
        <v>746.09998999999993</v>
      </c>
      <c r="F96" s="980">
        <v>73511.648050000003</v>
      </c>
      <c r="G96" s="980">
        <v>10240.82769</v>
      </c>
      <c r="H96" s="980">
        <v>4615.0683300000001</v>
      </c>
      <c r="I96" s="980">
        <v>14855.89602</v>
      </c>
      <c r="J96" s="980">
        <v>69045.824839999987</v>
      </c>
      <c r="K96" s="980">
        <v>17880.776089999999</v>
      </c>
      <c r="L96" s="980">
        <v>86926.600929999986</v>
      </c>
      <c r="M96" s="980">
        <v>41662.159760000002</v>
      </c>
      <c r="N96" s="980">
        <v>22021.64705</v>
      </c>
      <c r="O96" s="980">
        <v>63683.806810000002</v>
      </c>
      <c r="P96" s="980">
        <v>120948.81229</v>
      </c>
      <c r="Q96" s="980">
        <v>44517.491470000001</v>
      </c>
      <c r="R96" s="981">
        <v>165466.30375999998</v>
      </c>
    </row>
    <row r="97" spans="1:18">
      <c r="A97" s="339"/>
      <c r="B97" s="334" t="s">
        <v>227</v>
      </c>
      <c r="C97" s="334" t="s">
        <v>228</v>
      </c>
      <c r="D97" s="979">
        <v>182056.72852999999</v>
      </c>
      <c r="E97" s="980">
        <v>7995.2802000000001</v>
      </c>
      <c r="F97" s="980">
        <v>190052.00873</v>
      </c>
      <c r="G97" s="980">
        <v>89623.180479999995</v>
      </c>
      <c r="H97" s="980">
        <v>1916.68669</v>
      </c>
      <c r="I97" s="980">
        <v>91539.867169999998</v>
      </c>
      <c r="J97" s="980">
        <v>89317.428809999998</v>
      </c>
      <c r="K97" s="980">
        <v>21705.147809999999</v>
      </c>
      <c r="L97" s="980">
        <v>111022.57662000001</v>
      </c>
      <c r="M97" s="980">
        <v>15271.208879999998</v>
      </c>
      <c r="N97" s="980">
        <v>2554.9734900000003</v>
      </c>
      <c r="O97" s="980">
        <v>17826.182370000002</v>
      </c>
      <c r="P97" s="980">
        <v>194211.81817000001</v>
      </c>
      <c r="Q97" s="980">
        <v>26176.807989999998</v>
      </c>
      <c r="R97" s="981">
        <v>220388.62615999999</v>
      </c>
    </row>
    <row r="98" spans="1:18">
      <c r="A98" s="339"/>
      <c r="B98" s="339"/>
      <c r="C98" s="983" t="s">
        <v>370</v>
      </c>
      <c r="D98" s="984">
        <v>4550.48308</v>
      </c>
      <c r="E98" s="417">
        <v>0</v>
      </c>
      <c r="F98" s="417">
        <v>4550.48308</v>
      </c>
      <c r="G98" s="417">
        <v>0</v>
      </c>
      <c r="H98" s="417">
        <v>0</v>
      </c>
      <c r="I98" s="417">
        <v>0</v>
      </c>
      <c r="J98" s="417">
        <v>86.347639999999998</v>
      </c>
      <c r="K98" s="417">
        <v>0</v>
      </c>
      <c r="L98" s="417">
        <v>86.347639999999998</v>
      </c>
      <c r="M98" s="417">
        <v>141.16329999999999</v>
      </c>
      <c r="N98" s="417">
        <v>0</v>
      </c>
      <c r="O98" s="417">
        <v>141.16329999999999</v>
      </c>
      <c r="P98" s="417">
        <v>227.51094000000001</v>
      </c>
      <c r="Q98" s="417">
        <v>0</v>
      </c>
      <c r="R98" s="985">
        <v>227.51094000000001</v>
      </c>
    </row>
    <row r="99" spans="1:18">
      <c r="A99" s="339"/>
      <c r="B99" s="339"/>
      <c r="C99" s="983" t="s">
        <v>371</v>
      </c>
      <c r="D99" s="984">
        <v>2452.0690399999999</v>
      </c>
      <c r="E99" s="417">
        <v>0</v>
      </c>
      <c r="F99" s="417">
        <v>2452.0690399999999</v>
      </c>
      <c r="G99" s="417">
        <v>0</v>
      </c>
      <c r="H99" s="417">
        <v>0</v>
      </c>
      <c r="I99" s="417">
        <v>0</v>
      </c>
      <c r="J99" s="417">
        <v>54.143250000000002</v>
      </c>
      <c r="K99" s="417">
        <v>0</v>
      </c>
      <c r="L99" s="417">
        <v>54.143250000000002</v>
      </c>
      <c r="M99" s="417">
        <v>72.459350000000001</v>
      </c>
      <c r="N99" s="417">
        <v>0</v>
      </c>
      <c r="O99" s="417">
        <v>72.459350000000001</v>
      </c>
      <c r="P99" s="417">
        <v>126.60260000000001</v>
      </c>
      <c r="Q99" s="417">
        <v>0</v>
      </c>
      <c r="R99" s="985">
        <v>126.60260000000001</v>
      </c>
    </row>
    <row r="100" spans="1:18">
      <c r="A100" s="339"/>
      <c r="B100" s="334" t="s">
        <v>372</v>
      </c>
      <c r="C100" s="334" t="s">
        <v>373</v>
      </c>
      <c r="D100" s="979">
        <v>20281.61305</v>
      </c>
      <c r="E100" s="980">
        <v>0</v>
      </c>
      <c r="F100" s="980">
        <v>20281.61305</v>
      </c>
      <c r="G100" s="980">
        <v>0</v>
      </c>
      <c r="H100" s="980">
        <v>0</v>
      </c>
      <c r="I100" s="980">
        <v>0</v>
      </c>
      <c r="J100" s="980">
        <v>968.47858999999994</v>
      </c>
      <c r="K100" s="980">
        <v>13.48856</v>
      </c>
      <c r="L100" s="980">
        <v>981.96715000000006</v>
      </c>
      <c r="M100" s="980">
        <v>1167.43975</v>
      </c>
      <c r="N100" s="980">
        <v>0</v>
      </c>
      <c r="O100" s="980">
        <v>1167.43975</v>
      </c>
      <c r="P100" s="980">
        <v>2135.9183399999997</v>
      </c>
      <c r="Q100" s="980">
        <v>13.48856</v>
      </c>
      <c r="R100" s="981">
        <v>2149.4069</v>
      </c>
    </row>
    <row r="101" spans="1:18">
      <c r="A101" s="339"/>
      <c r="B101" s="334" t="s">
        <v>229</v>
      </c>
      <c r="C101" s="334" t="s">
        <v>230</v>
      </c>
      <c r="D101" s="979">
        <v>0</v>
      </c>
      <c r="E101" s="980">
        <v>0</v>
      </c>
      <c r="F101" s="980">
        <v>0</v>
      </c>
      <c r="G101" s="980">
        <v>409.67058000000003</v>
      </c>
      <c r="H101" s="980">
        <v>49.680320000000002</v>
      </c>
      <c r="I101" s="980">
        <v>459.35090000000002</v>
      </c>
      <c r="J101" s="980">
        <v>6631.2235099999998</v>
      </c>
      <c r="K101" s="980">
        <v>1579.3969</v>
      </c>
      <c r="L101" s="980">
        <v>8210.6204099999995</v>
      </c>
      <c r="M101" s="980">
        <v>0.68825000000000003</v>
      </c>
      <c r="N101" s="980">
        <v>7.0675699999999999</v>
      </c>
      <c r="O101" s="980">
        <v>7.7558199999999999</v>
      </c>
      <c r="P101" s="980">
        <v>7041.5823399999999</v>
      </c>
      <c r="Q101" s="980">
        <v>1636.1447900000001</v>
      </c>
      <c r="R101" s="981">
        <v>8677.7271300000011</v>
      </c>
    </row>
    <row r="102" spans="1:18">
      <c r="A102" s="339"/>
      <c r="B102" s="339"/>
      <c r="C102" s="983" t="s">
        <v>229</v>
      </c>
      <c r="D102" s="984">
        <v>13600.496219999999</v>
      </c>
      <c r="E102" s="417">
        <v>4.6148299999999995</v>
      </c>
      <c r="F102" s="417">
        <v>13605.11105</v>
      </c>
      <c r="G102" s="417">
        <v>3540.4905199999998</v>
      </c>
      <c r="H102" s="417">
        <v>4400.3914599999998</v>
      </c>
      <c r="I102" s="417">
        <v>7940.8819800000001</v>
      </c>
      <c r="J102" s="417">
        <v>35680.320909999995</v>
      </c>
      <c r="K102" s="417">
        <v>20055.177010000003</v>
      </c>
      <c r="L102" s="417">
        <v>55735.497920000002</v>
      </c>
      <c r="M102" s="417">
        <v>2824.24872</v>
      </c>
      <c r="N102" s="417">
        <v>344.10128000000003</v>
      </c>
      <c r="O102" s="417">
        <v>3168.35</v>
      </c>
      <c r="P102" s="417">
        <v>42045.060149999998</v>
      </c>
      <c r="Q102" s="417">
        <v>24799.669750000001</v>
      </c>
      <c r="R102" s="985">
        <v>66844.729900000006</v>
      </c>
    </row>
    <row r="103" spans="1:18">
      <c r="A103" s="339"/>
      <c r="B103" s="334" t="s">
        <v>374</v>
      </c>
      <c r="C103" s="334" t="s">
        <v>375</v>
      </c>
      <c r="D103" s="979">
        <v>7566.6880899999996</v>
      </c>
      <c r="E103" s="980">
        <v>0</v>
      </c>
      <c r="F103" s="980">
        <v>7566.6880899999996</v>
      </c>
      <c r="G103" s="980">
        <v>0</v>
      </c>
      <c r="H103" s="980">
        <v>0</v>
      </c>
      <c r="I103" s="980">
        <v>0</v>
      </c>
      <c r="J103" s="980">
        <v>145.44701999999998</v>
      </c>
      <c r="K103" s="980">
        <v>6.8499999999999993E-3</v>
      </c>
      <c r="L103" s="980">
        <v>145.45386999999999</v>
      </c>
      <c r="M103" s="980">
        <v>120.05</v>
      </c>
      <c r="N103" s="980">
        <v>0</v>
      </c>
      <c r="O103" s="980">
        <v>120.05</v>
      </c>
      <c r="P103" s="980">
        <v>265.49702000000002</v>
      </c>
      <c r="Q103" s="980">
        <v>6.8499999999999993E-3</v>
      </c>
      <c r="R103" s="981">
        <v>265.50387000000001</v>
      </c>
    </row>
    <row r="104" spans="1:18">
      <c r="A104" s="339"/>
      <c r="B104" s="339"/>
      <c r="C104" s="983" t="s">
        <v>374</v>
      </c>
      <c r="D104" s="984">
        <v>3036.8787200000002</v>
      </c>
      <c r="E104" s="417">
        <v>0</v>
      </c>
      <c r="F104" s="417">
        <v>3036.8787200000002</v>
      </c>
      <c r="G104" s="417">
        <v>0</v>
      </c>
      <c r="H104" s="417">
        <v>0</v>
      </c>
      <c r="I104" s="417">
        <v>0</v>
      </c>
      <c r="J104" s="417">
        <v>78.33578</v>
      </c>
      <c r="K104" s="417">
        <v>1.9000000000000001E-4</v>
      </c>
      <c r="L104" s="417">
        <v>78.335970000000003</v>
      </c>
      <c r="M104" s="417">
        <v>5.0010000000000003</v>
      </c>
      <c r="N104" s="417">
        <v>0</v>
      </c>
      <c r="O104" s="417">
        <v>5.0010000000000003</v>
      </c>
      <c r="P104" s="417">
        <v>83.336780000000005</v>
      </c>
      <c r="Q104" s="417">
        <v>1.9000000000000001E-4</v>
      </c>
      <c r="R104" s="985">
        <v>83.336970000000008</v>
      </c>
    </row>
    <row r="105" spans="1:18">
      <c r="A105" s="339"/>
      <c r="B105" s="334" t="s">
        <v>376</v>
      </c>
      <c r="C105" s="334" t="s">
        <v>377</v>
      </c>
      <c r="D105" s="979">
        <v>16671.590029999999</v>
      </c>
      <c r="E105" s="980">
        <v>0</v>
      </c>
      <c r="F105" s="980">
        <v>16671.590029999999</v>
      </c>
      <c r="G105" s="980">
        <v>0</v>
      </c>
      <c r="H105" s="980">
        <v>0</v>
      </c>
      <c r="I105" s="980">
        <v>0</v>
      </c>
      <c r="J105" s="980">
        <v>951.03627000000006</v>
      </c>
      <c r="K105" s="980">
        <v>156.74457000000001</v>
      </c>
      <c r="L105" s="980">
        <v>1107.7808400000001</v>
      </c>
      <c r="M105" s="980">
        <v>967.58761000000004</v>
      </c>
      <c r="N105" s="980">
        <v>0</v>
      </c>
      <c r="O105" s="980">
        <v>967.58761000000004</v>
      </c>
      <c r="P105" s="980">
        <v>1918.6238799999999</v>
      </c>
      <c r="Q105" s="980">
        <v>156.74457000000001</v>
      </c>
      <c r="R105" s="981">
        <v>2075.3684499999999</v>
      </c>
    </row>
    <row r="106" spans="1:18">
      <c r="A106" s="339"/>
      <c r="B106" s="334" t="s">
        <v>378</v>
      </c>
      <c r="C106" s="334" t="s">
        <v>378</v>
      </c>
      <c r="D106" s="979">
        <v>4158.7767700000004</v>
      </c>
      <c r="E106" s="980">
        <v>0</v>
      </c>
      <c r="F106" s="980">
        <v>4158.7767700000004</v>
      </c>
      <c r="G106" s="980">
        <v>0</v>
      </c>
      <c r="H106" s="980">
        <v>0</v>
      </c>
      <c r="I106" s="980">
        <v>0</v>
      </c>
      <c r="J106" s="980">
        <v>120.30260000000001</v>
      </c>
      <c r="K106" s="980">
        <v>0</v>
      </c>
      <c r="L106" s="980">
        <v>120.30260000000001</v>
      </c>
      <c r="M106" s="980">
        <v>40.864100000000001</v>
      </c>
      <c r="N106" s="980">
        <v>0</v>
      </c>
      <c r="O106" s="980">
        <v>40.864100000000001</v>
      </c>
      <c r="P106" s="980">
        <v>161.16670000000002</v>
      </c>
      <c r="Q106" s="980">
        <v>0</v>
      </c>
      <c r="R106" s="981">
        <v>161.16670000000002</v>
      </c>
    </row>
    <row r="107" spans="1:18">
      <c r="A107" s="334" t="s">
        <v>949</v>
      </c>
      <c r="B107" s="982"/>
      <c r="C107" s="982"/>
      <c r="D107" s="979">
        <v>3135408.4817000004</v>
      </c>
      <c r="E107" s="980">
        <v>137240.63170000003</v>
      </c>
      <c r="F107" s="980">
        <v>3272649.1134000006</v>
      </c>
      <c r="G107" s="980">
        <v>689518.29318999988</v>
      </c>
      <c r="H107" s="980">
        <v>262691.76078000007</v>
      </c>
      <c r="I107" s="980">
        <v>952210.05396999989</v>
      </c>
      <c r="J107" s="980">
        <v>1477053.3726900001</v>
      </c>
      <c r="K107" s="980">
        <v>853256.56002000009</v>
      </c>
      <c r="L107" s="980">
        <v>2330309.9327099998</v>
      </c>
      <c r="M107" s="980">
        <v>490824.80669000011</v>
      </c>
      <c r="N107" s="980">
        <v>336280.60845999996</v>
      </c>
      <c r="O107" s="980">
        <v>827105.41515000002</v>
      </c>
      <c r="P107" s="980">
        <v>2657396.4725700007</v>
      </c>
      <c r="Q107" s="980">
        <v>1452228.9292599997</v>
      </c>
      <c r="R107" s="981">
        <v>4109625.4018299994</v>
      </c>
    </row>
    <row r="108" spans="1:18">
      <c r="A108" s="334" t="s">
        <v>10</v>
      </c>
      <c r="B108" s="334" t="s">
        <v>10</v>
      </c>
      <c r="C108" s="334" t="s">
        <v>10</v>
      </c>
      <c r="D108" s="979">
        <v>81660.342879999997</v>
      </c>
      <c r="E108" s="980">
        <v>216.17770000000002</v>
      </c>
      <c r="F108" s="980">
        <v>81876.520579999997</v>
      </c>
      <c r="G108" s="980">
        <v>29522.650020000001</v>
      </c>
      <c r="H108" s="980">
        <v>1723.10446</v>
      </c>
      <c r="I108" s="980">
        <v>31245.75448</v>
      </c>
      <c r="J108" s="980">
        <v>88254.721749999997</v>
      </c>
      <c r="K108" s="980">
        <v>4339.1440899999998</v>
      </c>
      <c r="L108" s="980">
        <v>92593.865839999984</v>
      </c>
      <c r="M108" s="980">
        <v>6043.30818</v>
      </c>
      <c r="N108" s="980">
        <v>200.30848999999998</v>
      </c>
      <c r="O108" s="980">
        <v>6243.6166700000003</v>
      </c>
      <c r="P108" s="980">
        <v>123820.67995000001</v>
      </c>
      <c r="Q108" s="980">
        <v>6262.5570399999997</v>
      </c>
      <c r="R108" s="981">
        <v>130083.23698999999</v>
      </c>
    </row>
    <row r="109" spans="1:18">
      <c r="A109" s="339"/>
      <c r="B109" s="334" t="s">
        <v>379</v>
      </c>
      <c r="C109" s="334" t="s">
        <v>380</v>
      </c>
      <c r="D109" s="979">
        <v>10702.07552</v>
      </c>
      <c r="E109" s="980">
        <v>0</v>
      </c>
      <c r="F109" s="980">
        <v>10702.07552</v>
      </c>
      <c r="G109" s="980">
        <v>0</v>
      </c>
      <c r="H109" s="980">
        <v>0</v>
      </c>
      <c r="I109" s="980">
        <v>0</v>
      </c>
      <c r="J109" s="980">
        <v>63.267420000000001</v>
      </c>
      <c r="K109" s="980">
        <v>1.282E-2</v>
      </c>
      <c r="L109" s="980">
        <v>63.280239999999999</v>
      </c>
      <c r="M109" s="980">
        <v>6.5199999999999998E-3</v>
      </c>
      <c r="N109" s="980">
        <v>0</v>
      </c>
      <c r="O109" s="980">
        <v>6.5199999999999998E-3</v>
      </c>
      <c r="P109" s="980">
        <v>63.273939999999996</v>
      </c>
      <c r="Q109" s="980">
        <v>1.282E-2</v>
      </c>
      <c r="R109" s="981">
        <v>63.286760000000001</v>
      </c>
    </row>
    <row r="110" spans="1:18">
      <c r="A110" s="339"/>
      <c r="B110" s="334" t="s">
        <v>381</v>
      </c>
      <c r="C110" s="334" t="s">
        <v>382</v>
      </c>
      <c r="D110" s="979">
        <v>17614.33181</v>
      </c>
      <c r="E110" s="980">
        <v>0</v>
      </c>
      <c r="F110" s="980">
        <v>17614.33181</v>
      </c>
      <c r="G110" s="980">
        <v>0</v>
      </c>
      <c r="H110" s="980">
        <v>0</v>
      </c>
      <c r="I110" s="980">
        <v>0</v>
      </c>
      <c r="J110" s="980">
        <v>508.63234</v>
      </c>
      <c r="K110" s="980">
        <v>3.7929999999999998E-2</v>
      </c>
      <c r="L110" s="980">
        <v>508.67027000000002</v>
      </c>
      <c r="M110" s="980">
        <v>650.74728000000005</v>
      </c>
      <c r="N110" s="980">
        <v>34.235999999999997</v>
      </c>
      <c r="O110" s="980">
        <v>684.98328000000004</v>
      </c>
      <c r="P110" s="980">
        <v>1159.3796200000002</v>
      </c>
      <c r="Q110" s="980">
        <v>34.27393</v>
      </c>
      <c r="R110" s="981">
        <v>1193.65355</v>
      </c>
    </row>
    <row r="111" spans="1:18">
      <c r="A111" s="334" t="s">
        <v>950</v>
      </c>
      <c r="B111" s="982"/>
      <c r="C111" s="982"/>
      <c r="D111" s="979">
        <v>109976.75021</v>
      </c>
      <c r="E111" s="980">
        <v>216.17770000000002</v>
      </c>
      <c r="F111" s="980">
        <v>110192.92791</v>
      </c>
      <c r="G111" s="980">
        <v>29522.650020000001</v>
      </c>
      <c r="H111" s="980">
        <v>1723.10446</v>
      </c>
      <c r="I111" s="980">
        <v>31245.75448</v>
      </c>
      <c r="J111" s="980">
        <v>88826.621510000012</v>
      </c>
      <c r="K111" s="980">
        <v>4339.1948400000001</v>
      </c>
      <c r="L111" s="980">
        <v>93165.816349999979</v>
      </c>
      <c r="M111" s="980">
        <v>6694.0619799999995</v>
      </c>
      <c r="N111" s="980">
        <v>234.54449</v>
      </c>
      <c r="O111" s="980">
        <v>6928.6064699999997</v>
      </c>
      <c r="P111" s="980">
        <v>125043.33351000001</v>
      </c>
      <c r="Q111" s="980">
        <v>6296.8437899999999</v>
      </c>
      <c r="R111" s="981">
        <v>131340.17730000001</v>
      </c>
    </row>
    <row r="112" spans="1:18">
      <c r="A112" s="334" t="s">
        <v>231</v>
      </c>
      <c r="B112" s="334" t="s">
        <v>231</v>
      </c>
      <c r="C112" s="334" t="s">
        <v>231</v>
      </c>
      <c r="D112" s="979">
        <v>1113040.1584199998</v>
      </c>
      <c r="E112" s="980">
        <v>13416.308640000003</v>
      </c>
      <c r="F112" s="980">
        <v>1126456.4670599999</v>
      </c>
      <c r="G112" s="980">
        <v>115735.87429000001</v>
      </c>
      <c r="H112" s="980">
        <v>17563.234419999997</v>
      </c>
      <c r="I112" s="980">
        <v>133299.10871</v>
      </c>
      <c r="J112" s="980">
        <v>430598.74054999999</v>
      </c>
      <c r="K112" s="980">
        <v>86261.863270000016</v>
      </c>
      <c r="L112" s="980">
        <v>516860.60382000002</v>
      </c>
      <c r="M112" s="980">
        <v>138973.76637999999</v>
      </c>
      <c r="N112" s="980">
        <v>55006.716649999988</v>
      </c>
      <c r="O112" s="980">
        <v>193980.48303</v>
      </c>
      <c r="P112" s="980">
        <v>685308.38122000021</v>
      </c>
      <c r="Q112" s="980">
        <v>158831.81433999998</v>
      </c>
      <c r="R112" s="981">
        <v>844140.19555999991</v>
      </c>
    </row>
    <row r="113" spans="1:18">
      <c r="A113" s="339"/>
      <c r="B113" s="334" t="s">
        <v>232</v>
      </c>
      <c r="C113" s="334" t="s">
        <v>233</v>
      </c>
      <c r="D113" s="979">
        <v>198728.31956000003</v>
      </c>
      <c r="E113" s="980">
        <v>1692.17795</v>
      </c>
      <c r="F113" s="980">
        <v>200420.49751000002</v>
      </c>
      <c r="G113" s="980">
        <v>29555.873130000004</v>
      </c>
      <c r="H113" s="980">
        <v>3373.0226200000002</v>
      </c>
      <c r="I113" s="980">
        <v>32928.895750000003</v>
      </c>
      <c r="J113" s="980">
        <v>100240.57793</v>
      </c>
      <c r="K113" s="980">
        <v>17953.311040000001</v>
      </c>
      <c r="L113" s="980">
        <v>118193.88897</v>
      </c>
      <c r="M113" s="980">
        <v>15897.803260000001</v>
      </c>
      <c r="N113" s="980">
        <v>8875.0364800000007</v>
      </c>
      <c r="O113" s="980">
        <v>24772.839740000003</v>
      </c>
      <c r="P113" s="980">
        <v>145694.25432000001</v>
      </c>
      <c r="Q113" s="980">
        <v>30201.370139999999</v>
      </c>
      <c r="R113" s="981">
        <v>175895.62446000002</v>
      </c>
    </row>
    <row r="114" spans="1:18">
      <c r="A114" s="339"/>
      <c r="B114" s="339"/>
      <c r="C114" s="983" t="s">
        <v>383</v>
      </c>
      <c r="D114" s="984">
        <v>21172.252170000003</v>
      </c>
      <c r="E114" s="417">
        <v>0</v>
      </c>
      <c r="F114" s="417">
        <v>21172.252170000003</v>
      </c>
      <c r="G114" s="417">
        <v>0.68335000000000001</v>
      </c>
      <c r="H114" s="417">
        <v>0</v>
      </c>
      <c r="I114" s="417">
        <v>0.68335000000000001</v>
      </c>
      <c r="J114" s="417">
        <v>1344.9723899999999</v>
      </c>
      <c r="K114" s="417">
        <v>2.1311900000000001</v>
      </c>
      <c r="L114" s="417">
        <v>1347.10358</v>
      </c>
      <c r="M114" s="417">
        <v>861.04829000000007</v>
      </c>
      <c r="N114" s="417">
        <v>0</v>
      </c>
      <c r="O114" s="417">
        <v>861.04829000000007</v>
      </c>
      <c r="P114" s="417">
        <v>2206.7040300000003</v>
      </c>
      <c r="Q114" s="417">
        <v>2.1311900000000001</v>
      </c>
      <c r="R114" s="985">
        <v>2208.8352200000004</v>
      </c>
    </row>
    <row r="115" spans="1:18">
      <c r="A115" s="339"/>
      <c r="B115" s="334" t="s">
        <v>384</v>
      </c>
      <c r="C115" s="334" t="s">
        <v>385</v>
      </c>
      <c r="D115" s="979">
        <v>16299.884390000001</v>
      </c>
      <c r="E115" s="980">
        <v>0</v>
      </c>
      <c r="F115" s="980">
        <v>16299.884390000001</v>
      </c>
      <c r="G115" s="980">
        <v>3.6049999999999999E-2</v>
      </c>
      <c r="H115" s="980">
        <v>0</v>
      </c>
      <c r="I115" s="980">
        <v>3.6049999999999999E-2</v>
      </c>
      <c r="J115" s="980">
        <v>931.59730000000002</v>
      </c>
      <c r="K115" s="980">
        <v>0.26995999999999998</v>
      </c>
      <c r="L115" s="980">
        <v>931.86725999999999</v>
      </c>
      <c r="M115" s="980">
        <v>1752.49235</v>
      </c>
      <c r="N115" s="980">
        <v>7.8545400000000001</v>
      </c>
      <c r="O115" s="980">
        <v>1760.3468899999998</v>
      </c>
      <c r="P115" s="980">
        <v>2684.1257000000001</v>
      </c>
      <c r="Q115" s="980">
        <v>8.1244999999999994</v>
      </c>
      <c r="R115" s="981">
        <v>2692.2502000000004</v>
      </c>
    </row>
    <row r="116" spans="1:18">
      <c r="A116" s="339"/>
      <c r="B116" s="334" t="s">
        <v>386</v>
      </c>
      <c r="C116" s="334" t="s">
        <v>387</v>
      </c>
      <c r="D116" s="979">
        <v>27529.65681</v>
      </c>
      <c r="E116" s="980">
        <v>0</v>
      </c>
      <c r="F116" s="980">
        <v>27529.65681</v>
      </c>
      <c r="G116" s="980">
        <v>0</v>
      </c>
      <c r="H116" s="980">
        <v>0</v>
      </c>
      <c r="I116" s="980">
        <v>0</v>
      </c>
      <c r="J116" s="980">
        <v>931.31190000000004</v>
      </c>
      <c r="K116" s="980">
        <v>3.5660500000000002</v>
      </c>
      <c r="L116" s="980">
        <v>934.87794999999994</v>
      </c>
      <c r="M116" s="980">
        <v>470.36260999999996</v>
      </c>
      <c r="N116" s="980">
        <v>0</v>
      </c>
      <c r="O116" s="980">
        <v>470.36260999999996</v>
      </c>
      <c r="P116" s="980">
        <v>1401.6745100000001</v>
      </c>
      <c r="Q116" s="980">
        <v>3.5660500000000002</v>
      </c>
      <c r="R116" s="981">
        <v>1405.24056</v>
      </c>
    </row>
    <row r="117" spans="1:18">
      <c r="A117" s="334" t="s">
        <v>951</v>
      </c>
      <c r="B117" s="982"/>
      <c r="C117" s="982"/>
      <c r="D117" s="979">
        <v>1376770.2713499998</v>
      </c>
      <c r="E117" s="980">
        <v>15108.486590000002</v>
      </c>
      <c r="F117" s="980">
        <v>1391878.7579400002</v>
      </c>
      <c r="G117" s="980">
        <v>145292.46682000003</v>
      </c>
      <c r="H117" s="980">
        <v>20936.25704</v>
      </c>
      <c r="I117" s="980">
        <v>166228.72386</v>
      </c>
      <c r="J117" s="980">
        <v>534047.20007000002</v>
      </c>
      <c r="K117" s="980">
        <v>104221.14150999999</v>
      </c>
      <c r="L117" s="980">
        <v>638268.34158000001</v>
      </c>
      <c r="M117" s="980">
        <v>157955.47288999998</v>
      </c>
      <c r="N117" s="980">
        <v>63889.607669999998</v>
      </c>
      <c r="O117" s="980">
        <v>221845.08056</v>
      </c>
      <c r="P117" s="980">
        <v>837295.1397800002</v>
      </c>
      <c r="Q117" s="980">
        <v>189047.00621999998</v>
      </c>
      <c r="R117" s="981">
        <v>1026342.1459999999</v>
      </c>
    </row>
    <row r="118" spans="1:18">
      <c r="A118" s="334" t="s">
        <v>12</v>
      </c>
      <c r="B118" s="334" t="s">
        <v>234</v>
      </c>
      <c r="C118" s="334" t="s">
        <v>235</v>
      </c>
      <c r="D118" s="979">
        <v>846734.67631999997</v>
      </c>
      <c r="E118" s="980">
        <v>671035.55119000003</v>
      </c>
      <c r="F118" s="980">
        <v>1517770.2275099996</v>
      </c>
      <c r="G118" s="980">
        <v>139823.96083000003</v>
      </c>
      <c r="H118" s="980">
        <v>201929.16599000001</v>
      </c>
      <c r="I118" s="980">
        <v>341753.12681999995</v>
      </c>
      <c r="J118" s="980">
        <v>244717.44183999998</v>
      </c>
      <c r="K118" s="980">
        <v>74913.880069999999</v>
      </c>
      <c r="L118" s="980">
        <v>319631.32191000006</v>
      </c>
      <c r="M118" s="980">
        <v>121032.44632000002</v>
      </c>
      <c r="N118" s="980">
        <v>41279.665560000001</v>
      </c>
      <c r="O118" s="980">
        <v>162312.11188000001</v>
      </c>
      <c r="P118" s="980">
        <v>505573.84899000003</v>
      </c>
      <c r="Q118" s="980">
        <v>318122.71162000002</v>
      </c>
      <c r="R118" s="981">
        <v>823696.56060999993</v>
      </c>
    </row>
    <row r="119" spans="1:18">
      <c r="A119" s="339"/>
      <c r="B119" s="334" t="s">
        <v>12</v>
      </c>
      <c r="C119" s="334" t="s">
        <v>12</v>
      </c>
      <c r="D119" s="979">
        <v>1491124.1158200002</v>
      </c>
      <c r="E119" s="980">
        <v>601772.60477999994</v>
      </c>
      <c r="F119" s="980">
        <v>2092896.7205999999</v>
      </c>
      <c r="G119" s="980">
        <v>244624.22323</v>
      </c>
      <c r="H119" s="980">
        <v>149745.32580999998</v>
      </c>
      <c r="I119" s="980">
        <v>394369.54904000001</v>
      </c>
      <c r="J119" s="980">
        <v>695243.94079000014</v>
      </c>
      <c r="K119" s="980">
        <v>233754.71616000004</v>
      </c>
      <c r="L119" s="980">
        <v>928998.65694999998</v>
      </c>
      <c r="M119" s="980">
        <v>337735.20732000005</v>
      </c>
      <c r="N119" s="980">
        <v>141532.00443999999</v>
      </c>
      <c r="O119" s="980">
        <v>479267.21175999998</v>
      </c>
      <c r="P119" s="980">
        <v>1277603.3713400001</v>
      </c>
      <c r="Q119" s="980">
        <v>525032.04640999984</v>
      </c>
      <c r="R119" s="981">
        <v>1802635.4177499998</v>
      </c>
    </row>
    <row r="120" spans="1:18">
      <c r="A120" s="339"/>
      <c r="B120" s="339"/>
      <c r="C120" s="983" t="s">
        <v>388</v>
      </c>
      <c r="D120" s="984">
        <v>35275.315139999999</v>
      </c>
      <c r="E120" s="417">
        <v>0</v>
      </c>
      <c r="F120" s="417">
        <v>35275.315139999999</v>
      </c>
      <c r="G120" s="417">
        <v>4.62E-3</v>
      </c>
      <c r="H120" s="417">
        <v>0</v>
      </c>
      <c r="I120" s="417">
        <v>4.62E-3</v>
      </c>
      <c r="J120" s="417">
        <v>1940.00793</v>
      </c>
      <c r="K120" s="417">
        <v>7.4837899999999999</v>
      </c>
      <c r="L120" s="417">
        <v>1947.49172</v>
      </c>
      <c r="M120" s="417">
        <v>1524.73377</v>
      </c>
      <c r="N120" s="417">
        <v>0</v>
      </c>
      <c r="O120" s="417">
        <v>1524.73377</v>
      </c>
      <c r="P120" s="417">
        <v>3464.7463200000002</v>
      </c>
      <c r="Q120" s="417">
        <v>7.4837899999999999</v>
      </c>
      <c r="R120" s="985">
        <v>3472.23011</v>
      </c>
    </row>
    <row r="121" spans="1:18">
      <c r="A121" s="339"/>
      <c r="B121" s="334" t="s">
        <v>236</v>
      </c>
      <c r="C121" s="334" t="s">
        <v>236</v>
      </c>
      <c r="D121" s="979">
        <v>139510.56771999999</v>
      </c>
      <c r="E121" s="980">
        <v>5663.7359800000004</v>
      </c>
      <c r="F121" s="980">
        <v>145174.30369999999</v>
      </c>
      <c r="G121" s="980">
        <v>60262.980309999992</v>
      </c>
      <c r="H121" s="980">
        <v>86863.13440000001</v>
      </c>
      <c r="I121" s="980">
        <v>147126.11470999997</v>
      </c>
      <c r="J121" s="980">
        <v>91831.062250000003</v>
      </c>
      <c r="K121" s="980">
        <v>49811.946690000004</v>
      </c>
      <c r="L121" s="980">
        <v>141643.00894000003</v>
      </c>
      <c r="M121" s="980">
        <v>19427.52348</v>
      </c>
      <c r="N121" s="980">
        <v>5833.1981100000003</v>
      </c>
      <c r="O121" s="980">
        <v>25260.721590000001</v>
      </c>
      <c r="P121" s="980">
        <v>171521.56604000001</v>
      </c>
      <c r="Q121" s="980">
        <v>142508.27920000002</v>
      </c>
      <c r="R121" s="981">
        <v>314029.84524</v>
      </c>
    </row>
    <row r="122" spans="1:18">
      <c r="A122" s="339"/>
      <c r="B122" s="339"/>
      <c r="C122" s="983" t="s">
        <v>237</v>
      </c>
      <c r="D122" s="984">
        <v>46158.618840000003</v>
      </c>
      <c r="E122" s="417">
        <v>878.49195000000009</v>
      </c>
      <c r="F122" s="417">
        <v>47037.110789999999</v>
      </c>
      <c r="G122" s="417">
        <v>39400.566910000001</v>
      </c>
      <c r="H122" s="417">
        <v>28434.43375</v>
      </c>
      <c r="I122" s="417">
        <v>67835.000659999991</v>
      </c>
      <c r="J122" s="417">
        <v>123645.30349999999</v>
      </c>
      <c r="K122" s="417">
        <v>62801.163699999997</v>
      </c>
      <c r="L122" s="417">
        <v>186446.46719999998</v>
      </c>
      <c r="M122" s="417">
        <v>46331.769899999999</v>
      </c>
      <c r="N122" s="417">
        <v>82487.511969999992</v>
      </c>
      <c r="O122" s="417">
        <v>128819.28187000001</v>
      </c>
      <c r="P122" s="417">
        <v>209377.64030999999</v>
      </c>
      <c r="Q122" s="417">
        <v>173723.10942000002</v>
      </c>
      <c r="R122" s="985">
        <v>383100.74973000004</v>
      </c>
    </row>
    <row r="123" spans="1:18">
      <c r="A123" s="339"/>
      <c r="B123" s="334" t="s">
        <v>238</v>
      </c>
      <c r="C123" s="334" t="s">
        <v>238</v>
      </c>
      <c r="D123" s="979">
        <v>364877.24770999997</v>
      </c>
      <c r="E123" s="980">
        <v>15352.777480000001</v>
      </c>
      <c r="F123" s="980">
        <v>380230.02519000001</v>
      </c>
      <c r="G123" s="980">
        <v>54801.723989999999</v>
      </c>
      <c r="H123" s="980">
        <v>11155.878409999999</v>
      </c>
      <c r="I123" s="980">
        <v>65957.602400000003</v>
      </c>
      <c r="J123" s="980">
        <v>222207.89039000002</v>
      </c>
      <c r="K123" s="980">
        <v>43542.965739999992</v>
      </c>
      <c r="L123" s="980">
        <v>265750.85613000003</v>
      </c>
      <c r="M123" s="980">
        <v>94331.214980000004</v>
      </c>
      <c r="N123" s="980">
        <v>21597.547919999997</v>
      </c>
      <c r="O123" s="980">
        <v>115928.76289999999</v>
      </c>
      <c r="P123" s="980">
        <v>371340.82936000003</v>
      </c>
      <c r="Q123" s="980">
        <v>76296.392069999987</v>
      </c>
      <c r="R123" s="981">
        <v>447637.22142999998</v>
      </c>
    </row>
    <row r="124" spans="1:18">
      <c r="A124" s="334" t="s">
        <v>952</v>
      </c>
      <c r="B124" s="982"/>
      <c r="C124" s="982"/>
      <c r="D124" s="979">
        <v>2923680.5415500002</v>
      </c>
      <c r="E124" s="980">
        <v>1294703.1613800002</v>
      </c>
      <c r="F124" s="980">
        <v>4218383.7029299997</v>
      </c>
      <c r="G124" s="980">
        <v>538913.45988999994</v>
      </c>
      <c r="H124" s="980">
        <v>478127.93835999997</v>
      </c>
      <c r="I124" s="980">
        <v>1017041.3982499997</v>
      </c>
      <c r="J124" s="980">
        <v>1379585.6467000002</v>
      </c>
      <c r="K124" s="980">
        <v>464832.15615000005</v>
      </c>
      <c r="L124" s="980">
        <v>1844417.8028500003</v>
      </c>
      <c r="M124" s="980">
        <v>620382.89577000006</v>
      </c>
      <c r="N124" s="980">
        <v>292729.92800000007</v>
      </c>
      <c r="O124" s="980">
        <v>913112.82377000002</v>
      </c>
      <c r="P124" s="980">
        <v>2538882.0023600003</v>
      </c>
      <c r="Q124" s="980">
        <v>1235690.0225099998</v>
      </c>
      <c r="R124" s="981">
        <v>3774572.0248699998</v>
      </c>
    </row>
    <row r="125" spans="1:18">
      <c r="A125" s="334" t="s">
        <v>239</v>
      </c>
      <c r="B125" s="334" t="s">
        <v>240</v>
      </c>
      <c r="C125" s="334" t="s">
        <v>240</v>
      </c>
      <c r="D125" s="979">
        <v>418787.56511999998</v>
      </c>
      <c r="E125" s="980">
        <v>3659.4634300000002</v>
      </c>
      <c r="F125" s="980">
        <v>422447.02854999999</v>
      </c>
      <c r="G125" s="980">
        <v>296534.05738999991</v>
      </c>
      <c r="H125" s="980">
        <v>4035.5026499999999</v>
      </c>
      <c r="I125" s="980">
        <v>300569.56004000001</v>
      </c>
      <c r="J125" s="980">
        <v>121912.52851</v>
      </c>
      <c r="K125" s="980">
        <v>25681.638509999997</v>
      </c>
      <c r="L125" s="980">
        <v>147594.16701999999</v>
      </c>
      <c r="M125" s="980">
        <v>34520.509059999997</v>
      </c>
      <c r="N125" s="980">
        <v>41193.983569999997</v>
      </c>
      <c r="O125" s="980">
        <v>75714.492629999979</v>
      </c>
      <c r="P125" s="980">
        <v>452967.09495999996</v>
      </c>
      <c r="Q125" s="980">
        <v>70911.12473000001</v>
      </c>
      <c r="R125" s="981">
        <v>523878.21968999994</v>
      </c>
    </row>
    <row r="126" spans="1:18">
      <c r="A126" s="339"/>
      <c r="B126" s="339"/>
      <c r="C126" s="983" t="s">
        <v>241</v>
      </c>
      <c r="D126" s="984">
        <v>160721.96756999998</v>
      </c>
      <c r="E126" s="417">
        <v>5924.5545099999999</v>
      </c>
      <c r="F126" s="417">
        <v>166646.52208</v>
      </c>
      <c r="G126" s="417">
        <v>13955.263570000001</v>
      </c>
      <c r="H126" s="417">
        <v>11623.225570000001</v>
      </c>
      <c r="I126" s="417">
        <v>25578.489140000001</v>
      </c>
      <c r="J126" s="417">
        <v>72899.492870000002</v>
      </c>
      <c r="K126" s="417">
        <v>3413.05573</v>
      </c>
      <c r="L126" s="417">
        <v>76312.548599999995</v>
      </c>
      <c r="M126" s="417">
        <v>10356.576469999998</v>
      </c>
      <c r="N126" s="417">
        <v>1481.2531999999999</v>
      </c>
      <c r="O126" s="417">
        <v>11837.829669999997</v>
      </c>
      <c r="P126" s="417">
        <v>97211.332909999997</v>
      </c>
      <c r="Q126" s="417">
        <v>16517.534500000002</v>
      </c>
      <c r="R126" s="985">
        <v>113728.86740999999</v>
      </c>
    </row>
    <row r="127" spans="1:18">
      <c r="A127" s="339"/>
      <c r="B127" s="334" t="s">
        <v>389</v>
      </c>
      <c r="C127" s="334" t="s">
        <v>389</v>
      </c>
      <c r="D127" s="979">
        <v>68631.31601000001</v>
      </c>
      <c r="E127" s="980">
        <v>0</v>
      </c>
      <c r="F127" s="980">
        <v>68631.31601000001</v>
      </c>
      <c r="G127" s="980">
        <v>91.006570000000011</v>
      </c>
      <c r="H127" s="980">
        <v>0</v>
      </c>
      <c r="I127" s="980">
        <v>91.006570000000011</v>
      </c>
      <c r="J127" s="980">
        <v>2304.5961899999998</v>
      </c>
      <c r="K127" s="980">
        <v>18.39123</v>
      </c>
      <c r="L127" s="980">
        <v>2322.9874199999999</v>
      </c>
      <c r="M127" s="980">
        <v>6039.8059800000001</v>
      </c>
      <c r="N127" s="980">
        <v>1.9125000000000001</v>
      </c>
      <c r="O127" s="980">
        <v>6041.7184800000005</v>
      </c>
      <c r="P127" s="980">
        <v>8435.4087400000008</v>
      </c>
      <c r="Q127" s="980">
        <v>20.303729999999998</v>
      </c>
      <c r="R127" s="981">
        <v>8455.7124700000004</v>
      </c>
    </row>
    <row r="128" spans="1:18">
      <c r="A128" s="339"/>
      <c r="B128" s="334" t="s">
        <v>242</v>
      </c>
      <c r="C128" s="334" t="s">
        <v>390</v>
      </c>
      <c r="D128" s="979">
        <v>120387.56043000001</v>
      </c>
      <c r="E128" s="980">
        <v>519.21217999999999</v>
      </c>
      <c r="F128" s="980">
        <v>120906.77261</v>
      </c>
      <c r="G128" s="980">
        <v>9647.3553699999993</v>
      </c>
      <c r="H128" s="980">
        <v>3104.0223500000002</v>
      </c>
      <c r="I128" s="980">
        <v>12751.37772</v>
      </c>
      <c r="J128" s="980">
        <v>31919.93346</v>
      </c>
      <c r="K128" s="980">
        <v>3686.9371500000002</v>
      </c>
      <c r="L128" s="980">
        <v>35606.870609999998</v>
      </c>
      <c r="M128" s="980">
        <v>13138.07726</v>
      </c>
      <c r="N128" s="980">
        <v>3322.64158</v>
      </c>
      <c r="O128" s="980">
        <v>16460.718840000001</v>
      </c>
      <c r="P128" s="980">
        <v>54705.366089999996</v>
      </c>
      <c r="Q128" s="980">
        <v>10113.60108</v>
      </c>
      <c r="R128" s="981">
        <v>64818.967169999996</v>
      </c>
    </row>
    <row r="129" spans="1:18">
      <c r="A129" s="339"/>
      <c r="B129" s="339"/>
      <c r="C129" s="983" t="s">
        <v>243</v>
      </c>
      <c r="D129" s="984">
        <v>493248.48470000003</v>
      </c>
      <c r="E129" s="417">
        <v>6703.4642200000008</v>
      </c>
      <c r="F129" s="417">
        <v>499951.94892000005</v>
      </c>
      <c r="G129" s="417">
        <v>59137.872810000008</v>
      </c>
      <c r="H129" s="417">
        <v>13263.385</v>
      </c>
      <c r="I129" s="417">
        <v>72401.25781000001</v>
      </c>
      <c r="J129" s="417">
        <v>221575.50271</v>
      </c>
      <c r="K129" s="417">
        <v>61907.87586</v>
      </c>
      <c r="L129" s="417">
        <v>283483.37857000006</v>
      </c>
      <c r="M129" s="417">
        <v>67635.023870000005</v>
      </c>
      <c r="N129" s="417">
        <v>26226.660940000002</v>
      </c>
      <c r="O129" s="417">
        <v>93861.684810000021</v>
      </c>
      <c r="P129" s="417">
        <v>348348.39938999998</v>
      </c>
      <c r="Q129" s="417">
        <v>101397.92180000003</v>
      </c>
      <c r="R129" s="985">
        <v>449746.32118999993</v>
      </c>
    </row>
    <row r="130" spans="1:18">
      <c r="A130" s="339"/>
      <c r="B130" s="339"/>
      <c r="C130" s="983" t="s">
        <v>242</v>
      </c>
      <c r="D130" s="984">
        <v>2292954.4089999995</v>
      </c>
      <c r="E130" s="417">
        <v>90679.592069999999</v>
      </c>
      <c r="F130" s="417">
        <v>2383634.0010699998</v>
      </c>
      <c r="G130" s="417">
        <v>381597.74731000001</v>
      </c>
      <c r="H130" s="417">
        <v>90837.960739999995</v>
      </c>
      <c r="I130" s="417">
        <v>472435.70804999996</v>
      </c>
      <c r="J130" s="417">
        <v>769059.88661000005</v>
      </c>
      <c r="K130" s="417">
        <v>234400.09780000002</v>
      </c>
      <c r="L130" s="417">
        <v>1003459.9844099999</v>
      </c>
      <c r="M130" s="417">
        <v>320712.40179000003</v>
      </c>
      <c r="N130" s="417">
        <v>156877.39898</v>
      </c>
      <c r="O130" s="417">
        <v>477589.80076999991</v>
      </c>
      <c r="P130" s="417">
        <v>1471370.03571</v>
      </c>
      <c r="Q130" s="417">
        <v>482115.45752</v>
      </c>
      <c r="R130" s="985">
        <v>1953485.4932299999</v>
      </c>
    </row>
    <row r="131" spans="1:18">
      <c r="A131" s="339"/>
      <c r="B131" s="334" t="s">
        <v>244</v>
      </c>
      <c r="C131" s="334" t="s">
        <v>244</v>
      </c>
      <c r="D131" s="979">
        <v>62573.102439999995</v>
      </c>
      <c r="E131" s="980">
        <v>26593.061079999999</v>
      </c>
      <c r="F131" s="980">
        <v>89166.163520000002</v>
      </c>
      <c r="G131" s="980">
        <v>7102.8071100000006</v>
      </c>
      <c r="H131" s="980">
        <v>7009.2385999999997</v>
      </c>
      <c r="I131" s="980">
        <v>14112.04571</v>
      </c>
      <c r="J131" s="980">
        <v>35877.64417</v>
      </c>
      <c r="K131" s="980">
        <v>7489.1121499999999</v>
      </c>
      <c r="L131" s="980">
        <v>43366.75632</v>
      </c>
      <c r="M131" s="980">
        <v>7350.4884199999997</v>
      </c>
      <c r="N131" s="980">
        <v>1839.7563</v>
      </c>
      <c r="O131" s="980">
        <v>9190.2447199999988</v>
      </c>
      <c r="P131" s="980">
        <v>50330.939699999995</v>
      </c>
      <c r="Q131" s="980">
        <v>16338.107050000001</v>
      </c>
      <c r="R131" s="981">
        <v>66669.046749999994</v>
      </c>
    </row>
    <row r="132" spans="1:18">
      <c r="A132" s="339"/>
      <c r="B132" s="334" t="s">
        <v>245</v>
      </c>
      <c r="C132" s="334" t="s">
        <v>246</v>
      </c>
      <c r="D132" s="979">
        <v>44936.315060000001</v>
      </c>
      <c r="E132" s="980">
        <v>11.890879999999999</v>
      </c>
      <c r="F132" s="980">
        <v>44948.20594</v>
      </c>
      <c r="G132" s="980">
        <v>4598.8948</v>
      </c>
      <c r="H132" s="980">
        <v>1509.4669799999999</v>
      </c>
      <c r="I132" s="980">
        <v>6108.3617800000002</v>
      </c>
      <c r="J132" s="980">
        <v>23686.613440000001</v>
      </c>
      <c r="K132" s="980">
        <v>981.45110000000011</v>
      </c>
      <c r="L132" s="980">
        <v>24668.064539999999</v>
      </c>
      <c r="M132" s="980">
        <v>1931.4796200000001</v>
      </c>
      <c r="N132" s="980">
        <v>45.65363</v>
      </c>
      <c r="O132" s="980">
        <v>1977.1332500000001</v>
      </c>
      <c r="P132" s="980">
        <v>30216.987860000001</v>
      </c>
      <c r="Q132" s="980">
        <v>2536.5717100000002</v>
      </c>
      <c r="R132" s="981">
        <v>32753.559570000001</v>
      </c>
    </row>
    <row r="133" spans="1:18">
      <c r="A133" s="339"/>
      <c r="B133" s="339"/>
      <c r="C133" s="983" t="s">
        <v>245</v>
      </c>
      <c r="D133" s="984">
        <v>178335.94664000001</v>
      </c>
      <c r="E133" s="417">
        <v>7849.6582699999999</v>
      </c>
      <c r="F133" s="417">
        <v>186185.60490999999</v>
      </c>
      <c r="G133" s="417">
        <v>27030.014099999997</v>
      </c>
      <c r="H133" s="417">
        <v>1547.58475</v>
      </c>
      <c r="I133" s="417">
        <v>28577.598850000002</v>
      </c>
      <c r="J133" s="417">
        <v>73363.303089999987</v>
      </c>
      <c r="K133" s="417">
        <v>6669.1495999999997</v>
      </c>
      <c r="L133" s="417">
        <v>80032.452689999991</v>
      </c>
      <c r="M133" s="417">
        <v>10627.740599999999</v>
      </c>
      <c r="N133" s="417">
        <v>1350.9132999999999</v>
      </c>
      <c r="O133" s="417">
        <v>11978.653900000001</v>
      </c>
      <c r="P133" s="417">
        <v>111021.05778999999</v>
      </c>
      <c r="Q133" s="417">
        <v>9567.647649999999</v>
      </c>
      <c r="R133" s="985">
        <v>120588.70543999999</v>
      </c>
    </row>
    <row r="134" spans="1:18">
      <c r="A134" s="339"/>
      <c r="B134" s="334" t="s">
        <v>247</v>
      </c>
      <c r="C134" s="334" t="s">
        <v>247</v>
      </c>
      <c r="D134" s="979">
        <v>181090.17760999998</v>
      </c>
      <c r="E134" s="980">
        <v>664.24585999999999</v>
      </c>
      <c r="F134" s="980">
        <v>181754.42347000001</v>
      </c>
      <c r="G134" s="980">
        <v>12864.190490000001</v>
      </c>
      <c r="H134" s="980">
        <v>1993.5460600000001</v>
      </c>
      <c r="I134" s="980">
        <v>14857.73655</v>
      </c>
      <c r="J134" s="980">
        <v>84316.67628</v>
      </c>
      <c r="K134" s="980">
        <v>24830.911980000001</v>
      </c>
      <c r="L134" s="980">
        <v>109147.58825999999</v>
      </c>
      <c r="M134" s="980">
        <v>44778.294739999998</v>
      </c>
      <c r="N134" s="980">
        <v>5258.9708100000007</v>
      </c>
      <c r="O134" s="980">
        <v>50037.265549999996</v>
      </c>
      <c r="P134" s="980">
        <v>141959.16150999998</v>
      </c>
      <c r="Q134" s="980">
        <v>32083.42885</v>
      </c>
      <c r="R134" s="981">
        <v>174042.59036</v>
      </c>
    </row>
    <row r="135" spans="1:18">
      <c r="A135" s="339"/>
      <c r="B135" s="334" t="s">
        <v>248</v>
      </c>
      <c r="C135" s="334" t="s">
        <v>249</v>
      </c>
      <c r="D135" s="979">
        <v>98838.004220000003</v>
      </c>
      <c r="E135" s="980">
        <v>12574.30134</v>
      </c>
      <c r="F135" s="980">
        <v>111412.30556000001</v>
      </c>
      <c r="G135" s="980">
        <v>21322.757060000004</v>
      </c>
      <c r="H135" s="980">
        <v>10893.735189999999</v>
      </c>
      <c r="I135" s="980">
        <v>32216.492249999999</v>
      </c>
      <c r="J135" s="980">
        <v>65351.703400000006</v>
      </c>
      <c r="K135" s="980">
        <v>13319.812969999999</v>
      </c>
      <c r="L135" s="980">
        <v>78671.516369999998</v>
      </c>
      <c r="M135" s="980">
        <v>22437.425469999998</v>
      </c>
      <c r="N135" s="980">
        <v>7551.4404399999994</v>
      </c>
      <c r="O135" s="980">
        <v>29988.865909999997</v>
      </c>
      <c r="P135" s="980">
        <v>109111.88593</v>
      </c>
      <c r="Q135" s="980">
        <v>31764.988600000001</v>
      </c>
      <c r="R135" s="981">
        <v>140876.87453</v>
      </c>
    </row>
    <row r="136" spans="1:18">
      <c r="A136" s="339"/>
      <c r="B136" s="334" t="s">
        <v>391</v>
      </c>
      <c r="C136" s="334" t="s">
        <v>391</v>
      </c>
      <c r="D136" s="979">
        <v>30349.194589999999</v>
      </c>
      <c r="E136" s="980">
        <v>0</v>
      </c>
      <c r="F136" s="980">
        <v>30349.194589999999</v>
      </c>
      <c r="G136" s="980">
        <v>0</v>
      </c>
      <c r="H136" s="980">
        <v>0</v>
      </c>
      <c r="I136" s="980">
        <v>0</v>
      </c>
      <c r="J136" s="980">
        <v>1178.8197500000001</v>
      </c>
      <c r="K136" s="980">
        <v>6.9298799999999998</v>
      </c>
      <c r="L136" s="980">
        <v>1185.7496299999998</v>
      </c>
      <c r="M136" s="980">
        <v>2364.0506800000003</v>
      </c>
      <c r="N136" s="980">
        <v>0</v>
      </c>
      <c r="O136" s="980">
        <v>2364.0506800000003</v>
      </c>
      <c r="P136" s="980">
        <v>3542.8704299999999</v>
      </c>
      <c r="Q136" s="980">
        <v>6.9298799999999998</v>
      </c>
      <c r="R136" s="981">
        <v>3549.8003100000001</v>
      </c>
    </row>
    <row r="137" spans="1:18">
      <c r="A137" s="334" t="s">
        <v>953</v>
      </c>
      <c r="B137" s="982"/>
      <c r="C137" s="982"/>
      <c r="D137" s="979">
        <v>4150854.0433899998</v>
      </c>
      <c r="E137" s="980">
        <v>155179.44383999999</v>
      </c>
      <c r="F137" s="980">
        <v>4306033.4872299992</v>
      </c>
      <c r="G137" s="980">
        <v>833881.96657999989</v>
      </c>
      <c r="H137" s="980">
        <v>145817.66788999998</v>
      </c>
      <c r="I137" s="980">
        <v>979699.63446999993</v>
      </c>
      <c r="J137" s="980">
        <v>1503446.7004800001</v>
      </c>
      <c r="K137" s="980">
        <v>382405.36396000005</v>
      </c>
      <c r="L137" s="980">
        <v>1885852.0644400001</v>
      </c>
      <c r="M137" s="980">
        <v>541891.87396</v>
      </c>
      <c r="N137" s="980">
        <v>245150.58525</v>
      </c>
      <c r="O137" s="980">
        <v>787042.45920999977</v>
      </c>
      <c r="P137" s="980">
        <v>2879220.5410199994</v>
      </c>
      <c r="Q137" s="980">
        <v>773373.61710000003</v>
      </c>
      <c r="R137" s="981">
        <v>3652594.1581200003</v>
      </c>
    </row>
    <row r="138" spans="1:18">
      <c r="A138" s="334" t="s">
        <v>14</v>
      </c>
      <c r="B138" s="334" t="s">
        <v>392</v>
      </c>
      <c r="C138" s="334" t="s">
        <v>393</v>
      </c>
      <c r="D138" s="979">
        <v>37998.09676</v>
      </c>
      <c r="E138" s="980">
        <v>0</v>
      </c>
      <c r="F138" s="980">
        <v>37998.09676</v>
      </c>
      <c r="G138" s="980">
        <v>0</v>
      </c>
      <c r="H138" s="980">
        <v>0</v>
      </c>
      <c r="I138" s="980">
        <v>0</v>
      </c>
      <c r="J138" s="980">
        <v>1068.6842900000001</v>
      </c>
      <c r="K138" s="980">
        <v>6.11538</v>
      </c>
      <c r="L138" s="980">
        <v>1074.7996699999999</v>
      </c>
      <c r="M138" s="980">
        <v>1228.0859599999999</v>
      </c>
      <c r="N138" s="980">
        <v>0</v>
      </c>
      <c r="O138" s="980">
        <v>1228.0859599999999</v>
      </c>
      <c r="P138" s="980">
        <v>2296.77025</v>
      </c>
      <c r="Q138" s="980">
        <v>6.11538</v>
      </c>
      <c r="R138" s="981">
        <v>2302.8856299999998</v>
      </c>
    </row>
    <row r="139" spans="1:18">
      <c r="A139" s="339"/>
      <c r="B139" s="334" t="s">
        <v>250</v>
      </c>
      <c r="C139" s="334" t="s">
        <v>250</v>
      </c>
      <c r="D139" s="979">
        <v>242286.06728999995</v>
      </c>
      <c r="E139" s="980">
        <v>1962.4287300000001</v>
      </c>
      <c r="F139" s="980">
        <v>244248.49601999999</v>
      </c>
      <c r="G139" s="980">
        <v>27893.494750000002</v>
      </c>
      <c r="H139" s="980">
        <v>2057.5142099999998</v>
      </c>
      <c r="I139" s="980">
        <v>29951.008959999999</v>
      </c>
      <c r="J139" s="980">
        <v>137236.26073000001</v>
      </c>
      <c r="K139" s="980">
        <v>21955.749440000007</v>
      </c>
      <c r="L139" s="980">
        <v>159192.01016999999</v>
      </c>
      <c r="M139" s="980">
        <v>31661.597759999997</v>
      </c>
      <c r="N139" s="980">
        <v>2794.3257100000001</v>
      </c>
      <c r="O139" s="980">
        <v>34455.923470000002</v>
      </c>
      <c r="P139" s="980">
        <v>196791.35324</v>
      </c>
      <c r="Q139" s="980">
        <v>26807.589359999998</v>
      </c>
      <c r="R139" s="981">
        <v>223598.94259999998</v>
      </c>
    </row>
    <row r="140" spans="1:18">
      <c r="A140" s="339"/>
      <c r="B140" s="334" t="s">
        <v>394</v>
      </c>
      <c r="C140" s="334" t="s">
        <v>394</v>
      </c>
      <c r="D140" s="979">
        <v>65792.998439999996</v>
      </c>
      <c r="E140" s="980">
        <v>0</v>
      </c>
      <c r="F140" s="980">
        <v>65792.998439999996</v>
      </c>
      <c r="G140" s="980">
        <v>0</v>
      </c>
      <c r="H140" s="980">
        <v>0</v>
      </c>
      <c r="I140" s="980">
        <v>0</v>
      </c>
      <c r="J140" s="980">
        <v>1699.58053</v>
      </c>
      <c r="K140" s="980">
        <v>1564.76279</v>
      </c>
      <c r="L140" s="980">
        <v>3264.3433199999999</v>
      </c>
      <c r="M140" s="980">
        <v>2054.1702599999999</v>
      </c>
      <c r="N140" s="980">
        <v>57.06</v>
      </c>
      <c r="O140" s="980">
        <v>2111.2302599999998</v>
      </c>
      <c r="P140" s="980">
        <v>3753.7507900000001</v>
      </c>
      <c r="Q140" s="980">
        <v>1621.8227899999999</v>
      </c>
      <c r="R140" s="981">
        <v>5375.5735800000002</v>
      </c>
    </row>
    <row r="141" spans="1:18">
      <c r="A141" s="339"/>
      <c r="B141" s="334" t="s">
        <v>251</v>
      </c>
      <c r="C141" s="334" t="s">
        <v>252</v>
      </c>
      <c r="D141" s="979">
        <v>126271.98217</v>
      </c>
      <c r="E141" s="980">
        <v>152.71373</v>
      </c>
      <c r="F141" s="980">
        <v>126424.69590000001</v>
      </c>
      <c r="G141" s="980">
        <v>14828.631670000001</v>
      </c>
      <c r="H141" s="980">
        <v>6607.8326900000002</v>
      </c>
      <c r="I141" s="980">
        <v>21436.464359999998</v>
      </c>
      <c r="J141" s="980">
        <v>61960.873469999999</v>
      </c>
      <c r="K141" s="980">
        <v>7616.8461499999994</v>
      </c>
      <c r="L141" s="980">
        <v>69577.719620000003</v>
      </c>
      <c r="M141" s="980">
        <v>6070.8103700000001</v>
      </c>
      <c r="N141" s="980">
        <v>94.639570000000006</v>
      </c>
      <c r="O141" s="980">
        <v>6165.4499399999995</v>
      </c>
      <c r="P141" s="980">
        <v>82860.31551</v>
      </c>
      <c r="Q141" s="980">
        <v>14319.31841</v>
      </c>
      <c r="R141" s="981">
        <v>97179.633920000007</v>
      </c>
    </row>
    <row r="142" spans="1:18">
      <c r="A142" s="339"/>
      <c r="B142" s="334" t="s">
        <v>253</v>
      </c>
      <c r="C142" s="334" t="s">
        <v>254</v>
      </c>
      <c r="D142" s="979">
        <v>117904.05943000001</v>
      </c>
      <c r="E142" s="980">
        <v>27.169810000000002</v>
      </c>
      <c r="F142" s="980">
        <v>117931.22924000002</v>
      </c>
      <c r="G142" s="980">
        <v>10139.472350000002</v>
      </c>
      <c r="H142" s="980">
        <v>1299.41821</v>
      </c>
      <c r="I142" s="980">
        <v>11438.89056</v>
      </c>
      <c r="J142" s="980">
        <v>46474.410779999998</v>
      </c>
      <c r="K142" s="980">
        <v>5375.0455499999989</v>
      </c>
      <c r="L142" s="980">
        <v>51849.456330000001</v>
      </c>
      <c r="M142" s="980">
        <v>7984.7795700000006</v>
      </c>
      <c r="N142" s="980">
        <v>392.6687</v>
      </c>
      <c r="O142" s="980">
        <v>8377.448269999999</v>
      </c>
      <c r="P142" s="980">
        <v>64598.662699999993</v>
      </c>
      <c r="Q142" s="980">
        <v>7067.1324599999998</v>
      </c>
      <c r="R142" s="981">
        <v>71665.795159999994</v>
      </c>
    </row>
    <row r="143" spans="1:18">
      <c r="A143" s="339"/>
      <c r="B143" s="339"/>
      <c r="C143" s="983" t="s">
        <v>395</v>
      </c>
      <c r="D143" s="984">
        <v>102686.92606999999</v>
      </c>
      <c r="E143" s="417">
        <v>0</v>
      </c>
      <c r="F143" s="417">
        <v>102686.92606999999</v>
      </c>
      <c r="G143" s="417">
        <v>53.849899999999998</v>
      </c>
      <c r="H143" s="417">
        <v>9.1980000000000006E-2</v>
      </c>
      <c r="I143" s="417">
        <v>53.941879999999998</v>
      </c>
      <c r="J143" s="417">
        <v>5367.5594000000001</v>
      </c>
      <c r="K143" s="417">
        <v>125.81657000000001</v>
      </c>
      <c r="L143" s="417">
        <v>5493.375970000001</v>
      </c>
      <c r="M143" s="417">
        <v>7253.5118400000001</v>
      </c>
      <c r="N143" s="417">
        <v>118.57646000000001</v>
      </c>
      <c r="O143" s="417">
        <v>7372.0882999999994</v>
      </c>
      <c r="P143" s="417">
        <v>12674.92114</v>
      </c>
      <c r="Q143" s="417">
        <v>244.48501000000002</v>
      </c>
      <c r="R143" s="985">
        <v>12919.406149999999</v>
      </c>
    </row>
    <row r="144" spans="1:18">
      <c r="A144" s="339"/>
      <c r="B144" s="339"/>
      <c r="C144" s="983" t="s">
        <v>253</v>
      </c>
      <c r="D144" s="984">
        <v>6840381.7338900017</v>
      </c>
      <c r="E144" s="417">
        <v>1365877.0888899998</v>
      </c>
      <c r="F144" s="417">
        <v>8206258.822780001</v>
      </c>
      <c r="G144" s="417">
        <v>1435062.3458100003</v>
      </c>
      <c r="H144" s="417">
        <v>804410.12946999981</v>
      </c>
      <c r="I144" s="417">
        <v>2239472.4752800008</v>
      </c>
      <c r="J144" s="417">
        <v>2355500.8258700003</v>
      </c>
      <c r="K144" s="417">
        <v>1253802.49954</v>
      </c>
      <c r="L144" s="417">
        <v>3609303.3254099996</v>
      </c>
      <c r="M144" s="417">
        <v>1220410.2405099999</v>
      </c>
      <c r="N144" s="417">
        <v>532611.64519999991</v>
      </c>
      <c r="O144" s="417">
        <v>1753021.8857100001</v>
      </c>
      <c r="P144" s="417">
        <v>5010973.4121899987</v>
      </c>
      <c r="Q144" s="417">
        <v>2590824.2742099995</v>
      </c>
      <c r="R144" s="985">
        <v>7601797.6864000009</v>
      </c>
    </row>
    <row r="145" spans="1:18">
      <c r="A145" s="339"/>
      <c r="B145" s="339"/>
      <c r="C145" s="983" t="s">
        <v>396</v>
      </c>
      <c r="D145" s="984">
        <v>30727.371780000001</v>
      </c>
      <c r="E145" s="417">
        <v>0</v>
      </c>
      <c r="F145" s="417">
        <v>30727.371780000001</v>
      </c>
      <c r="G145" s="417">
        <v>0</v>
      </c>
      <c r="H145" s="417">
        <v>0</v>
      </c>
      <c r="I145" s="417">
        <v>0</v>
      </c>
      <c r="J145" s="417">
        <v>2287.3323500000001</v>
      </c>
      <c r="K145" s="417">
        <v>78.224220000000003</v>
      </c>
      <c r="L145" s="417">
        <v>2365.5565699999997</v>
      </c>
      <c r="M145" s="417">
        <v>2113.9292</v>
      </c>
      <c r="N145" s="417">
        <v>57.06</v>
      </c>
      <c r="O145" s="417">
        <v>2170.9892</v>
      </c>
      <c r="P145" s="417">
        <v>4401.2615500000011</v>
      </c>
      <c r="Q145" s="417">
        <v>135.28422</v>
      </c>
      <c r="R145" s="985">
        <v>4536.5457699999997</v>
      </c>
    </row>
    <row r="146" spans="1:18">
      <c r="A146" s="339"/>
      <c r="B146" s="334" t="s">
        <v>397</v>
      </c>
      <c r="C146" s="334" t="s">
        <v>397</v>
      </c>
      <c r="D146" s="979">
        <v>57766.639229999993</v>
      </c>
      <c r="E146" s="980">
        <v>0</v>
      </c>
      <c r="F146" s="980">
        <v>57766.639229999993</v>
      </c>
      <c r="G146" s="980">
        <v>0</v>
      </c>
      <c r="H146" s="980">
        <v>0</v>
      </c>
      <c r="I146" s="980">
        <v>0</v>
      </c>
      <c r="J146" s="980">
        <v>2188.4349900000002</v>
      </c>
      <c r="K146" s="980">
        <v>4.8674600000000003</v>
      </c>
      <c r="L146" s="980">
        <v>2193.3024500000001</v>
      </c>
      <c r="M146" s="980">
        <v>2442.6976299999997</v>
      </c>
      <c r="N146" s="980">
        <v>9.8899799999999995</v>
      </c>
      <c r="O146" s="980">
        <v>2452.58761</v>
      </c>
      <c r="P146" s="980">
        <v>4631.1326200000003</v>
      </c>
      <c r="Q146" s="980">
        <v>14.757439999999999</v>
      </c>
      <c r="R146" s="981">
        <v>4645.8900599999997</v>
      </c>
    </row>
    <row r="147" spans="1:18">
      <c r="A147" s="339"/>
      <c r="B147" s="334" t="s">
        <v>255</v>
      </c>
      <c r="C147" s="334" t="s">
        <v>255</v>
      </c>
      <c r="D147" s="979">
        <v>145714.72044</v>
      </c>
      <c r="E147" s="980">
        <v>3740.5926899999995</v>
      </c>
      <c r="F147" s="980">
        <v>149455.31312999999</v>
      </c>
      <c r="G147" s="980">
        <v>19537.219350000003</v>
      </c>
      <c r="H147" s="980">
        <v>1951.85779</v>
      </c>
      <c r="I147" s="980">
        <v>21489.077140000001</v>
      </c>
      <c r="J147" s="980">
        <v>74813.794190000001</v>
      </c>
      <c r="K147" s="980">
        <v>16442.858019999996</v>
      </c>
      <c r="L147" s="980">
        <v>91256.65221</v>
      </c>
      <c r="M147" s="980">
        <v>31560.481889999999</v>
      </c>
      <c r="N147" s="980">
        <v>9545.90452</v>
      </c>
      <c r="O147" s="980">
        <v>41106.386409999999</v>
      </c>
      <c r="P147" s="980">
        <v>125911.49543</v>
      </c>
      <c r="Q147" s="980">
        <v>27940.620329999998</v>
      </c>
      <c r="R147" s="981">
        <v>153852.11575999999</v>
      </c>
    </row>
    <row r="148" spans="1:18">
      <c r="A148" s="339"/>
      <c r="B148" s="334" t="s">
        <v>398</v>
      </c>
      <c r="C148" s="334" t="s">
        <v>398</v>
      </c>
      <c r="D148" s="979">
        <v>15169.36166</v>
      </c>
      <c r="E148" s="980">
        <v>0</v>
      </c>
      <c r="F148" s="980">
        <v>15169.36166</v>
      </c>
      <c r="G148" s="980">
        <v>0</v>
      </c>
      <c r="H148" s="980">
        <v>0</v>
      </c>
      <c r="I148" s="980">
        <v>0</v>
      </c>
      <c r="J148" s="980">
        <v>833.15234999999996</v>
      </c>
      <c r="K148" s="980">
        <v>1.2614300000000001</v>
      </c>
      <c r="L148" s="980">
        <v>834.41377999999997</v>
      </c>
      <c r="M148" s="980">
        <v>877.10257999999999</v>
      </c>
      <c r="N148" s="980">
        <v>0</v>
      </c>
      <c r="O148" s="980">
        <v>877.10257999999999</v>
      </c>
      <c r="P148" s="980">
        <v>1710.2549299999998</v>
      </c>
      <c r="Q148" s="980">
        <v>1.2614300000000001</v>
      </c>
      <c r="R148" s="981">
        <v>1711.5163600000001</v>
      </c>
    </row>
    <row r="149" spans="1:18">
      <c r="A149" s="339"/>
      <c r="B149" s="334" t="s">
        <v>323</v>
      </c>
      <c r="C149" s="334" t="s">
        <v>324</v>
      </c>
      <c r="D149" s="979">
        <v>2134.6641800000002</v>
      </c>
      <c r="E149" s="980">
        <v>0.72799999999999998</v>
      </c>
      <c r="F149" s="980">
        <v>2135.3921800000003</v>
      </c>
      <c r="G149" s="980">
        <v>4986.1776399999999</v>
      </c>
      <c r="H149" s="980">
        <v>993.72203000000002</v>
      </c>
      <c r="I149" s="980">
        <v>5979.8996699999998</v>
      </c>
      <c r="J149" s="980">
        <v>72575.608469999992</v>
      </c>
      <c r="K149" s="980">
        <v>20943.180769999999</v>
      </c>
      <c r="L149" s="980">
        <v>93518.789239999998</v>
      </c>
      <c r="M149" s="980">
        <v>33727.47294</v>
      </c>
      <c r="N149" s="980">
        <v>491.34952000000004</v>
      </c>
      <c r="O149" s="980">
        <v>34218.822460000003</v>
      </c>
      <c r="P149" s="980">
        <v>111289.25904999999</v>
      </c>
      <c r="Q149" s="980">
        <v>22428.25232</v>
      </c>
      <c r="R149" s="981">
        <v>133717.51136999999</v>
      </c>
    </row>
    <row r="150" spans="1:18">
      <c r="A150" s="334" t="s">
        <v>954</v>
      </c>
      <c r="B150" s="982"/>
      <c r="C150" s="982"/>
      <c r="D150" s="979">
        <v>7784834.6213400001</v>
      </c>
      <c r="E150" s="980">
        <v>1371760.7218499999</v>
      </c>
      <c r="F150" s="980">
        <v>9156595.3431900013</v>
      </c>
      <c r="G150" s="980">
        <v>1512501.1914700004</v>
      </c>
      <c r="H150" s="980">
        <v>817320.56637999974</v>
      </c>
      <c r="I150" s="980">
        <v>2329821.7578500006</v>
      </c>
      <c r="J150" s="980">
        <v>2762006.5174199995</v>
      </c>
      <c r="K150" s="980">
        <v>1327917.2273200001</v>
      </c>
      <c r="L150" s="980">
        <v>4089923.7447399991</v>
      </c>
      <c r="M150" s="980">
        <v>1347384.8805100003</v>
      </c>
      <c r="N150" s="980">
        <v>546173.11965999997</v>
      </c>
      <c r="O150" s="980">
        <v>1893558.0001700001</v>
      </c>
      <c r="P150" s="980">
        <v>5621892.5893999999</v>
      </c>
      <c r="Q150" s="980">
        <v>2691410.9133599992</v>
      </c>
      <c r="R150" s="981">
        <v>8313303.5027600015</v>
      </c>
    </row>
    <row r="151" spans="1:18">
      <c r="A151" s="334" t="s">
        <v>15</v>
      </c>
      <c r="B151" s="334" t="s">
        <v>256</v>
      </c>
      <c r="C151" s="334" t="s">
        <v>399</v>
      </c>
      <c r="D151" s="979">
        <v>25226.293679999999</v>
      </c>
      <c r="E151" s="980">
        <v>0</v>
      </c>
      <c r="F151" s="980">
        <v>25226.293679999999</v>
      </c>
      <c r="G151" s="980">
        <v>0</v>
      </c>
      <c r="H151" s="980">
        <v>0</v>
      </c>
      <c r="I151" s="980">
        <v>0</v>
      </c>
      <c r="J151" s="980">
        <v>964.65806000000009</v>
      </c>
      <c r="K151" s="980">
        <v>11.512499999999999</v>
      </c>
      <c r="L151" s="980">
        <v>976.17056000000002</v>
      </c>
      <c r="M151" s="980">
        <v>1399.1118100000001</v>
      </c>
      <c r="N151" s="980">
        <v>0</v>
      </c>
      <c r="O151" s="980">
        <v>1399.1118100000001</v>
      </c>
      <c r="P151" s="980">
        <v>2363.7698700000001</v>
      </c>
      <c r="Q151" s="980">
        <v>11.512499999999999</v>
      </c>
      <c r="R151" s="981">
        <v>2375.2823699999999</v>
      </c>
    </row>
    <row r="152" spans="1:18">
      <c r="A152" s="339"/>
      <c r="B152" s="339"/>
      <c r="C152" s="983" t="s">
        <v>256</v>
      </c>
      <c r="D152" s="984">
        <v>4387603.9606900001</v>
      </c>
      <c r="E152" s="417">
        <v>340967.24414999998</v>
      </c>
      <c r="F152" s="417">
        <v>4728571.2048400017</v>
      </c>
      <c r="G152" s="417">
        <v>542013.62845999992</v>
      </c>
      <c r="H152" s="417">
        <v>266218.43621000001</v>
      </c>
      <c r="I152" s="417">
        <v>808232.06466999999</v>
      </c>
      <c r="J152" s="417">
        <v>1174204.9510799998</v>
      </c>
      <c r="K152" s="417">
        <v>422673.48806</v>
      </c>
      <c r="L152" s="417">
        <v>1596878.4391399997</v>
      </c>
      <c r="M152" s="417">
        <v>534867.0167700001</v>
      </c>
      <c r="N152" s="417">
        <v>318172.72067000001</v>
      </c>
      <c r="O152" s="417">
        <v>853039.73744000006</v>
      </c>
      <c r="P152" s="417">
        <v>2251085.5963099999</v>
      </c>
      <c r="Q152" s="417">
        <v>1007064.64494</v>
      </c>
      <c r="R152" s="985">
        <v>3258150.2412500004</v>
      </c>
    </row>
    <row r="153" spans="1:18">
      <c r="A153" s="339"/>
      <c r="B153" s="339"/>
      <c r="C153" s="983" t="s">
        <v>257</v>
      </c>
      <c r="D153" s="984">
        <v>228296.87197000001</v>
      </c>
      <c r="E153" s="417">
        <v>9539.7748499999998</v>
      </c>
      <c r="F153" s="417">
        <v>237836.64682000002</v>
      </c>
      <c r="G153" s="417">
        <v>41389.349740000005</v>
      </c>
      <c r="H153" s="417">
        <v>4962.7496600000004</v>
      </c>
      <c r="I153" s="417">
        <v>46352.099400000006</v>
      </c>
      <c r="J153" s="417">
        <v>55551.722409999995</v>
      </c>
      <c r="K153" s="417">
        <v>7846.5295199999991</v>
      </c>
      <c r="L153" s="417">
        <v>63398.251929999999</v>
      </c>
      <c r="M153" s="417">
        <v>11349.0875</v>
      </c>
      <c r="N153" s="417">
        <v>1794.4593900000002</v>
      </c>
      <c r="O153" s="417">
        <v>13143.546890000001</v>
      </c>
      <c r="P153" s="417">
        <v>108290.15964999999</v>
      </c>
      <c r="Q153" s="417">
        <v>14603.73857</v>
      </c>
      <c r="R153" s="985">
        <v>122893.89822</v>
      </c>
    </row>
    <row r="154" spans="1:18">
      <c r="A154" s="339"/>
      <c r="B154" s="339"/>
      <c r="C154" s="983" t="s">
        <v>56</v>
      </c>
      <c r="D154" s="984">
        <v>62071.371079999997</v>
      </c>
      <c r="E154" s="417">
        <v>0</v>
      </c>
      <c r="F154" s="417">
        <v>62071.371079999997</v>
      </c>
      <c r="G154" s="417">
        <v>4.6600000000000001E-3</v>
      </c>
      <c r="H154" s="417">
        <v>0</v>
      </c>
      <c r="I154" s="417">
        <v>4.6600000000000001E-3</v>
      </c>
      <c r="J154" s="417">
        <v>2786.0763900000002</v>
      </c>
      <c r="K154" s="417">
        <v>46.18235</v>
      </c>
      <c r="L154" s="417">
        <v>2832.2587400000002</v>
      </c>
      <c r="M154" s="417">
        <v>2277.3796600000001</v>
      </c>
      <c r="N154" s="417">
        <v>4.7686599999999997</v>
      </c>
      <c r="O154" s="417">
        <v>2282.1483199999998</v>
      </c>
      <c r="P154" s="417">
        <v>5063.4607100000012</v>
      </c>
      <c r="Q154" s="417">
        <v>50.951009999999997</v>
      </c>
      <c r="R154" s="985">
        <v>5114.4117200000001</v>
      </c>
    </row>
    <row r="155" spans="1:18">
      <c r="A155" s="339"/>
      <c r="B155" s="339"/>
      <c r="C155" s="983" t="s">
        <v>400</v>
      </c>
      <c r="D155" s="984">
        <v>24925.218739999997</v>
      </c>
      <c r="E155" s="417">
        <v>0</v>
      </c>
      <c r="F155" s="417">
        <v>24925.218739999997</v>
      </c>
      <c r="G155" s="417">
        <v>0</v>
      </c>
      <c r="H155" s="417">
        <v>0</v>
      </c>
      <c r="I155" s="417">
        <v>0</v>
      </c>
      <c r="J155" s="417">
        <v>159.70959999999999</v>
      </c>
      <c r="K155" s="417">
        <v>0.33622000000000002</v>
      </c>
      <c r="L155" s="417">
        <v>160.04582000000002</v>
      </c>
      <c r="M155" s="417">
        <v>545.79674999999997</v>
      </c>
      <c r="N155" s="417">
        <v>0</v>
      </c>
      <c r="O155" s="417">
        <v>545.79674999999997</v>
      </c>
      <c r="P155" s="417">
        <v>705.50635</v>
      </c>
      <c r="Q155" s="417">
        <v>0.33622000000000002</v>
      </c>
      <c r="R155" s="985">
        <v>705.84256999999991</v>
      </c>
    </row>
    <row r="156" spans="1:18">
      <c r="A156" s="339"/>
      <c r="B156" s="339"/>
      <c r="C156" s="983" t="s">
        <v>401</v>
      </c>
      <c r="D156" s="984">
        <v>23450.175510000001</v>
      </c>
      <c r="E156" s="417">
        <v>0</v>
      </c>
      <c r="F156" s="417">
        <v>23450.175510000001</v>
      </c>
      <c r="G156" s="417">
        <v>0</v>
      </c>
      <c r="H156" s="417">
        <v>0</v>
      </c>
      <c r="I156" s="417">
        <v>0</v>
      </c>
      <c r="J156" s="417">
        <v>363.39600999999999</v>
      </c>
      <c r="K156" s="417">
        <v>2.247E-2</v>
      </c>
      <c r="L156" s="417">
        <v>363.41847999999999</v>
      </c>
      <c r="M156" s="417">
        <v>217.95549</v>
      </c>
      <c r="N156" s="417">
        <v>0</v>
      </c>
      <c r="O156" s="417">
        <v>217.95549</v>
      </c>
      <c r="P156" s="417">
        <v>581.35149999999999</v>
      </c>
      <c r="Q156" s="417">
        <v>2.247E-2</v>
      </c>
      <c r="R156" s="985">
        <v>581.37396999999999</v>
      </c>
    </row>
    <row r="157" spans="1:18">
      <c r="A157" s="339"/>
      <c r="B157" s="339"/>
      <c r="C157" s="983" t="s">
        <v>402</v>
      </c>
      <c r="D157" s="984">
        <v>8666.8986800000002</v>
      </c>
      <c r="E157" s="417">
        <v>0</v>
      </c>
      <c r="F157" s="417">
        <v>8666.8986800000002</v>
      </c>
      <c r="G157" s="417">
        <v>0</v>
      </c>
      <c r="H157" s="417">
        <v>0</v>
      </c>
      <c r="I157" s="417">
        <v>0</v>
      </c>
      <c r="J157" s="417">
        <v>88.221890000000002</v>
      </c>
      <c r="K157" s="417">
        <v>3.8224099999999996</v>
      </c>
      <c r="L157" s="417">
        <v>92.044300000000007</v>
      </c>
      <c r="M157" s="417">
        <v>1.532E-2</v>
      </c>
      <c r="N157" s="417">
        <v>0</v>
      </c>
      <c r="O157" s="417">
        <v>1.532E-2</v>
      </c>
      <c r="P157" s="417">
        <v>88.237210000000005</v>
      </c>
      <c r="Q157" s="417">
        <v>3.8224099999999996</v>
      </c>
      <c r="R157" s="985">
        <v>92.059619999999995</v>
      </c>
    </row>
    <row r="158" spans="1:18">
      <c r="A158" s="339"/>
      <c r="B158" s="339"/>
      <c r="C158" s="983" t="s">
        <v>403</v>
      </c>
      <c r="D158" s="984">
        <v>13039.40683</v>
      </c>
      <c r="E158" s="417">
        <v>0</v>
      </c>
      <c r="F158" s="417">
        <v>13039.40683</v>
      </c>
      <c r="G158" s="417">
        <v>0</v>
      </c>
      <c r="H158" s="417">
        <v>0</v>
      </c>
      <c r="I158" s="417">
        <v>0</v>
      </c>
      <c r="J158" s="417">
        <v>192.86279000000002</v>
      </c>
      <c r="K158" s="417">
        <v>2.7460000000000002E-2</v>
      </c>
      <c r="L158" s="417">
        <v>192.89025000000001</v>
      </c>
      <c r="M158" s="417">
        <v>128.39051000000001</v>
      </c>
      <c r="N158" s="417">
        <v>0</v>
      </c>
      <c r="O158" s="417">
        <v>128.39051000000001</v>
      </c>
      <c r="P158" s="417">
        <v>321.25329999999997</v>
      </c>
      <c r="Q158" s="417">
        <v>2.7460000000000002E-2</v>
      </c>
      <c r="R158" s="985">
        <v>321.28075999999999</v>
      </c>
    </row>
    <row r="159" spans="1:18">
      <c r="A159" s="339"/>
      <c r="B159" s="334" t="s">
        <v>15</v>
      </c>
      <c r="C159" s="334" t="s">
        <v>15</v>
      </c>
      <c r="D159" s="979">
        <v>218620.00255999999</v>
      </c>
      <c r="E159" s="980">
        <v>1158.4693400000001</v>
      </c>
      <c r="F159" s="980">
        <v>219778.4719</v>
      </c>
      <c r="G159" s="980">
        <v>13178.56595</v>
      </c>
      <c r="H159" s="980">
        <v>3976.8863999999999</v>
      </c>
      <c r="I159" s="980">
        <v>17155.452350000003</v>
      </c>
      <c r="J159" s="980">
        <v>81710.030079999997</v>
      </c>
      <c r="K159" s="980">
        <v>18945.962500000001</v>
      </c>
      <c r="L159" s="980">
        <v>100655.99257999999</v>
      </c>
      <c r="M159" s="980">
        <v>12537.410890000001</v>
      </c>
      <c r="N159" s="980">
        <v>2513.69299</v>
      </c>
      <c r="O159" s="980">
        <v>15051.103880000001</v>
      </c>
      <c r="P159" s="980">
        <v>107426.00692</v>
      </c>
      <c r="Q159" s="980">
        <v>25436.541889999997</v>
      </c>
      <c r="R159" s="981">
        <v>132862.54881000001</v>
      </c>
    </row>
    <row r="160" spans="1:18">
      <c r="A160" s="339"/>
      <c r="B160" s="339"/>
      <c r="C160" s="983" t="s">
        <v>404</v>
      </c>
      <c r="D160" s="984">
        <v>61250.863250000002</v>
      </c>
      <c r="E160" s="417">
        <v>0</v>
      </c>
      <c r="F160" s="417">
        <v>61250.863250000002</v>
      </c>
      <c r="G160" s="417">
        <v>0.24881</v>
      </c>
      <c r="H160" s="417">
        <v>0.56542999999999999</v>
      </c>
      <c r="I160" s="417">
        <v>0.81423999999999996</v>
      </c>
      <c r="J160" s="417">
        <v>1454.9233300000001</v>
      </c>
      <c r="K160" s="417">
        <v>31.736259999999998</v>
      </c>
      <c r="L160" s="417">
        <v>1486.65959</v>
      </c>
      <c r="M160" s="417">
        <v>1423.82908</v>
      </c>
      <c r="N160" s="417">
        <v>0</v>
      </c>
      <c r="O160" s="417">
        <v>1423.82908</v>
      </c>
      <c r="P160" s="417">
        <v>2879.0012200000001</v>
      </c>
      <c r="Q160" s="417">
        <v>32.301690000000001</v>
      </c>
      <c r="R160" s="985">
        <v>2911.3029100000003</v>
      </c>
    </row>
    <row r="161" spans="1:18">
      <c r="A161" s="339"/>
      <c r="B161" s="339"/>
      <c r="C161" s="983" t="s">
        <v>405</v>
      </c>
      <c r="D161" s="984">
        <v>22914.87197</v>
      </c>
      <c r="E161" s="417">
        <v>0</v>
      </c>
      <c r="F161" s="417">
        <v>22914.87197</v>
      </c>
      <c r="G161" s="417">
        <v>0</v>
      </c>
      <c r="H161" s="417">
        <v>0</v>
      </c>
      <c r="I161" s="417">
        <v>0</v>
      </c>
      <c r="J161" s="417">
        <v>286.44309999999996</v>
      </c>
      <c r="K161" s="417">
        <v>45.684980000000003</v>
      </c>
      <c r="L161" s="417">
        <v>332.12808000000001</v>
      </c>
      <c r="M161" s="417">
        <v>213.11692000000002</v>
      </c>
      <c r="N161" s="417">
        <v>0</v>
      </c>
      <c r="O161" s="417">
        <v>213.11692000000002</v>
      </c>
      <c r="P161" s="417">
        <v>499.56002000000001</v>
      </c>
      <c r="Q161" s="417">
        <v>45.684980000000003</v>
      </c>
      <c r="R161" s="985">
        <v>545.245</v>
      </c>
    </row>
    <row r="162" spans="1:18">
      <c r="A162" s="339"/>
      <c r="B162" s="339"/>
      <c r="C162" s="983" t="s">
        <v>406</v>
      </c>
      <c r="D162" s="984">
        <v>83251.408459999991</v>
      </c>
      <c r="E162" s="417">
        <v>0</v>
      </c>
      <c r="F162" s="417">
        <v>83251.408459999991</v>
      </c>
      <c r="G162" s="417">
        <v>0</v>
      </c>
      <c r="H162" s="417">
        <v>0</v>
      </c>
      <c r="I162" s="417">
        <v>0</v>
      </c>
      <c r="J162" s="417">
        <v>1297.6378300000001</v>
      </c>
      <c r="K162" s="417">
        <v>4.9120100000000004</v>
      </c>
      <c r="L162" s="417">
        <v>1302.5498400000001</v>
      </c>
      <c r="M162" s="417">
        <v>1363.2658899999999</v>
      </c>
      <c r="N162" s="417">
        <v>0</v>
      </c>
      <c r="O162" s="417">
        <v>1363.2658899999999</v>
      </c>
      <c r="P162" s="417">
        <v>2660.9037199999998</v>
      </c>
      <c r="Q162" s="417">
        <v>4.9120100000000004</v>
      </c>
      <c r="R162" s="985">
        <v>2665.8157299999998</v>
      </c>
    </row>
    <row r="163" spans="1:18">
      <c r="A163" s="339"/>
      <c r="B163" s="339"/>
      <c r="C163" s="983" t="s">
        <v>407</v>
      </c>
      <c r="D163" s="984">
        <v>71799.958989999999</v>
      </c>
      <c r="E163" s="417">
        <v>0</v>
      </c>
      <c r="F163" s="417">
        <v>71799.958989999999</v>
      </c>
      <c r="G163" s="417">
        <v>0</v>
      </c>
      <c r="H163" s="417">
        <v>0</v>
      </c>
      <c r="I163" s="417">
        <v>0</v>
      </c>
      <c r="J163" s="417">
        <v>1016.83448</v>
      </c>
      <c r="K163" s="417">
        <v>36.921610000000001</v>
      </c>
      <c r="L163" s="417">
        <v>1053.7560900000001</v>
      </c>
      <c r="M163" s="417">
        <v>894.07425999999998</v>
      </c>
      <c r="N163" s="417">
        <v>0</v>
      </c>
      <c r="O163" s="417">
        <v>894.07425999999998</v>
      </c>
      <c r="P163" s="417">
        <v>1910.9087400000001</v>
      </c>
      <c r="Q163" s="417">
        <v>36.921610000000001</v>
      </c>
      <c r="R163" s="985">
        <v>1947.8303500000002</v>
      </c>
    </row>
    <row r="164" spans="1:18">
      <c r="A164" s="339"/>
      <c r="B164" s="334" t="s">
        <v>408</v>
      </c>
      <c r="C164" s="334" t="s">
        <v>408</v>
      </c>
      <c r="D164" s="979">
        <v>31407.19572</v>
      </c>
      <c r="E164" s="980">
        <v>0</v>
      </c>
      <c r="F164" s="980">
        <v>31407.19572</v>
      </c>
      <c r="G164" s="980">
        <v>1.92655</v>
      </c>
      <c r="H164" s="980">
        <v>0</v>
      </c>
      <c r="I164" s="980">
        <v>1.92655</v>
      </c>
      <c r="J164" s="980">
        <v>1607.99047</v>
      </c>
      <c r="K164" s="980">
        <v>65.072010000000006</v>
      </c>
      <c r="L164" s="980">
        <v>1673.0624800000001</v>
      </c>
      <c r="M164" s="980">
        <v>1811.0249899999999</v>
      </c>
      <c r="N164" s="980">
        <v>0</v>
      </c>
      <c r="O164" s="980">
        <v>1811.0249899999999</v>
      </c>
      <c r="P164" s="980">
        <v>3420.9420099999998</v>
      </c>
      <c r="Q164" s="980">
        <v>65.072010000000006</v>
      </c>
      <c r="R164" s="981">
        <v>3486.0140200000001</v>
      </c>
    </row>
    <row r="165" spans="1:18">
      <c r="A165" s="334" t="s">
        <v>955</v>
      </c>
      <c r="B165" s="982"/>
      <c r="C165" s="982"/>
      <c r="D165" s="979">
        <v>5262524.4981300021</v>
      </c>
      <c r="E165" s="980">
        <v>351665.48833999998</v>
      </c>
      <c r="F165" s="980">
        <v>5614189.9864700017</v>
      </c>
      <c r="G165" s="980">
        <v>596583.72416999983</v>
      </c>
      <c r="H165" s="980">
        <v>275158.63769999996</v>
      </c>
      <c r="I165" s="980">
        <v>871742.36186999991</v>
      </c>
      <c r="J165" s="980">
        <v>1321685.4575199995</v>
      </c>
      <c r="K165" s="980">
        <v>449712.21036000008</v>
      </c>
      <c r="L165" s="980">
        <v>1771397.6678799991</v>
      </c>
      <c r="M165" s="980">
        <v>569027.4758400002</v>
      </c>
      <c r="N165" s="980">
        <v>322485.64171000005</v>
      </c>
      <c r="O165" s="980">
        <v>891513.11755000008</v>
      </c>
      <c r="P165" s="980">
        <v>2487296.6575299995</v>
      </c>
      <c r="Q165" s="980">
        <v>1047356.4897700002</v>
      </c>
      <c r="R165" s="981">
        <v>3534653.1472999998</v>
      </c>
    </row>
    <row r="166" spans="1:18">
      <c r="A166" s="334" t="s">
        <v>16</v>
      </c>
      <c r="B166" s="334" t="s">
        <v>258</v>
      </c>
      <c r="C166" s="334" t="s">
        <v>258</v>
      </c>
      <c r="D166" s="979">
        <v>401729.27480999997</v>
      </c>
      <c r="E166" s="980">
        <v>27768.018380000001</v>
      </c>
      <c r="F166" s="980">
        <v>429497.29319</v>
      </c>
      <c r="G166" s="980">
        <v>66753.323599999989</v>
      </c>
      <c r="H166" s="980">
        <v>51036.891680000008</v>
      </c>
      <c r="I166" s="980">
        <v>117790.21527999999</v>
      </c>
      <c r="J166" s="980">
        <v>240834.68436000001</v>
      </c>
      <c r="K166" s="980">
        <v>111105.23741</v>
      </c>
      <c r="L166" s="980">
        <v>351939.92176999996</v>
      </c>
      <c r="M166" s="980">
        <v>89979.857140000007</v>
      </c>
      <c r="N166" s="980">
        <v>47832.740390000006</v>
      </c>
      <c r="O166" s="980">
        <v>137812.59753</v>
      </c>
      <c r="P166" s="980">
        <v>397567.8651</v>
      </c>
      <c r="Q166" s="980">
        <v>209974.86948000002</v>
      </c>
      <c r="R166" s="981">
        <v>607542.73458000005</v>
      </c>
    </row>
    <row r="167" spans="1:18">
      <c r="A167" s="339"/>
      <c r="B167" s="334" t="s">
        <v>259</v>
      </c>
      <c r="C167" s="334" t="s">
        <v>390</v>
      </c>
      <c r="D167" s="979">
        <v>35161.991070000004</v>
      </c>
      <c r="E167" s="980">
        <v>0</v>
      </c>
      <c r="F167" s="980">
        <v>35161.991070000004</v>
      </c>
      <c r="G167" s="980">
        <v>1.5869999999999999E-2</v>
      </c>
      <c r="H167" s="980">
        <v>0</v>
      </c>
      <c r="I167" s="980">
        <v>1.5869999999999999E-2</v>
      </c>
      <c r="J167" s="980">
        <v>2989.63625</v>
      </c>
      <c r="K167" s="980">
        <v>58.429180000000002</v>
      </c>
      <c r="L167" s="980">
        <v>3048.0654300000001</v>
      </c>
      <c r="M167" s="980">
        <v>2171.3889300000001</v>
      </c>
      <c r="N167" s="980">
        <v>0</v>
      </c>
      <c r="O167" s="980">
        <v>2171.3889300000001</v>
      </c>
      <c r="P167" s="980">
        <v>5161.0410500000007</v>
      </c>
      <c r="Q167" s="980">
        <v>58.429180000000002</v>
      </c>
      <c r="R167" s="981">
        <v>5219.4702300000008</v>
      </c>
    </row>
    <row r="168" spans="1:18">
      <c r="A168" s="339"/>
      <c r="B168" s="339"/>
      <c r="C168" s="983" t="s">
        <v>260</v>
      </c>
      <c r="D168" s="984">
        <v>2.7841399999999998</v>
      </c>
      <c r="E168" s="417">
        <v>0.97360000000000002</v>
      </c>
      <c r="F168" s="417">
        <v>3.7577399999999996</v>
      </c>
      <c r="G168" s="417">
        <v>4725.2450699999999</v>
      </c>
      <c r="H168" s="417">
        <v>1861.8515199999999</v>
      </c>
      <c r="I168" s="417">
        <v>6587.0965900000001</v>
      </c>
      <c r="J168" s="417">
        <v>38459.249859999996</v>
      </c>
      <c r="K168" s="417">
        <v>9172.3666699999994</v>
      </c>
      <c r="L168" s="417">
        <v>47631.616529999999</v>
      </c>
      <c r="M168" s="417">
        <v>2708.9510399999999</v>
      </c>
      <c r="N168" s="417">
        <v>131.82643999999999</v>
      </c>
      <c r="O168" s="417">
        <v>2840.7774800000002</v>
      </c>
      <c r="P168" s="417">
        <v>45893.445970000001</v>
      </c>
      <c r="Q168" s="417">
        <v>11166.044629999999</v>
      </c>
      <c r="R168" s="985">
        <v>57059.490600000005</v>
      </c>
    </row>
    <row r="169" spans="1:18">
      <c r="A169" s="339"/>
      <c r="B169" s="339"/>
      <c r="C169" s="983" t="s">
        <v>261</v>
      </c>
      <c r="D169" s="984">
        <v>110540.51366</v>
      </c>
      <c r="E169" s="417">
        <v>104.11825999999999</v>
      </c>
      <c r="F169" s="417">
        <v>110644.63192000001</v>
      </c>
      <c r="G169" s="417">
        <v>8983.0342300000011</v>
      </c>
      <c r="H169" s="417">
        <v>94.128029999999995</v>
      </c>
      <c r="I169" s="417">
        <v>9077.1622599999992</v>
      </c>
      <c r="J169" s="417">
        <v>56594.994939999997</v>
      </c>
      <c r="K169" s="417">
        <v>7648.3220000000001</v>
      </c>
      <c r="L169" s="417">
        <v>64243.316939999997</v>
      </c>
      <c r="M169" s="417">
        <v>14164.160380000001</v>
      </c>
      <c r="N169" s="417">
        <v>1750.6470199999999</v>
      </c>
      <c r="O169" s="417">
        <v>15914.807399999998</v>
      </c>
      <c r="P169" s="417">
        <v>79742.189549999996</v>
      </c>
      <c r="Q169" s="417">
        <v>9493.0970499999985</v>
      </c>
      <c r="R169" s="985">
        <v>89235.286600000007</v>
      </c>
    </row>
    <row r="170" spans="1:18">
      <c r="A170" s="339"/>
      <c r="B170" s="339"/>
      <c r="C170" s="983" t="s">
        <v>262</v>
      </c>
      <c r="D170" s="984">
        <v>395306.73794000002</v>
      </c>
      <c r="E170" s="417">
        <v>14509.577409999998</v>
      </c>
      <c r="F170" s="417">
        <v>409816.31534999999</v>
      </c>
      <c r="G170" s="417">
        <v>54759.044389999995</v>
      </c>
      <c r="H170" s="417">
        <v>16786.424629999998</v>
      </c>
      <c r="I170" s="417">
        <v>71545.46901999999</v>
      </c>
      <c r="J170" s="417">
        <v>184950.86397000001</v>
      </c>
      <c r="K170" s="417">
        <v>72487.583150000006</v>
      </c>
      <c r="L170" s="417">
        <v>257438.44711999997</v>
      </c>
      <c r="M170" s="417">
        <v>61437.96618000001</v>
      </c>
      <c r="N170" s="417">
        <v>21373.945740000006</v>
      </c>
      <c r="O170" s="417">
        <v>82811.911920000013</v>
      </c>
      <c r="P170" s="417">
        <v>301147.87454000005</v>
      </c>
      <c r="Q170" s="417">
        <v>110647.95352</v>
      </c>
      <c r="R170" s="985">
        <v>411795.82806000009</v>
      </c>
    </row>
    <row r="171" spans="1:18">
      <c r="A171" s="339"/>
      <c r="B171" s="339"/>
      <c r="C171" s="983" t="s">
        <v>263</v>
      </c>
      <c r="D171" s="984">
        <v>1.4293</v>
      </c>
      <c r="E171" s="417">
        <v>0.51566999999999996</v>
      </c>
      <c r="F171" s="417">
        <v>1.9449700000000001</v>
      </c>
      <c r="G171" s="417">
        <v>878.70762000000002</v>
      </c>
      <c r="H171" s="417">
        <v>972.19368000000009</v>
      </c>
      <c r="I171" s="417">
        <v>1850.9013</v>
      </c>
      <c r="J171" s="417">
        <v>5665.3807699999998</v>
      </c>
      <c r="K171" s="417">
        <v>6400.6016600000003</v>
      </c>
      <c r="L171" s="417">
        <v>12065.98243</v>
      </c>
      <c r="M171" s="417">
        <v>146.42257999999998</v>
      </c>
      <c r="N171" s="417">
        <v>0</v>
      </c>
      <c r="O171" s="417">
        <v>146.42257999999998</v>
      </c>
      <c r="P171" s="417">
        <v>6690.5109699999994</v>
      </c>
      <c r="Q171" s="417">
        <v>7372.7953399999997</v>
      </c>
      <c r="R171" s="985">
        <v>14063.30631</v>
      </c>
    </row>
    <row r="172" spans="1:18">
      <c r="A172" s="339"/>
      <c r="B172" s="334" t="s">
        <v>264</v>
      </c>
      <c r="C172" s="334" t="s">
        <v>264</v>
      </c>
      <c r="D172" s="979">
        <v>330683.06435000006</v>
      </c>
      <c r="E172" s="980">
        <v>8105.3801700000004</v>
      </c>
      <c r="F172" s="980">
        <v>338788.44452000008</v>
      </c>
      <c r="G172" s="980">
        <v>46724.097289999998</v>
      </c>
      <c r="H172" s="980">
        <v>16344.924660000001</v>
      </c>
      <c r="I172" s="980">
        <v>63069.021950000002</v>
      </c>
      <c r="J172" s="980">
        <v>195139.61947999999</v>
      </c>
      <c r="K172" s="980">
        <v>72480.198509999987</v>
      </c>
      <c r="L172" s="980">
        <v>267619.81798999995</v>
      </c>
      <c r="M172" s="980">
        <v>86959.246109999993</v>
      </c>
      <c r="N172" s="980">
        <v>47714.062269999995</v>
      </c>
      <c r="O172" s="980">
        <v>134673.30838</v>
      </c>
      <c r="P172" s="980">
        <v>328822.96287999995</v>
      </c>
      <c r="Q172" s="980">
        <v>136539.18544</v>
      </c>
      <c r="R172" s="981">
        <v>465362.14831999998</v>
      </c>
    </row>
    <row r="173" spans="1:18">
      <c r="A173" s="339"/>
      <c r="B173" s="339"/>
      <c r="C173" s="983" t="s">
        <v>265</v>
      </c>
      <c r="D173" s="984">
        <v>55812.608610000003</v>
      </c>
      <c r="E173" s="417">
        <v>1656.5354</v>
      </c>
      <c r="F173" s="417">
        <v>57469.144009999996</v>
      </c>
      <c r="G173" s="417">
        <v>11582.956249999999</v>
      </c>
      <c r="H173" s="417">
        <v>1916.64795</v>
      </c>
      <c r="I173" s="417">
        <v>13499.6042</v>
      </c>
      <c r="J173" s="417">
        <v>84259.321060000002</v>
      </c>
      <c r="K173" s="417">
        <v>17096.501170000003</v>
      </c>
      <c r="L173" s="417">
        <v>101355.82222999999</v>
      </c>
      <c r="M173" s="417">
        <v>29071.944760000002</v>
      </c>
      <c r="N173" s="417">
        <v>8266.6713</v>
      </c>
      <c r="O173" s="417">
        <v>37338.61606</v>
      </c>
      <c r="P173" s="417">
        <v>124914.22206999999</v>
      </c>
      <c r="Q173" s="417">
        <v>27279.82042</v>
      </c>
      <c r="R173" s="985">
        <v>152194.04248999999</v>
      </c>
    </row>
    <row r="174" spans="1:18">
      <c r="A174" s="339"/>
      <c r="B174" s="334" t="s">
        <v>266</v>
      </c>
      <c r="C174" s="334" t="s">
        <v>267</v>
      </c>
      <c r="D174" s="979">
        <v>720544.27109000005</v>
      </c>
      <c r="E174" s="980">
        <v>25093.024989999998</v>
      </c>
      <c r="F174" s="980">
        <v>745637.29607999988</v>
      </c>
      <c r="G174" s="980">
        <v>105037.71885</v>
      </c>
      <c r="H174" s="980">
        <v>28251.738359999999</v>
      </c>
      <c r="I174" s="980">
        <v>133289.45720999999</v>
      </c>
      <c r="J174" s="980">
        <v>366073.32024000003</v>
      </c>
      <c r="K174" s="980">
        <v>88688.829639999982</v>
      </c>
      <c r="L174" s="980">
        <v>454762.14987999992</v>
      </c>
      <c r="M174" s="980">
        <v>137609.93534999999</v>
      </c>
      <c r="N174" s="980">
        <v>45673.162449999996</v>
      </c>
      <c r="O174" s="980">
        <v>183283.09779999999</v>
      </c>
      <c r="P174" s="980">
        <v>608720.97444000002</v>
      </c>
      <c r="Q174" s="980">
        <v>162613.73044999997</v>
      </c>
      <c r="R174" s="981">
        <v>771334.70488999994</v>
      </c>
    </row>
    <row r="175" spans="1:18">
      <c r="A175" s="339"/>
      <c r="B175" s="334" t="s">
        <v>16</v>
      </c>
      <c r="C175" s="334" t="s">
        <v>268</v>
      </c>
      <c r="D175" s="979">
        <v>1388683.7901000001</v>
      </c>
      <c r="E175" s="980">
        <v>113245.45217999998</v>
      </c>
      <c r="F175" s="980">
        <v>1501929.2422800001</v>
      </c>
      <c r="G175" s="980">
        <v>204212.75408000004</v>
      </c>
      <c r="H175" s="980">
        <v>81122.249270000015</v>
      </c>
      <c r="I175" s="980">
        <v>285335.00335000001</v>
      </c>
      <c r="J175" s="980">
        <v>785638.09065999987</v>
      </c>
      <c r="K175" s="980">
        <v>284171.61171000003</v>
      </c>
      <c r="L175" s="980">
        <v>1069809.7023700001</v>
      </c>
      <c r="M175" s="980">
        <v>458893.21728000004</v>
      </c>
      <c r="N175" s="980">
        <v>190980.59051000001</v>
      </c>
      <c r="O175" s="980">
        <v>649873.80778999999</v>
      </c>
      <c r="P175" s="980">
        <v>1448744.0620200001</v>
      </c>
      <c r="Q175" s="980">
        <v>556274.45149000001</v>
      </c>
      <c r="R175" s="981">
        <v>2005018.5135100004</v>
      </c>
    </row>
    <row r="176" spans="1:18">
      <c r="A176" s="339"/>
      <c r="B176" s="339"/>
      <c r="C176" s="983" t="s">
        <v>74</v>
      </c>
      <c r="D176" s="984">
        <v>165518.95764000001</v>
      </c>
      <c r="E176" s="417">
        <v>1050.4975699999998</v>
      </c>
      <c r="F176" s="417">
        <v>166569.45521000001</v>
      </c>
      <c r="G176" s="417">
        <v>51736.47105</v>
      </c>
      <c r="H176" s="417">
        <v>18714.906159999999</v>
      </c>
      <c r="I176" s="417">
        <v>70451.377210000006</v>
      </c>
      <c r="J176" s="417">
        <v>219260.09410000002</v>
      </c>
      <c r="K176" s="417">
        <v>84191.427110000004</v>
      </c>
      <c r="L176" s="417">
        <v>303451.52120999998</v>
      </c>
      <c r="M176" s="417">
        <v>52109.60168</v>
      </c>
      <c r="N176" s="417">
        <v>17195.86032</v>
      </c>
      <c r="O176" s="417">
        <v>69305.462</v>
      </c>
      <c r="P176" s="417">
        <v>323106.16683</v>
      </c>
      <c r="Q176" s="417">
        <v>120102.19359</v>
      </c>
      <c r="R176" s="985">
        <v>443208.36042000004</v>
      </c>
    </row>
    <row r="177" spans="1:18">
      <c r="A177" s="339"/>
      <c r="B177" s="339"/>
      <c r="C177" s="983" t="s">
        <v>73</v>
      </c>
      <c r="D177" s="984">
        <v>1115280.5380500001</v>
      </c>
      <c r="E177" s="417">
        <v>35986.408629999998</v>
      </c>
      <c r="F177" s="417">
        <v>1151266.9466800001</v>
      </c>
      <c r="G177" s="417">
        <v>205040.65856000001</v>
      </c>
      <c r="H177" s="417">
        <v>114361.81078999997</v>
      </c>
      <c r="I177" s="417">
        <v>319402.46935000009</v>
      </c>
      <c r="J177" s="417">
        <v>724848.9649700002</v>
      </c>
      <c r="K177" s="417">
        <v>247371.30605000001</v>
      </c>
      <c r="L177" s="417">
        <v>972220.27101999975</v>
      </c>
      <c r="M177" s="417">
        <v>306612.55843999999</v>
      </c>
      <c r="N177" s="417">
        <v>87668.061380000014</v>
      </c>
      <c r="O177" s="417">
        <v>394280.61982000008</v>
      </c>
      <c r="P177" s="417">
        <v>1236502.18197</v>
      </c>
      <c r="Q177" s="417">
        <v>449401.17822000018</v>
      </c>
      <c r="R177" s="985">
        <v>1685903.3601900004</v>
      </c>
    </row>
    <row r="178" spans="1:18">
      <c r="A178" s="339"/>
      <c r="B178" s="339"/>
      <c r="C178" s="983" t="s">
        <v>269</v>
      </c>
      <c r="D178" s="984">
        <v>1760376.2600499995</v>
      </c>
      <c r="E178" s="417">
        <v>193847.40687000001</v>
      </c>
      <c r="F178" s="417">
        <v>1954223.6669199993</v>
      </c>
      <c r="G178" s="417">
        <v>365417.94917000004</v>
      </c>
      <c r="H178" s="417">
        <v>228013.99040999997</v>
      </c>
      <c r="I178" s="417">
        <v>593431.93957999989</v>
      </c>
      <c r="J178" s="417">
        <v>1328163.0569899997</v>
      </c>
      <c r="K178" s="417">
        <v>860543.39922000002</v>
      </c>
      <c r="L178" s="417">
        <v>2188706.45621</v>
      </c>
      <c r="M178" s="417">
        <v>1049057.4577700002</v>
      </c>
      <c r="N178" s="417">
        <v>576567.85277</v>
      </c>
      <c r="O178" s="417">
        <v>1625625.31054</v>
      </c>
      <c r="P178" s="417">
        <v>2742638.4639300001</v>
      </c>
      <c r="Q178" s="417">
        <v>1665125.2424000001</v>
      </c>
      <c r="R178" s="985">
        <v>4407763.7063299995</v>
      </c>
    </row>
    <row r="179" spans="1:18">
      <c r="A179" s="339"/>
      <c r="B179" s="339"/>
      <c r="C179" s="983" t="s">
        <v>78</v>
      </c>
      <c r="D179" s="984">
        <v>1836291.3015800004</v>
      </c>
      <c r="E179" s="417">
        <v>747627.28683000011</v>
      </c>
      <c r="F179" s="417">
        <v>2583918.5884100003</v>
      </c>
      <c r="G179" s="417">
        <v>1095903.7610899999</v>
      </c>
      <c r="H179" s="417">
        <v>1494051.8142000004</v>
      </c>
      <c r="I179" s="417">
        <v>2589955.5752900001</v>
      </c>
      <c r="J179" s="417">
        <v>1326050.7511800001</v>
      </c>
      <c r="K179" s="417">
        <v>1629214.3165199996</v>
      </c>
      <c r="L179" s="417">
        <v>2955265.0677000005</v>
      </c>
      <c r="M179" s="417">
        <v>8226914.1018699985</v>
      </c>
      <c r="N179" s="417">
        <v>10077542.176220002</v>
      </c>
      <c r="O179" s="417">
        <v>18304456.27809</v>
      </c>
      <c r="P179" s="417">
        <v>10648868.614140006</v>
      </c>
      <c r="Q179" s="417">
        <v>13200808.306940002</v>
      </c>
      <c r="R179" s="985">
        <v>23849676.921079997</v>
      </c>
    </row>
    <row r="180" spans="1:18">
      <c r="A180" s="339"/>
      <c r="B180" s="339"/>
      <c r="C180" s="983" t="s">
        <v>56</v>
      </c>
      <c r="D180" s="984">
        <v>12296154.40103</v>
      </c>
      <c r="E180" s="417">
        <v>3554140.6272899993</v>
      </c>
      <c r="F180" s="417">
        <v>15850295.02832</v>
      </c>
      <c r="G180" s="417">
        <v>5651012.1606700001</v>
      </c>
      <c r="H180" s="417">
        <v>3337083.9432899989</v>
      </c>
      <c r="I180" s="417">
        <v>8988096.1039599944</v>
      </c>
      <c r="J180" s="417">
        <v>7270145.2793900017</v>
      </c>
      <c r="K180" s="417">
        <v>3068731.4313700004</v>
      </c>
      <c r="L180" s="417">
        <v>10338876.710759999</v>
      </c>
      <c r="M180" s="417">
        <v>6656945.3353999993</v>
      </c>
      <c r="N180" s="417">
        <v>3206887.6854300005</v>
      </c>
      <c r="O180" s="417">
        <v>9863833.020829998</v>
      </c>
      <c r="P180" s="417">
        <v>19578102.775459997</v>
      </c>
      <c r="Q180" s="417">
        <v>9612703.0600900054</v>
      </c>
      <c r="R180" s="985">
        <v>29190805.835549992</v>
      </c>
    </row>
    <row r="181" spans="1:18">
      <c r="A181" s="339"/>
      <c r="B181" s="339"/>
      <c r="C181" s="983" t="s">
        <v>16</v>
      </c>
      <c r="D181" s="984">
        <v>54488492.619979985</v>
      </c>
      <c r="E181" s="417">
        <v>27425930.013230003</v>
      </c>
      <c r="F181" s="417">
        <v>81914422.633210018</v>
      </c>
      <c r="G181" s="417">
        <v>8152614.3146200003</v>
      </c>
      <c r="H181" s="417">
        <v>5408481.5943800025</v>
      </c>
      <c r="I181" s="417">
        <v>13561095.909000004</v>
      </c>
      <c r="J181" s="417">
        <v>5468388.1110999994</v>
      </c>
      <c r="K181" s="417">
        <v>2849483.5091100005</v>
      </c>
      <c r="L181" s="417">
        <v>8317871.6202100022</v>
      </c>
      <c r="M181" s="417">
        <v>3625267.9369400009</v>
      </c>
      <c r="N181" s="417">
        <v>2020459.90922</v>
      </c>
      <c r="O181" s="417">
        <v>5645727.8461600021</v>
      </c>
      <c r="P181" s="417">
        <v>17246270.362659998</v>
      </c>
      <c r="Q181" s="417">
        <v>10278425.012709999</v>
      </c>
      <c r="R181" s="985">
        <v>27524695.375370003</v>
      </c>
    </row>
    <row r="182" spans="1:18">
      <c r="A182" s="339"/>
      <c r="B182" s="339"/>
      <c r="C182" s="983" t="s">
        <v>57</v>
      </c>
      <c r="D182" s="984">
        <v>697251.11786000011</v>
      </c>
      <c r="E182" s="417">
        <v>58228.862899999993</v>
      </c>
      <c r="F182" s="417">
        <v>755479.98075999995</v>
      </c>
      <c r="G182" s="417">
        <v>266589.22824000003</v>
      </c>
      <c r="H182" s="417">
        <v>195132.65534999999</v>
      </c>
      <c r="I182" s="417">
        <v>461721.88358999998</v>
      </c>
      <c r="J182" s="417">
        <v>499761.2406100001</v>
      </c>
      <c r="K182" s="417">
        <v>346214.32215999998</v>
      </c>
      <c r="L182" s="417">
        <v>845975.56277000008</v>
      </c>
      <c r="M182" s="417">
        <v>237783.89751999997</v>
      </c>
      <c r="N182" s="417">
        <v>144440.27090999999</v>
      </c>
      <c r="O182" s="417">
        <v>382224.16843000002</v>
      </c>
      <c r="P182" s="417">
        <v>1004134.3663699998</v>
      </c>
      <c r="Q182" s="417">
        <v>685787.24841999996</v>
      </c>
      <c r="R182" s="985">
        <v>1689921.6147899998</v>
      </c>
    </row>
    <row r="183" spans="1:18">
      <c r="A183" s="339"/>
      <c r="B183" s="339"/>
      <c r="C183" s="983" t="s">
        <v>58</v>
      </c>
      <c r="D183" s="984">
        <v>1326496.2094899998</v>
      </c>
      <c r="E183" s="417">
        <v>49112.725860000006</v>
      </c>
      <c r="F183" s="417">
        <v>1375608.9353499999</v>
      </c>
      <c r="G183" s="417">
        <v>345239.97839000006</v>
      </c>
      <c r="H183" s="417">
        <v>175742.62397999995</v>
      </c>
      <c r="I183" s="417">
        <v>520982.6023700001</v>
      </c>
      <c r="J183" s="417">
        <v>928270.55100999982</v>
      </c>
      <c r="K183" s="417">
        <v>426898.55460999999</v>
      </c>
      <c r="L183" s="417">
        <v>1355169.1056200003</v>
      </c>
      <c r="M183" s="417">
        <v>492221.47529999999</v>
      </c>
      <c r="N183" s="417">
        <v>149862.30548000004</v>
      </c>
      <c r="O183" s="417">
        <v>642083.78077999991</v>
      </c>
      <c r="P183" s="417">
        <v>1765732.0046999999</v>
      </c>
      <c r="Q183" s="417">
        <v>752503.48406999954</v>
      </c>
      <c r="R183" s="985">
        <v>2518235.4887700006</v>
      </c>
    </row>
    <row r="184" spans="1:18">
      <c r="A184" s="339"/>
      <c r="B184" s="339"/>
      <c r="C184" s="983" t="s">
        <v>270</v>
      </c>
      <c r="D184" s="984">
        <v>147943.34702000002</v>
      </c>
      <c r="E184" s="417">
        <v>2676.9007800000004</v>
      </c>
      <c r="F184" s="417">
        <v>150620.24780000001</v>
      </c>
      <c r="G184" s="417">
        <v>20523.430370000002</v>
      </c>
      <c r="H184" s="417">
        <v>6795.4776600000005</v>
      </c>
      <c r="I184" s="417">
        <v>27318.908030000002</v>
      </c>
      <c r="J184" s="417">
        <v>133443.84809000001</v>
      </c>
      <c r="K184" s="417">
        <v>65212.452879999997</v>
      </c>
      <c r="L184" s="417">
        <v>198656.30097000004</v>
      </c>
      <c r="M184" s="417">
        <v>62457.032330000002</v>
      </c>
      <c r="N184" s="417">
        <v>22553.877679999998</v>
      </c>
      <c r="O184" s="417">
        <v>85010.910010000021</v>
      </c>
      <c r="P184" s="417">
        <v>216424.31079000002</v>
      </c>
      <c r="Q184" s="417">
        <v>94561.808219999992</v>
      </c>
      <c r="R184" s="985">
        <v>310986.11900999997</v>
      </c>
    </row>
    <row r="185" spans="1:18">
      <c r="A185" s="339"/>
      <c r="B185" s="339"/>
      <c r="C185" s="983" t="s">
        <v>271</v>
      </c>
      <c r="D185" s="984">
        <v>264910.91916000005</v>
      </c>
      <c r="E185" s="417">
        <v>10458.04298</v>
      </c>
      <c r="F185" s="417">
        <v>275368.96213999996</v>
      </c>
      <c r="G185" s="417">
        <v>34728.327680000009</v>
      </c>
      <c r="H185" s="417">
        <v>21119.93203</v>
      </c>
      <c r="I185" s="417">
        <v>55848.259709999998</v>
      </c>
      <c r="J185" s="417">
        <v>169344.89730000001</v>
      </c>
      <c r="K185" s="417">
        <v>61982.595270000005</v>
      </c>
      <c r="L185" s="417">
        <v>231327.49257</v>
      </c>
      <c r="M185" s="417">
        <v>82910.438300000009</v>
      </c>
      <c r="N185" s="417">
        <v>32719.428730000003</v>
      </c>
      <c r="O185" s="417">
        <v>115629.86702999999</v>
      </c>
      <c r="P185" s="417">
        <v>286983.66327999998</v>
      </c>
      <c r="Q185" s="417">
        <v>115821.95603</v>
      </c>
      <c r="R185" s="985">
        <v>402805.61930999998</v>
      </c>
    </row>
    <row r="186" spans="1:18">
      <c r="A186" s="339"/>
      <c r="B186" s="339"/>
      <c r="C186" s="983" t="s">
        <v>272</v>
      </c>
      <c r="D186" s="984">
        <v>1380911.2429200001</v>
      </c>
      <c r="E186" s="417">
        <v>927236.93131999997</v>
      </c>
      <c r="F186" s="417">
        <v>2308148.1742399996</v>
      </c>
      <c r="G186" s="417">
        <v>556872.31293000001</v>
      </c>
      <c r="H186" s="417">
        <v>567730.76581999997</v>
      </c>
      <c r="I186" s="417">
        <v>1124603.0787500001</v>
      </c>
      <c r="J186" s="417">
        <v>595435.03989000001</v>
      </c>
      <c r="K186" s="417">
        <v>685711.40128999995</v>
      </c>
      <c r="L186" s="417">
        <v>1281146.4411800001</v>
      </c>
      <c r="M186" s="417">
        <v>389801.53104999999</v>
      </c>
      <c r="N186" s="417">
        <v>248163.47438</v>
      </c>
      <c r="O186" s="417">
        <v>637965.0054299999</v>
      </c>
      <c r="P186" s="417">
        <v>1542108.8838699998</v>
      </c>
      <c r="Q186" s="417">
        <v>1501605.6414900001</v>
      </c>
      <c r="R186" s="985">
        <v>3043714.5253600008</v>
      </c>
    </row>
    <row r="187" spans="1:18">
      <c r="A187" s="339"/>
      <c r="B187" s="339"/>
      <c r="C187" s="983" t="s">
        <v>60</v>
      </c>
      <c r="D187" s="984">
        <v>15624772.006129995</v>
      </c>
      <c r="E187" s="417">
        <v>7057789.7609200003</v>
      </c>
      <c r="F187" s="417">
        <v>22682561.767049998</v>
      </c>
      <c r="G187" s="417">
        <v>2682160.8078400004</v>
      </c>
      <c r="H187" s="417">
        <v>3017141.4038699996</v>
      </c>
      <c r="I187" s="417">
        <v>5699302.2117100004</v>
      </c>
      <c r="J187" s="417">
        <v>3738453.6528599993</v>
      </c>
      <c r="K187" s="417">
        <v>3763289.4587000003</v>
      </c>
      <c r="L187" s="417">
        <v>7501743.111560001</v>
      </c>
      <c r="M187" s="417">
        <v>4524211.5635399995</v>
      </c>
      <c r="N187" s="417">
        <v>3019974.2995499996</v>
      </c>
      <c r="O187" s="417">
        <v>7544185.8630899992</v>
      </c>
      <c r="P187" s="417">
        <v>10944826.024239998</v>
      </c>
      <c r="Q187" s="417">
        <v>9800405.1621199977</v>
      </c>
      <c r="R187" s="985">
        <v>20745231.186359998</v>
      </c>
    </row>
    <row r="188" spans="1:18">
      <c r="A188" s="339"/>
      <c r="B188" s="339"/>
      <c r="C188" s="983" t="s">
        <v>82</v>
      </c>
      <c r="D188" s="984">
        <v>441202.12922</v>
      </c>
      <c r="E188" s="417">
        <v>5064.8775999999998</v>
      </c>
      <c r="F188" s="417">
        <v>446267.00682000001</v>
      </c>
      <c r="G188" s="417">
        <v>73885.017989999978</v>
      </c>
      <c r="H188" s="417">
        <v>24019.523440000001</v>
      </c>
      <c r="I188" s="417">
        <v>97904.541429999997</v>
      </c>
      <c r="J188" s="417">
        <v>341496.59062999999</v>
      </c>
      <c r="K188" s="417">
        <v>85551.12423999999</v>
      </c>
      <c r="L188" s="417">
        <v>427047.71487000003</v>
      </c>
      <c r="M188" s="417">
        <v>156490.20040999996</v>
      </c>
      <c r="N188" s="417">
        <v>23187.944930000001</v>
      </c>
      <c r="O188" s="417">
        <v>179678.14534000002</v>
      </c>
      <c r="P188" s="417">
        <v>571871.80903</v>
      </c>
      <c r="Q188" s="417">
        <v>132758.59260999999</v>
      </c>
      <c r="R188" s="985">
        <v>704630.40163999994</v>
      </c>
    </row>
    <row r="189" spans="1:18">
      <c r="A189" s="339"/>
      <c r="B189" s="339"/>
      <c r="C189" s="983" t="s">
        <v>67</v>
      </c>
      <c r="D189" s="984">
        <v>4025129.6282300004</v>
      </c>
      <c r="E189" s="417">
        <v>278317.21108000004</v>
      </c>
      <c r="F189" s="417">
        <v>4303446.8393099997</v>
      </c>
      <c r="G189" s="417">
        <v>592120.63520999986</v>
      </c>
      <c r="H189" s="417">
        <v>497346.00977000012</v>
      </c>
      <c r="I189" s="417">
        <v>1089466.6449799996</v>
      </c>
      <c r="J189" s="417">
        <v>1507690.0799</v>
      </c>
      <c r="K189" s="417">
        <v>1476237.93251</v>
      </c>
      <c r="L189" s="417">
        <v>2983928.0124100004</v>
      </c>
      <c r="M189" s="417">
        <v>1823943.86571</v>
      </c>
      <c r="N189" s="417">
        <v>784969.61727000005</v>
      </c>
      <c r="O189" s="417">
        <v>2608913.4829799994</v>
      </c>
      <c r="P189" s="417">
        <v>3923754.5808200003</v>
      </c>
      <c r="Q189" s="417">
        <v>2758553.5595499999</v>
      </c>
      <c r="R189" s="985">
        <v>6682308.1403700011</v>
      </c>
    </row>
    <row r="190" spans="1:18">
      <c r="A190" s="339"/>
      <c r="B190" s="339"/>
      <c r="C190" s="983" t="s">
        <v>63</v>
      </c>
      <c r="D190" s="984">
        <v>71867561.920059994</v>
      </c>
      <c r="E190" s="417">
        <v>46889389.801680006</v>
      </c>
      <c r="F190" s="417">
        <v>118756951.72173999</v>
      </c>
      <c r="G190" s="417">
        <v>24610537.190959997</v>
      </c>
      <c r="H190" s="417">
        <v>20576178.412199996</v>
      </c>
      <c r="I190" s="417">
        <v>45186715.603160001</v>
      </c>
      <c r="J190" s="417">
        <v>8383509.221619999</v>
      </c>
      <c r="K190" s="417">
        <v>6686529.1319200015</v>
      </c>
      <c r="L190" s="417">
        <v>15070038.353540001</v>
      </c>
      <c r="M190" s="417">
        <v>22780419.297179997</v>
      </c>
      <c r="N190" s="417">
        <v>18262742.630459998</v>
      </c>
      <c r="O190" s="417">
        <v>41043161.927639991</v>
      </c>
      <c r="P190" s="417">
        <v>55774465.70976001</v>
      </c>
      <c r="Q190" s="417">
        <v>45525450.17458</v>
      </c>
      <c r="R190" s="985">
        <v>101299915.88434</v>
      </c>
    </row>
    <row r="191" spans="1:18">
      <c r="A191" s="339"/>
      <c r="B191" s="339"/>
      <c r="C191" s="983" t="s">
        <v>64</v>
      </c>
      <c r="D191" s="984">
        <v>1466207.2775700002</v>
      </c>
      <c r="E191" s="417">
        <v>99069.579910000015</v>
      </c>
      <c r="F191" s="417">
        <v>1565276.8574800002</v>
      </c>
      <c r="G191" s="417">
        <v>389921.93265999993</v>
      </c>
      <c r="H191" s="417">
        <v>173930.60094999999</v>
      </c>
      <c r="I191" s="417">
        <v>563852.53361000016</v>
      </c>
      <c r="J191" s="417">
        <v>1386559.1948300006</v>
      </c>
      <c r="K191" s="417">
        <v>468959.60850999999</v>
      </c>
      <c r="L191" s="417">
        <v>1855518.8033399996</v>
      </c>
      <c r="M191" s="417">
        <v>741219.15480000002</v>
      </c>
      <c r="N191" s="417">
        <v>178356.44337999995</v>
      </c>
      <c r="O191" s="417">
        <v>919575.59818000009</v>
      </c>
      <c r="P191" s="417">
        <v>2517700.2822900005</v>
      </c>
      <c r="Q191" s="417">
        <v>821246.65284000023</v>
      </c>
      <c r="R191" s="985">
        <v>3338946.9351300001</v>
      </c>
    </row>
    <row r="192" spans="1:18">
      <c r="A192" s="339"/>
      <c r="B192" s="339"/>
      <c r="C192" s="983" t="s">
        <v>84</v>
      </c>
      <c r="D192" s="984">
        <v>1123360.5051800003</v>
      </c>
      <c r="E192" s="417">
        <v>100327.23201000001</v>
      </c>
      <c r="F192" s="417">
        <v>1223687.7371899998</v>
      </c>
      <c r="G192" s="417">
        <v>137673.52448999998</v>
      </c>
      <c r="H192" s="417">
        <v>56276.554660000002</v>
      </c>
      <c r="I192" s="417">
        <v>193950.07914999998</v>
      </c>
      <c r="J192" s="417">
        <v>746046.79988000006</v>
      </c>
      <c r="K192" s="417">
        <v>272795.35025000002</v>
      </c>
      <c r="L192" s="417">
        <v>1018842.1501300002</v>
      </c>
      <c r="M192" s="417">
        <v>525196.69410999992</v>
      </c>
      <c r="N192" s="417">
        <v>112883.20409</v>
      </c>
      <c r="O192" s="417">
        <v>638079.89819999994</v>
      </c>
      <c r="P192" s="417">
        <v>1408917.0184799999</v>
      </c>
      <c r="Q192" s="417">
        <v>441955.10900000005</v>
      </c>
      <c r="R192" s="985">
        <v>1850872.1274800005</v>
      </c>
    </row>
    <row r="193" spans="1:18">
      <c r="A193" s="339"/>
      <c r="B193" s="339"/>
      <c r="C193" s="983" t="s">
        <v>273</v>
      </c>
      <c r="D193" s="984">
        <v>930599.19248999993</v>
      </c>
      <c r="E193" s="417">
        <v>103927.08143000001</v>
      </c>
      <c r="F193" s="417">
        <v>1034526.2739199998</v>
      </c>
      <c r="G193" s="417">
        <v>296044.78414000012</v>
      </c>
      <c r="H193" s="417">
        <v>244074.67615000001</v>
      </c>
      <c r="I193" s="417">
        <v>540119.46028999996</v>
      </c>
      <c r="J193" s="417">
        <v>790165.2781900001</v>
      </c>
      <c r="K193" s="417">
        <v>414388.44543000002</v>
      </c>
      <c r="L193" s="417">
        <v>1204553.7236200001</v>
      </c>
      <c r="M193" s="417">
        <v>513219.41772999999</v>
      </c>
      <c r="N193" s="417">
        <v>215484.16489999997</v>
      </c>
      <c r="O193" s="417">
        <v>728703.58262999996</v>
      </c>
      <c r="P193" s="417">
        <v>1599429.4800599997</v>
      </c>
      <c r="Q193" s="417">
        <v>873947.28648000001</v>
      </c>
      <c r="R193" s="985">
        <v>2473376.7665400002</v>
      </c>
    </row>
    <row r="194" spans="1:18">
      <c r="A194" s="339"/>
      <c r="B194" s="339"/>
      <c r="C194" s="983" t="s">
        <v>68</v>
      </c>
      <c r="D194" s="984">
        <v>1895582.93518</v>
      </c>
      <c r="E194" s="417">
        <v>147700.66745000001</v>
      </c>
      <c r="F194" s="417">
        <v>2043283.6026299999</v>
      </c>
      <c r="G194" s="417">
        <v>287601.28410999995</v>
      </c>
      <c r="H194" s="417">
        <v>273847.16428999999</v>
      </c>
      <c r="I194" s="417">
        <v>561448.44839999999</v>
      </c>
      <c r="J194" s="417">
        <v>1204113.3012299999</v>
      </c>
      <c r="K194" s="417">
        <v>874155.73119999981</v>
      </c>
      <c r="L194" s="417">
        <v>2078269.0324299994</v>
      </c>
      <c r="M194" s="417">
        <v>1146298.0112499997</v>
      </c>
      <c r="N194" s="417">
        <v>512808.3033899999</v>
      </c>
      <c r="O194" s="417">
        <v>1659106.31464</v>
      </c>
      <c r="P194" s="417">
        <v>2638012.5965900002</v>
      </c>
      <c r="Q194" s="417">
        <v>1660811.1988799998</v>
      </c>
      <c r="R194" s="985">
        <v>4298823.7954700002</v>
      </c>
    </row>
    <row r="195" spans="1:18">
      <c r="A195" s="339"/>
      <c r="B195" s="339"/>
      <c r="C195" s="983" t="s">
        <v>83</v>
      </c>
      <c r="D195" s="984">
        <v>809534.55076999997</v>
      </c>
      <c r="E195" s="417">
        <v>76234.314070000008</v>
      </c>
      <c r="F195" s="417">
        <v>885768.86484000017</v>
      </c>
      <c r="G195" s="417">
        <v>365011.39908000006</v>
      </c>
      <c r="H195" s="417">
        <v>239392.56631999998</v>
      </c>
      <c r="I195" s="417">
        <v>604403.9654000001</v>
      </c>
      <c r="J195" s="417">
        <v>804502.65294000006</v>
      </c>
      <c r="K195" s="417">
        <v>334871.74529000011</v>
      </c>
      <c r="L195" s="417">
        <v>1139374.3982299999</v>
      </c>
      <c r="M195" s="417">
        <v>420504.50169</v>
      </c>
      <c r="N195" s="417">
        <v>162479.92727000001</v>
      </c>
      <c r="O195" s="417">
        <v>582984.42896000005</v>
      </c>
      <c r="P195" s="417">
        <v>1590018.5537099999</v>
      </c>
      <c r="Q195" s="417">
        <v>736744.23887999996</v>
      </c>
      <c r="R195" s="985">
        <v>2326762.7925899997</v>
      </c>
    </row>
    <row r="196" spans="1:18">
      <c r="A196" s="339"/>
      <c r="B196" s="339"/>
      <c r="C196" s="983" t="s">
        <v>69</v>
      </c>
      <c r="D196" s="984">
        <v>4736044.1573899994</v>
      </c>
      <c r="E196" s="417">
        <v>1413296.65374</v>
      </c>
      <c r="F196" s="417">
        <v>6149340.8111300012</v>
      </c>
      <c r="G196" s="417">
        <v>1589965.1895099999</v>
      </c>
      <c r="H196" s="417">
        <v>1777357.58286</v>
      </c>
      <c r="I196" s="417">
        <v>3367322.772369999</v>
      </c>
      <c r="J196" s="417">
        <v>2942200.1456100005</v>
      </c>
      <c r="K196" s="417">
        <v>3742879.2133100019</v>
      </c>
      <c r="L196" s="417">
        <v>6685079.3589199986</v>
      </c>
      <c r="M196" s="417">
        <v>2528140.9034000002</v>
      </c>
      <c r="N196" s="417">
        <v>2355888.3989400007</v>
      </c>
      <c r="O196" s="417">
        <v>4884029.3023400009</v>
      </c>
      <c r="P196" s="417">
        <v>7060306.2385199983</v>
      </c>
      <c r="Q196" s="417">
        <v>7876125.1951099988</v>
      </c>
      <c r="R196" s="985">
        <v>14936431.433630005</v>
      </c>
    </row>
    <row r="197" spans="1:18">
      <c r="A197" s="339"/>
      <c r="B197" s="339"/>
      <c r="C197" s="983" t="s">
        <v>86</v>
      </c>
      <c r="D197" s="984">
        <v>676570.47291000001</v>
      </c>
      <c r="E197" s="417">
        <v>10333.58086</v>
      </c>
      <c r="F197" s="417">
        <v>686904.05377000012</v>
      </c>
      <c r="G197" s="417">
        <v>145079.05066000001</v>
      </c>
      <c r="H197" s="417">
        <v>35048.243069999997</v>
      </c>
      <c r="I197" s="417">
        <v>180127.29372999995</v>
      </c>
      <c r="J197" s="417">
        <v>588263.05324999988</v>
      </c>
      <c r="K197" s="417">
        <v>131554.31945000001</v>
      </c>
      <c r="L197" s="417">
        <v>719817.37269999995</v>
      </c>
      <c r="M197" s="417">
        <v>233751.92660000001</v>
      </c>
      <c r="N197" s="417">
        <v>32567.431690000001</v>
      </c>
      <c r="O197" s="417">
        <v>266319.35829</v>
      </c>
      <c r="P197" s="417">
        <v>967094.03050999984</v>
      </c>
      <c r="Q197" s="417">
        <v>199169.99421</v>
      </c>
      <c r="R197" s="985">
        <v>1166264.0247200001</v>
      </c>
    </row>
    <row r="198" spans="1:18">
      <c r="A198" s="339"/>
      <c r="B198" s="339"/>
      <c r="C198" s="983" t="s">
        <v>274</v>
      </c>
      <c r="D198" s="984">
        <v>409948.73323999997</v>
      </c>
      <c r="E198" s="417">
        <v>4423.56592</v>
      </c>
      <c r="F198" s="417">
        <v>414372.29916</v>
      </c>
      <c r="G198" s="417">
        <v>41117.684760000004</v>
      </c>
      <c r="H198" s="417">
        <v>26073.518210000002</v>
      </c>
      <c r="I198" s="417">
        <v>67191.202969999998</v>
      </c>
      <c r="J198" s="417">
        <v>269504.22355</v>
      </c>
      <c r="K198" s="417">
        <v>65623.055670000002</v>
      </c>
      <c r="L198" s="417">
        <v>335127.27922000008</v>
      </c>
      <c r="M198" s="417">
        <v>166863.15365999995</v>
      </c>
      <c r="N198" s="417">
        <v>22897.42398</v>
      </c>
      <c r="O198" s="417">
        <v>189760.57764000003</v>
      </c>
      <c r="P198" s="417">
        <v>477485.0619700001</v>
      </c>
      <c r="Q198" s="417">
        <v>114593.99786</v>
      </c>
      <c r="R198" s="985">
        <v>592079.05983000004</v>
      </c>
    </row>
    <row r="199" spans="1:18">
      <c r="A199" s="339"/>
      <c r="B199" s="339"/>
      <c r="C199" s="983" t="s">
        <v>77</v>
      </c>
      <c r="D199" s="984">
        <v>1186790.6913400001</v>
      </c>
      <c r="E199" s="417">
        <v>354952.49808999995</v>
      </c>
      <c r="F199" s="417">
        <v>1541743.18943</v>
      </c>
      <c r="G199" s="417">
        <v>419493.19193000003</v>
      </c>
      <c r="H199" s="417">
        <v>165779.69995999997</v>
      </c>
      <c r="I199" s="417">
        <v>585272.89188999985</v>
      </c>
      <c r="J199" s="417">
        <v>968394.43813000002</v>
      </c>
      <c r="K199" s="417">
        <v>372794.99169000011</v>
      </c>
      <c r="L199" s="417">
        <v>1341189.4298199997</v>
      </c>
      <c r="M199" s="417">
        <v>643654.80199000007</v>
      </c>
      <c r="N199" s="417">
        <v>175275.98639000001</v>
      </c>
      <c r="O199" s="417">
        <v>818930.78838000004</v>
      </c>
      <c r="P199" s="417">
        <v>2031542.4320500002</v>
      </c>
      <c r="Q199" s="417">
        <v>713850.6780399998</v>
      </c>
      <c r="R199" s="985">
        <v>2745393.1100900006</v>
      </c>
    </row>
    <row r="200" spans="1:18">
      <c r="A200" s="339"/>
      <c r="B200" s="339"/>
      <c r="C200" s="983" t="s">
        <v>81</v>
      </c>
      <c r="D200" s="984">
        <v>148019.14616</v>
      </c>
      <c r="E200" s="417">
        <v>92.951580000000007</v>
      </c>
      <c r="F200" s="417">
        <v>148112.09774</v>
      </c>
      <c r="G200" s="417">
        <v>15306.18273</v>
      </c>
      <c r="H200" s="417">
        <v>7455.2780000000002</v>
      </c>
      <c r="I200" s="417">
        <v>22761.460729999999</v>
      </c>
      <c r="J200" s="417">
        <v>42617.574329999989</v>
      </c>
      <c r="K200" s="417">
        <v>18028.310269999998</v>
      </c>
      <c r="L200" s="417">
        <v>60645.884600000005</v>
      </c>
      <c r="M200" s="417">
        <v>11421.444669999999</v>
      </c>
      <c r="N200" s="417">
        <v>413.89076</v>
      </c>
      <c r="O200" s="417">
        <v>11835.335429999999</v>
      </c>
      <c r="P200" s="417">
        <v>69345.201730000001</v>
      </c>
      <c r="Q200" s="417">
        <v>25897.479030000002</v>
      </c>
      <c r="R200" s="985">
        <v>95242.680759999988</v>
      </c>
    </row>
    <row r="201" spans="1:18">
      <c r="A201" s="339"/>
      <c r="B201" s="339"/>
      <c r="C201" s="983" t="s">
        <v>53</v>
      </c>
      <c r="D201" s="984">
        <v>525550.41943000001</v>
      </c>
      <c r="E201" s="417">
        <v>45717.109959999994</v>
      </c>
      <c r="F201" s="417">
        <v>571267.52939000004</v>
      </c>
      <c r="G201" s="417">
        <v>232573.74486999997</v>
      </c>
      <c r="H201" s="417">
        <v>99785.474830000006</v>
      </c>
      <c r="I201" s="417">
        <v>332359.21970000002</v>
      </c>
      <c r="J201" s="417">
        <v>428009.67366000003</v>
      </c>
      <c r="K201" s="417">
        <v>239399.33826000002</v>
      </c>
      <c r="L201" s="417">
        <v>667409.01191999996</v>
      </c>
      <c r="M201" s="417">
        <v>218679.17472000007</v>
      </c>
      <c r="N201" s="417">
        <v>95005.256009999997</v>
      </c>
      <c r="O201" s="417">
        <v>313684.43072999996</v>
      </c>
      <c r="P201" s="417">
        <v>879262.5932499998</v>
      </c>
      <c r="Q201" s="417">
        <v>434190.06910000002</v>
      </c>
      <c r="R201" s="985">
        <v>1313452.6623500001</v>
      </c>
    </row>
    <row r="202" spans="1:18">
      <c r="A202" s="339"/>
      <c r="B202" s="339"/>
      <c r="C202" s="983" t="s">
        <v>275</v>
      </c>
      <c r="D202" s="984">
        <v>627398.60881000001</v>
      </c>
      <c r="E202" s="417">
        <v>54735.385699999999</v>
      </c>
      <c r="F202" s="417">
        <v>682133.99451000011</v>
      </c>
      <c r="G202" s="417">
        <v>152675.74410000001</v>
      </c>
      <c r="H202" s="417">
        <v>98017.739929999996</v>
      </c>
      <c r="I202" s="417">
        <v>250693.48402999999</v>
      </c>
      <c r="J202" s="417">
        <v>475142.47730999999</v>
      </c>
      <c r="K202" s="417">
        <v>401282.25935999997</v>
      </c>
      <c r="L202" s="417">
        <v>876424.73667000013</v>
      </c>
      <c r="M202" s="417">
        <v>297386.39553000004</v>
      </c>
      <c r="N202" s="417">
        <v>202569.41021</v>
      </c>
      <c r="O202" s="417">
        <v>499955.80573999998</v>
      </c>
      <c r="P202" s="417">
        <v>925204.61694000009</v>
      </c>
      <c r="Q202" s="417">
        <v>701869.40950000007</v>
      </c>
      <c r="R202" s="985">
        <v>1627074.0264400004</v>
      </c>
    </row>
    <row r="203" spans="1:18">
      <c r="A203" s="339"/>
      <c r="B203" s="339"/>
      <c r="C203" s="983" t="s">
        <v>54</v>
      </c>
      <c r="D203" s="984">
        <v>855078.77615000005</v>
      </c>
      <c r="E203" s="417">
        <v>96993.148690000002</v>
      </c>
      <c r="F203" s="417">
        <v>952071.92483999999</v>
      </c>
      <c r="G203" s="417">
        <v>172919.74776000006</v>
      </c>
      <c r="H203" s="417">
        <v>114804.07160000001</v>
      </c>
      <c r="I203" s="417">
        <v>287723.81935999996</v>
      </c>
      <c r="J203" s="417">
        <v>724702.89158000005</v>
      </c>
      <c r="K203" s="417">
        <v>446994.60542000004</v>
      </c>
      <c r="L203" s="417">
        <v>1171697.4969999997</v>
      </c>
      <c r="M203" s="417">
        <v>442643.55836000002</v>
      </c>
      <c r="N203" s="417">
        <v>178448.98213000002</v>
      </c>
      <c r="O203" s="417">
        <v>621092.54049000004</v>
      </c>
      <c r="P203" s="417">
        <v>1340266.1977000001</v>
      </c>
      <c r="Q203" s="417">
        <v>740247.6591500002</v>
      </c>
      <c r="R203" s="985">
        <v>2080513.8568500001</v>
      </c>
    </row>
    <row r="204" spans="1:18">
      <c r="A204" s="339"/>
      <c r="B204" s="339"/>
      <c r="C204" s="983" t="s">
        <v>276</v>
      </c>
      <c r="D204" s="984">
        <v>345847.93248000002</v>
      </c>
      <c r="E204" s="417">
        <v>10150.35662</v>
      </c>
      <c r="F204" s="417">
        <v>355998.28910000005</v>
      </c>
      <c r="G204" s="417">
        <v>83240.535630000013</v>
      </c>
      <c r="H204" s="417">
        <v>39323.637189999994</v>
      </c>
      <c r="I204" s="417">
        <v>122564.17282000001</v>
      </c>
      <c r="J204" s="417">
        <v>255225.99619000006</v>
      </c>
      <c r="K204" s="417">
        <v>122178.85391000001</v>
      </c>
      <c r="L204" s="417">
        <v>377404.85009999998</v>
      </c>
      <c r="M204" s="417">
        <v>100604.2757</v>
      </c>
      <c r="N204" s="417">
        <v>42344.44406999999</v>
      </c>
      <c r="O204" s="417">
        <v>142948.71977000003</v>
      </c>
      <c r="P204" s="417">
        <v>439070.80751999997</v>
      </c>
      <c r="Q204" s="417">
        <v>203846.93516999995</v>
      </c>
      <c r="R204" s="985">
        <v>642917.7426900001</v>
      </c>
    </row>
    <row r="205" spans="1:18">
      <c r="A205" s="339"/>
      <c r="B205" s="339"/>
      <c r="C205" s="983" t="s">
        <v>52</v>
      </c>
      <c r="D205" s="984">
        <v>415531.26672000001</v>
      </c>
      <c r="E205" s="417">
        <v>33714.487710000001</v>
      </c>
      <c r="F205" s="417">
        <v>449245.75443000003</v>
      </c>
      <c r="G205" s="417">
        <v>99439.738970000006</v>
      </c>
      <c r="H205" s="417">
        <v>100457.61282999998</v>
      </c>
      <c r="I205" s="417">
        <v>199897.35179999997</v>
      </c>
      <c r="J205" s="417">
        <v>224620.46603000001</v>
      </c>
      <c r="K205" s="417">
        <v>214103.90459000002</v>
      </c>
      <c r="L205" s="417">
        <v>438724.37062</v>
      </c>
      <c r="M205" s="417">
        <v>107139.87046999999</v>
      </c>
      <c r="N205" s="417">
        <v>94430.733240000001</v>
      </c>
      <c r="O205" s="417">
        <v>201570.60371</v>
      </c>
      <c r="P205" s="417">
        <v>431200.07547000004</v>
      </c>
      <c r="Q205" s="417">
        <v>408992.25065999996</v>
      </c>
      <c r="R205" s="985">
        <v>840192.32612999994</v>
      </c>
    </row>
    <row r="206" spans="1:18">
      <c r="A206" s="339"/>
      <c r="B206" s="339"/>
      <c r="C206" s="983" t="s">
        <v>76</v>
      </c>
      <c r="D206" s="984">
        <v>179344.09263999999</v>
      </c>
      <c r="E206" s="417">
        <v>1060.4972700000001</v>
      </c>
      <c r="F206" s="417">
        <v>180404.58991000004</v>
      </c>
      <c r="G206" s="417">
        <v>23637.082959999996</v>
      </c>
      <c r="H206" s="417">
        <v>7409.1787000000004</v>
      </c>
      <c r="I206" s="417">
        <v>31046.261659999996</v>
      </c>
      <c r="J206" s="417">
        <v>134880.85905999999</v>
      </c>
      <c r="K206" s="417">
        <v>32901.353040000002</v>
      </c>
      <c r="L206" s="417">
        <v>167782.2121</v>
      </c>
      <c r="M206" s="417">
        <v>123418.49662999999</v>
      </c>
      <c r="N206" s="417">
        <v>68127.277519999989</v>
      </c>
      <c r="O206" s="417">
        <v>191545.77415000001</v>
      </c>
      <c r="P206" s="417">
        <v>281936.43864999997</v>
      </c>
      <c r="Q206" s="417">
        <v>108437.80926000001</v>
      </c>
      <c r="R206" s="985">
        <v>390374.24791000003</v>
      </c>
    </row>
    <row r="207" spans="1:18">
      <c r="A207" s="339"/>
      <c r="B207" s="339"/>
      <c r="C207" s="983" t="s">
        <v>277</v>
      </c>
      <c r="D207" s="984">
        <v>275769.01164000004</v>
      </c>
      <c r="E207" s="417">
        <v>15820.698970000001</v>
      </c>
      <c r="F207" s="417">
        <v>291589.71061000001</v>
      </c>
      <c r="G207" s="417">
        <v>104131.89231999998</v>
      </c>
      <c r="H207" s="417">
        <v>95132.071329999992</v>
      </c>
      <c r="I207" s="417">
        <v>199263.96365000002</v>
      </c>
      <c r="J207" s="417">
        <v>206853.78847000003</v>
      </c>
      <c r="K207" s="417">
        <v>135776.73494999998</v>
      </c>
      <c r="L207" s="417">
        <v>342630.52342000004</v>
      </c>
      <c r="M207" s="417">
        <v>87739.08898</v>
      </c>
      <c r="N207" s="417">
        <v>47953.905789999997</v>
      </c>
      <c r="O207" s="417">
        <v>135692.99476999999</v>
      </c>
      <c r="P207" s="417">
        <v>398724.7697699999</v>
      </c>
      <c r="Q207" s="417">
        <v>278862.71207000001</v>
      </c>
      <c r="R207" s="985">
        <v>677587.48184000002</v>
      </c>
    </row>
    <row r="208" spans="1:18">
      <c r="A208" s="339"/>
      <c r="B208" s="339"/>
      <c r="C208" s="983" t="s">
        <v>409</v>
      </c>
      <c r="D208" s="984">
        <v>37585.577659999995</v>
      </c>
      <c r="E208" s="417">
        <v>0</v>
      </c>
      <c r="F208" s="417">
        <v>37585.577659999995</v>
      </c>
      <c r="G208" s="417">
        <v>0</v>
      </c>
      <c r="H208" s="417">
        <v>0</v>
      </c>
      <c r="I208" s="417">
        <v>0</v>
      </c>
      <c r="J208" s="417">
        <v>2407.0255999999999</v>
      </c>
      <c r="K208" s="417">
        <v>198.30168</v>
      </c>
      <c r="L208" s="417">
        <v>2605.32728</v>
      </c>
      <c r="M208" s="417">
        <v>3713.9125899999999</v>
      </c>
      <c r="N208" s="417">
        <v>1.9000000000000001E-4</v>
      </c>
      <c r="O208" s="417">
        <v>3713.9127799999997</v>
      </c>
      <c r="P208" s="417">
        <v>6120.9381899999998</v>
      </c>
      <c r="Q208" s="417">
        <v>198.30187000000001</v>
      </c>
      <c r="R208" s="985">
        <v>6319.2400599999992</v>
      </c>
    </row>
    <row r="209" spans="1:18">
      <c r="A209" s="339"/>
      <c r="B209" s="339"/>
      <c r="C209" s="983" t="s">
        <v>70</v>
      </c>
      <c r="D209" s="984">
        <v>474877.26123</v>
      </c>
      <c r="E209" s="417">
        <v>30673.198329999999</v>
      </c>
      <c r="F209" s="417">
        <v>505550.45955999999</v>
      </c>
      <c r="G209" s="417">
        <v>198382.89029999997</v>
      </c>
      <c r="H209" s="417">
        <v>198725.47477999996</v>
      </c>
      <c r="I209" s="417">
        <v>397108.36507999996</v>
      </c>
      <c r="J209" s="417">
        <v>470498.14386999997</v>
      </c>
      <c r="K209" s="417">
        <v>342269.18962000008</v>
      </c>
      <c r="L209" s="417">
        <v>812767.33348999999</v>
      </c>
      <c r="M209" s="417">
        <v>4763058.5816699993</v>
      </c>
      <c r="N209" s="417">
        <v>124192.76871999999</v>
      </c>
      <c r="O209" s="417">
        <v>4887251.3503899993</v>
      </c>
      <c r="P209" s="417">
        <v>5431939.6158400001</v>
      </c>
      <c r="Q209" s="417">
        <v>665187.43312000006</v>
      </c>
      <c r="R209" s="985">
        <v>6097127.0489600003</v>
      </c>
    </row>
    <row r="210" spans="1:18">
      <c r="A210" s="339"/>
      <c r="B210" s="339"/>
      <c r="C210" s="983" t="s">
        <v>75</v>
      </c>
      <c r="D210" s="984">
        <v>14.386340000000001</v>
      </c>
      <c r="E210" s="417">
        <v>7.0933599999999997</v>
      </c>
      <c r="F210" s="417">
        <v>21.479700000000001</v>
      </c>
      <c r="G210" s="417">
        <v>13637.43419</v>
      </c>
      <c r="H210" s="417">
        <v>8377.9861000000001</v>
      </c>
      <c r="I210" s="417">
        <v>22015.420289999998</v>
      </c>
      <c r="J210" s="417">
        <v>64326.496370000001</v>
      </c>
      <c r="K210" s="417">
        <v>36566.978329999998</v>
      </c>
      <c r="L210" s="417">
        <v>100893.47470000001</v>
      </c>
      <c r="M210" s="417">
        <v>4187.5773099999997</v>
      </c>
      <c r="N210" s="417">
        <v>6869.9548399999994</v>
      </c>
      <c r="O210" s="417">
        <v>11057.532150000001</v>
      </c>
      <c r="P210" s="417">
        <v>82151.507870000001</v>
      </c>
      <c r="Q210" s="417">
        <v>51814.919269999999</v>
      </c>
      <c r="R210" s="985">
        <v>133966.42714000001</v>
      </c>
    </row>
    <row r="211" spans="1:18">
      <c r="A211" s="339"/>
      <c r="B211" s="334" t="s">
        <v>410</v>
      </c>
      <c r="C211" s="334" t="s">
        <v>411</v>
      </c>
      <c r="D211" s="979">
        <v>72237.31687000001</v>
      </c>
      <c r="E211" s="980">
        <v>0</v>
      </c>
      <c r="F211" s="980">
        <v>72237.31687000001</v>
      </c>
      <c r="G211" s="980">
        <v>10.351889999999999</v>
      </c>
      <c r="H211" s="980">
        <v>0</v>
      </c>
      <c r="I211" s="980">
        <v>10.351889999999999</v>
      </c>
      <c r="J211" s="980">
        <v>4945.8854800000008</v>
      </c>
      <c r="K211" s="980">
        <v>712.61980000000005</v>
      </c>
      <c r="L211" s="980">
        <v>5658.5052800000003</v>
      </c>
      <c r="M211" s="980">
        <v>8448.7749600000006</v>
      </c>
      <c r="N211" s="980">
        <v>110.19355</v>
      </c>
      <c r="O211" s="980">
        <v>8558.9685100000006</v>
      </c>
      <c r="P211" s="980">
        <v>13405.012330000001</v>
      </c>
      <c r="Q211" s="980">
        <v>822.81335000000001</v>
      </c>
      <c r="R211" s="981">
        <v>14227.82568</v>
      </c>
    </row>
    <row r="212" spans="1:18">
      <c r="A212" s="334" t="s">
        <v>956</v>
      </c>
      <c r="B212" s="982"/>
      <c r="C212" s="982"/>
      <c r="D212" s="979">
        <v>188068651.37568998</v>
      </c>
      <c r="E212" s="980">
        <v>90026571.053270012</v>
      </c>
      <c r="F212" s="980">
        <v>278095222.42895997</v>
      </c>
      <c r="G212" s="980">
        <v>49975902.529080026</v>
      </c>
      <c r="H212" s="980">
        <v>39641571.044890001</v>
      </c>
      <c r="I212" s="980">
        <v>89617473.57396996</v>
      </c>
      <c r="J212" s="980">
        <v>47328846.906790018</v>
      </c>
      <c r="K212" s="980">
        <v>31674906.954090003</v>
      </c>
      <c r="L212" s="980">
        <v>79003753.860880017</v>
      </c>
      <c r="M212" s="980">
        <v>64437579.100009993</v>
      </c>
      <c r="N212" s="980">
        <v>43667767.141909994</v>
      </c>
      <c r="O212" s="980">
        <v>108105346.24191996</v>
      </c>
      <c r="P212" s="980">
        <v>161742328.53587997</v>
      </c>
      <c r="Q212" s="980">
        <v>114984245.14089002</v>
      </c>
      <c r="R212" s="981">
        <v>276726573.67677003</v>
      </c>
    </row>
    <row r="213" spans="1:18">
      <c r="A213" s="334" t="s">
        <v>17</v>
      </c>
      <c r="B213" s="334" t="s">
        <v>278</v>
      </c>
      <c r="C213" s="334" t="s">
        <v>279</v>
      </c>
      <c r="D213" s="979">
        <v>164483.11260999998</v>
      </c>
      <c r="E213" s="980">
        <v>445.52487000000002</v>
      </c>
      <c r="F213" s="980">
        <v>164928.63747999998</v>
      </c>
      <c r="G213" s="980">
        <v>21804.688389999999</v>
      </c>
      <c r="H213" s="980">
        <v>316.71938</v>
      </c>
      <c r="I213" s="980">
        <v>22121.407769999998</v>
      </c>
      <c r="J213" s="980">
        <v>58758.694280000003</v>
      </c>
      <c r="K213" s="980">
        <v>6566.3594700000003</v>
      </c>
      <c r="L213" s="980">
        <v>65325.053749999999</v>
      </c>
      <c r="M213" s="980">
        <v>10549.111279999999</v>
      </c>
      <c r="N213" s="980">
        <v>4056.4481600000004</v>
      </c>
      <c r="O213" s="980">
        <v>14605.559440000001</v>
      </c>
      <c r="P213" s="980">
        <v>91112.493950000004</v>
      </c>
      <c r="Q213" s="980">
        <v>10939.52701</v>
      </c>
      <c r="R213" s="981">
        <v>102052.02096000001</v>
      </c>
    </row>
    <row r="214" spans="1:18">
      <c r="A214" s="339"/>
      <c r="B214" s="334" t="s">
        <v>280</v>
      </c>
      <c r="C214" s="334" t="s">
        <v>281</v>
      </c>
      <c r="D214" s="979">
        <v>1525088.73572</v>
      </c>
      <c r="E214" s="980">
        <v>37551.777439999998</v>
      </c>
      <c r="F214" s="980">
        <v>1562640.5131600003</v>
      </c>
      <c r="G214" s="980">
        <v>192745.00774000003</v>
      </c>
      <c r="H214" s="980">
        <v>64031.216439999982</v>
      </c>
      <c r="I214" s="980">
        <v>256776.22418000005</v>
      </c>
      <c r="J214" s="980">
        <v>319306.86101000005</v>
      </c>
      <c r="K214" s="980">
        <v>90616.776089999985</v>
      </c>
      <c r="L214" s="980">
        <v>409923.63709999988</v>
      </c>
      <c r="M214" s="980">
        <v>133357.67089000001</v>
      </c>
      <c r="N214" s="980">
        <v>119042.56188999998</v>
      </c>
      <c r="O214" s="980">
        <v>252400.23278000002</v>
      </c>
      <c r="P214" s="980">
        <v>645409.53963999997</v>
      </c>
      <c r="Q214" s="980">
        <v>273690.55441999994</v>
      </c>
      <c r="R214" s="981">
        <v>919100.09406000003</v>
      </c>
    </row>
    <row r="215" spans="1:18">
      <c r="A215" s="339"/>
      <c r="B215" s="339"/>
      <c r="C215" s="983" t="s">
        <v>282</v>
      </c>
      <c r="D215" s="984">
        <v>0</v>
      </c>
      <c r="E215" s="417">
        <v>0</v>
      </c>
      <c r="F215" s="417">
        <v>0</v>
      </c>
      <c r="G215" s="417">
        <v>0</v>
      </c>
      <c r="H215" s="417">
        <v>0</v>
      </c>
      <c r="I215" s="417">
        <v>0</v>
      </c>
      <c r="J215" s="417">
        <v>17.565619999999999</v>
      </c>
      <c r="K215" s="417">
        <v>0</v>
      </c>
      <c r="L215" s="417">
        <v>17.565619999999999</v>
      </c>
      <c r="M215" s="417">
        <v>0</v>
      </c>
      <c r="N215" s="417">
        <v>0</v>
      </c>
      <c r="O215" s="417">
        <v>0</v>
      </c>
      <c r="P215" s="417">
        <v>17.565619999999999</v>
      </c>
      <c r="Q215" s="417">
        <v>0</v>
      </c>
      <c r="R215" s="985">
        <v>17.565619999999999</v>
      </c>
    </row>
    <row r="216" spans="1:18">
      <c r="A216" s="334" t="s">
        <v>957</v>
      </c>
      <c r="B216" s="982"/>
      <c r="C216" s="982"/>
      <c r="D216" s="979">
        <v>1689571.8483299999</v>
      </c>
      <c r="E216" s="980">
        <v>37997.302309999992</v>
      </c>
      <c r="F216" s="980">
        <v>1727569.1506400004</v>
      </c>
      <c r="G216" s="980">
        <v>214549.69613000005</v>
      </c>
      <c r="H216" s="980">
        <v>64347.935819999984</v>
      </c>
      <c r="I216" s="980">
        <v>278897.63195000007</v>
      </c>
      <c r="J216" s="980">
        <v>378083.12091000011</v>
      </c>
      <c r="K216" s="980">
        <v>97183.135559999981</v>
      </c>
      <c r="L216" s="980">
        <v>475266.25646999991</v>
      </c>
      <c r="M216" s="980">
        <v>143906.78216999999</v>
      </c>
      <c r="N216" s="980">
        <v>123099.01004999998</v>
      </c>
      <c r="O216" s="980">
        <v>267005.79222</v>
      </c>
      <c r="P216" s="980">
        <v>736539.59921000001</v>
      </c>
      <c r="Q216" s="980">
        <v>284630.08142999996</v>
      </c>
      <c r="R216" s="981">
        <v>1021169.6806400002</v>
      </c>
    </row>
    <row r="217" spans="1:18">
      <c r="A217" s="334" t="s">
        <v>18</v>
      </c>
      <c r="B217" s="334" t="s">
        <v>283</v>
      </c>
      <c r="C217" s="334" t="s">
        <v>283</v>
      </c>
      <c r="D217" s="979">
        <v>360487.27102999995</v>
      </c>
      <c r="E217" s="980">
        <v>1822.5179800000001</v>
      </c>
      <c r="F217" s="980">
        <v>362309.78901000001</v>
      </c>
      <c r="G217" s="980">
        <v>103798.24818</v>
      </c>
      <c r="H217" s="980">
        <v>23455.780429999995</v>
      </c>
      <c r="I217" s="980">
        <v>127254.02860999999</v>
      </c>
      <c r="J217" s="980">
        <v>155395.03631</v>
      </c>
      <c r="K217" s="980">
        <v>32652.269659999998</v>
      </c>
      <c r="L217" s="980">
        <v>188047.30596999999</v>
      </c>
      <c r="M217" s="980">
        <v>36190.287420000001</v>
      </c>
      <c r="N217" s="980">
        <v>17164.83293</v>
      </c>
      <c r="O217" s="980">
        <v>53355.120349999997</v>
      </c>
      <c r="P217" s="980">
        <v>295383.57190999994</v>
      </c>
      <c r="Q217" s="980">
        <v>73272.883020000008</v>
      </c>
      <c r="R217" s="981">
        <v>368656.45493000001</v>
      </c>
    </row>
    <row r="218" spans="1:18">
      <c r="A218" s="334" t="s">
        <v>958</v>
      </c>
      <c r="B218" s="982"/>
      <c r="C218" s="982"/>
      <c r="D218" s="979">
        <v>360487.27102999995</v>
      </c>
      <c r="E218" s="980">
        <v>1822.5179800000001</v>
      </c>
      <c r="F218" s="980">
        <v>362309.78901000001</v>
      </c>
      <c r="G218" s="980">
        <v>103798.24818</v>
      </c>
      <c r="H218" s="980">
        <v>23455.780429999995</v>
      </c>
      <c r="I218" s="980">
        <v>127254.02860999999</v>
      </c>
      <c r="J218" s="980">
        <v>155395.03631</v>
      </c>
      <c r="K218" s="980">
        <v>32652.269659999998</v>
      </c>
      <c r="L218" s="980">
        <v>188047.30596999999</v>
      </c>
      <c r="M218" s="980">
        <v>36190.287420000001</v>
      </c>
      <c r="N218" s="980">
        <v>17164.83293</v>
      </c>
      <c r="O218" s="980">
        <v>53355.120349999997</v>
      </c>
      <c r="P218" s="980">
        <v>295383.57190999994</v>
      </c>
      <c r="Q218" s="980">
        <v>73272.883020000008</v>
      </c>
      <c r="R218" s="981">
        <v>368656.45493000001</v>
      </c>
    </row>
    <row r="219" spans="1:18">
      <c r="A219" s="334" t="s">
        <v>19</v>
      </c>
      <c r="B219" s="334" t="s">
        <v>284</v>
      </c>
      <c r="C219" s="334" t="s">
        <v>284</v>
      </c>
      <c r="D219" s="979">
        <v>326619.78255</v>
      </c>
      <c r="E219" s="980">
        <v>25864.729420000003</v>
      </c>
      <c r="F219" s="980">
        <v>352484.51197000005</v>
      </c>
      <c r="G219" s="980">
        <v>86861.632769999997</v>
      </c>
      <c r="H219" s="980">
        <v>48850.368349999997</v>
      </c>
      <c r="I219" s="980">
        <v>135712.00112</v>
      </c>
      <c r="J219" s="980">
        <v>178642.81580000001</v>
      </c>
      <c r="K219" s="980">
        <v>72384.756529999999</v>
      </c>
      <c r="L219" s="980">
        <v>251027.57233000002</v>
      </c>
      <c r="M219" s="980">
        <v>165909.62549000001</v>
      </c>
      <c r="N219" s="980">
        <v>48456.483440000004</v>
      </c>
      <c r="O219" s="980">
        <v>214366.10893000002</v>
      </c>
      <c r="P219" s="980">
        <v>431414.07406000007</v>
      </c>
      <c r="Q219" s="980">
        <v>169691.60832</v>
      </c>
      <c r="R219" s="981">
        <v>601105.68238000001</v>
      </c>
    </row>
    <row r="220" spans="1:18">
      <c r="A220" s="339"/>
      <c r="B220" s="339"/>
      <c r="C220" s="983" t="s">
        <v>285</v>
      </c>
      <c r="D220" s="984">
        <v>4.2840600000000002</v>
      </c>
      <c r="E220" s="417">
        <v>1.3260000000000001</v>
      </c>
      <c r="F220" s="417">
        <v>5.6100600000000007</v>
      </c>
      <c r="G220" s="417">
        <v>12129.052960000001</v>
      </c>
      <c r="H220" s="417">
        <v>3633.34465</v>
      </c>
      <c r="I220" s="417">
        <v>15762.39761</v>
      </c>
      <c r="J220" s="417">
        <v>48311.649409999998</v>
      </c>
      <c r="K220" s="417">
        <v>33892.538569999997</v>
      </c>
      <c r="L220" s="417">
        <v>82204.187980000002</v>
      </c>
      <c r="M220" s="417">
        <v>8818.8427200000006</v>
      </c>
      <c r="N220" s="417">
        <v>2369.6299399999998</v>
      </c>
      <c r="O220" s="417">
        <v>11188.472659999999</v>
      </c>
      <c r="P220" s="417">
        <v>69259.54509</v>
      </c>
      <c r="Q220" s="417">
        <v>39895.513159999995</v>
      </c>
      <c r="R220" s="985">
        <v>109155.05825</v>
      </c>
    </row>
    <row r="221" spans="1:18">
      <c r="A221" s="339"/>
      <c r="B221" s="334" t="s">
        <v>286</v>
      </c>
      <c r="C221" s="334" t="s">
        <v>19</v>
      </c>
      <c r="D221" s="979">
        <v>294422.94344000006</v>
      </c>
      <c r="E221" s="980">
        <v>5829.6475099999998</v>
      </c>
      <c r="F221" s="980">
        <v>300252.59094999998</v>
      </c>
      <c r="G221" s="980">
        <v>68691.750179999988</v>
      </c>
      <c r="H221" s="980">
        <v>24543.545780000004</v>
      </c>
      <c r="I221" s="980">
        <v>93235.295960000003</v>
      </c>
      <c r="J221" s="980">
        <v>195837.69315000001</v>
      </c>
      <c r="K221" s="980">
        <v>60700.22436</v>
      </c>
      <c r="L221" s="980">
        <v>256537.91751000003</v>
      </c>
      <c r="M221" s="980">
        <v>74093.370439999999</v>
      </c>
      <c r="N221" s="980">
        <v>30139.575980000005</v>
      </c>
      <c r="O221" s="980">
        <v>104232.94642000001</v>
      </c>
      <c r="P221" s="980">
        <v>338622.81377000001</v>
      </c>
      <c r="Q221" s="980">
        <v>115383.34611999999</v>
      </c>
      <c r="R221" s="981">
        <v>454006.15989000001</v>
      </c>
    </row>
    <row r="222" spans="1:18">
      <c r="A222" s="339"/>
      <c r="B222" s="339"/>
      <c r="C222" s="983" t="s">
        <v>287</v>
      </c>
      <c r="D222" s="984">
        <v>3.5590000000000004E-2</v>
      </c>
      <c r="E222" s="417">
        <v>0</v>
      </c>
      <c r="F222" s="417">
        <v>3.5590000000000004E-2</v>
      </c>
      <c r="G222" s="417">
        <v>611.00222999999994</v>
      </c>
      <c r="H222" s="417">
        <v>647.95197999999993</v>
      </c>
      <c r="I222" s="417">
        <v>1258.9542099999999</v>
      </c>
      <c r="J222" s="417">
        <v>25717.257510000003</v>
      </c>
      <c r="K222" s="417">
        <v>6691.4584800000002</v>
      </c>
      <c r="L222" s="417">
        <v>32408.715989999997</v>
      </c>
      <c r="M222" s="417">
        <v>495.82521000000003</v>
      </c>
      <c r="N222" s="417">
        <v>107.14823</v>
      </c>
      <c r="O222" s="417">
        <v>602.97343999999998</v>
      </c>
      <c r="P222" s="417">
        <v>26824.084950000004</v>
      </c>
      <c r="Q222" s="417">
        <v>7446.5586900000017</v>
      </c>
      <c r="R222" s="985">
        <v>34270.643640000002</v>
      </c>
    </row>
    <row r="223" spans="1:18">
      <c r="A223" s="334" t="s">
        <v>959</v>
      </c>
      <c r="B223" s="982"/>
      <c r="C223" s="982"/>
      <c r="D223" s="979">
        <v>621047.04564000014</v>
      </c>
      <c r="E223" s="980">
        <v>31695.702929999999</v>
      </c>
      <c r="F223" s="980">
        <v>652742.74857000005</v>
      </c>
      <c r="G223" s="980">
        <v>168293.43813999995</v>
      </c>
      <c r="H223" s="980">
        <v>77675.210760000002</v>
      </c>
      <c r="I223" s="980">
        <v>245968.64890000003</v>
      </c>
      <c r="J223" s="980">
        <v>448509.41587000003</v>
      </c>
      <c r="K223" s="980">
        <v>173668.97793999995</v>
      </c>
      <c r="L223" s="980">
        <v>622178.39381000004</v>
      </c>
      <c r="M223" s="980">
        <v>249317.66386</v>
      </c>
      <c r="N223" s="980">
        <v>81072.837590000025</v>
      </c>
      <c r="O223" s="980">
        <v>330390.50144999998</v>
      </c>
      <c r="P223" s="980">
        <v>866120.5178700001</v>
      </c>
      <c r="Q223" s="980">
        <v>332417.02628999995</v>
      </c>
      <c r="R223" s="981">
        <v>1198537.54416</v>
      </c>
    </row>
    <row r="224" spans="1:18">
      <c r="A224" s="334" t="s">
        <v>20</v>
      </c>
      <c r="B224" s="334" t="s">
        <v>288</v>
      </c>
      <c r="C224" s="334" t="s">
        <v>288</v>
      </c>
      <c r="D224" s="979">
        <v>79475.975810000004</v>
      </c>
      <c r="E224" s="980">
        <v>352.42773999999997</v>
      </c>
      <c r="F224" s="980">
        <v>79828.403550000003</v>
      </c>
      <c r="G224" s="980">
        <v>9326.1031199999998</v>
      </c>
      <c r="H224" s="980">
        <v>529.87206000000003</v>
      </c>
      <c r="I224" s="980">
        <v>9855.9751799999995</v>
      </c>
      <c r="J224" s="980">
        <v>50987.223170000005</v>
      </c>
      <c r="K224" s="980">
        <v>11584.33799</v>
      </c>
      <c r="L224" s="980">
        <v>62571.561160000005</v>
      </c>
      <c r="M224" s="980">
        <v>3732.1687299999999</v>
      </c>
      <c r="N224" s="980">
        <v>1614.9144799999999</v>
      </c>
      <c r="O224" s="980">
        <v>5347.0832099999998</v>
      </c>
      <c r="P224" s="980">
        <v>64045.495019999995</v>
      </c>
      <c r="Q224" s="980">
        <v>13729.124530000001</v>
      </c>
      <c r="R224" s="981">
        <v>77774.619550000003</v>
      </c>
    </row>
    <row r="225" spans="1:18">
      <c r="A225" s="339"/>
      <c r="B225" s="339"/>
      <c r="C225" s="983" t="s">
        <v>412</v>
      </c>
      <c r="D225" s="984">
        <v>23240.544120000002</v>
      </c>
      <c r="E225" s="417">
        <v>0</v>
      </c>
      <c r="F225" s="417">
        <v>23240.544120000002</v>
      </c>
      <c r="G225" s="417">
        <v>0</v>
      </c>
      <c r="H225" s="417">
        <v>0</v>
      </c>
      <c r="I225" s="417">
        <v>0</v>
      </c>
      <c r="J225" s="417">
        <v>2370.8931400000001</v>
      </c>
      <c r="K225" s="417">
        <v>3.9321199999999998</v>
      </c>
      <c r="L225" s="417">
        <v>2374.8252599999996</v>
      </c>
      <c r="M225" s="417">
        <v>1675.2344900000001</v>
      </c>
      <c r="N225" s="417">
        <v>24.725999999999999</v>
      </c>
      <c r="O225" s="417">
        <v>1699.9604899999999</v>
      </c>
      <c r="P225" s="417">
        <v>4046.12763</v>
      </c>
      <c r="Q225" s="417">
        <v>28.65812</v>
      </c>
      <c r="R225" s="985">
        <v>4074.78575</v>
      </c>
    </row>
    <row r="226" spans="1:18">
      <c r="A226" s="339"/>
      <c r="B226" s="334" t="s">
        <v>20</v>
      </c>
      <c r="C226" s="334" t="s">
        <v>289</v>
      </c>
      <c r="D226" s="979">
        <v>180010.23194999999</v>
      </c>
      <c r="E226" s="980">
        <v>4370.8615499999996</v>
      </c>
      <c r="F226" s="980">
        <v>184381.09349999999</v>
      </c>
      <c r="G226" s="980">
        <v>42309.112099999998</v>
      </c>
      <c r="H226" s="980">
        <v>44539.601839999988</v>
      </c>
      <c r="I226" s="980">
        <v>86848.713939999987</v>
      </c>
      <c r="J226" s="980">
        <v>132160.48946999997</v>
      </c>
      <c r="K226" s="980">
        <v>20534.265130000003</v>
      </c>
      <c r="L226" s="980">
        <v>152694.75459999999</v>
      </c>
      <c r="M226" s="980">
        <v>34151.028170000005</v>
      </c>
      <c r="N226" s="980">
        <v>6621.9339600000003</v>
      </c>
      <c r="O226" s="980">
        <v>40772.962129999993</v>
      </c>
      <c r="P226" s="980">
        <v>208620.62973999997</v>
      </c>
      <c r="Q226" s="980">
        <v>71695.800930000012</v>
      </c>
      <c r="R226" s="981">
        <v>280316.43067000003</v>
      </c>
    </row>
    <row r="227" spans="1:18">
      <c r="A227" s="339"/>
      <c r="B227" s="339"/>
      <c r="C227" s="983" t="s">
        <v>413</v>
      </c>
      <c r="D227" s="984">
        <v>164023.14183000001</v>
      </c>
      <c r="E227" s="417">
        <v>20405.866190000001</v>
      </c>
      <c r="F227" s="417">
        <v>184429.00802000001</v>
      </c>
      <c r="G227" s="417">
        <v>31092.476979999999</v>
      </c>
      <c r="H227" s="417">
        <v>21504.515359999998</v>
      </c>
      <c r="I227" s="417">
        <v>52596.992340000004</v>
      </c>
      <c r="J227" s="417">
        <v>84123.623519999994</v>
      </c>
      <c r="K227" s="417">
        <v>18600.677480000002</v>
      </c>
      <c r="L227" s="417">
        <v>102724.30100000001</v>
      </c>
      <c r="M227" s="417">
        <v>35513.504160000004</v>
      </c>
      <c r="N227" s="417">
        <v>7578.0282400000006</v>
      </c>
      <c r="O227" s="417">
        <v>43091.532400000004</v>
      </c>
      <c r="P227" s="417">
        <v>150729.60466000001</v>
      </c>
      <c r="Q227" s="417">
        <v>47683.221079999996</v>
      </c>
      <c r="R227" s="985">
        <v>198412.82574</v>
      </c>
    </row>
    <row r="228" spans="1:18">
      <c r="A228" s="334" t="s">
        <v>960</v>
      </c>
      <c r="B228" s="982"/>
      <c r="C228" s="982"/>
      <c r="D228" s="979">
        <v>446749.89371000003</v>
      </c>
      <c r="E228" s="980">
        <v>25129.155480000001</v>
      </c>
      <c r="F228" s="980">
        <v>471879.04919000005</v>
      </c>
      <c r="G228" s="980">
        <v>82727.692200000005</v>
      </c>
      <c r="H228" s="980">
        <v>66573.989259999988</v>
      </c>
      <c r="I228" s="980">
        <v>149301.68145999999</v>
      </c>
      <c r="J228" s="980">
        <v>269642.22929999995</v>
      </c>
      <c r="K228" s="980">
        <v>50723.212719999996</v>
      </c>
      <c r="L228" s="980">
        <v>320365.44201999996</v>
      </c>
      <c r="M228" s="980">
        <v>75071.935550000009</v>
      </c>
      <c r="N228" s="980">
        <v>15839.60268</v>
      </c>
      <c r="O228" s="980">
        <v>90911.538230000006</v>
      </c>
      <c r="P228" s="980">
        <v>427441.85704999999</v>
      </c>
      <c r="Q228" s="980">
        <v>133136.80466000002</v>
      </c>
      <c r="R228" s="981">
        <v>560578.66171000001</v>
      </c>
    </row>
    <row r="229" spans="1:18">
      <c r="A229" s="334" t="s">
        <v>21</v>
      </c>
      <c r="B229" s="334" t="s">
        <v>414</v>
      </c>
      <c r="C229" s="334" t="s">
        <v>414</v>
      </c>
      <c r="D229" s="979">
        <v>17414.98072</v>
      </c>
      <c r="E229" s="980">
        <v>0</v>
      </c>
      <c r="F229" s="980">
        <v>17414.98072</v>
      </c>
      <c r="G229" s="980">
        <v>0</v>
      </c>
      <c r="H229" s="980">
        <v>0</v>
      </c>
      <c r="I229" s="980">
        <v>0</v>
      </c>
      <c r="J229" s="980">
        <v>750.37136999999996</v>
      </c>
      <c r="K229" s="980">
        <v>34.68683</v>
      </c>
      <c r="L229" s="980">
        <v>785.05819999999994</v>
      </c>
      <c r="M229" s="980">
        <v>1323.8987</v>
      </c>
      <c r="N229" s="980">
        <v>0</v>
      </c>
      <c r="O229" s="980">
        <v>1323.8987</v>
      </c>
      <c r="P229" s="980">
        <v>2074.27007</v>
      </c>
      <c r="Q229" s="980">
        <v>34.68683</v>
      </c>
      <c r="R229" s="981">
        <v>2108.9569000000001</v>
      </c>
    </row>
    <row r="230" spans="1:18">
      <c r="A230" s="339"/>
      <c r="B230" s="339"/>
      <c r="C230" s="983" t="s">
        <v>415</v>
      </c>
      <c r="D230" s="984">
        <v>14661.58149</v>
      </c>
      <c r="E230" s="417">
        <v>0</v>
      </c>
      <c r="F230" s="417">
        <v>14661.58149</v>
      </c>
      <c r="G230" s="417">
        <v>0</v>
      </c>
      <c r="H230" s="417">
        <v>0</v>
      </c>
      <c r="I230" s="417">
        <v>0</v>
      </c>
      <c r="J230" s="417">
        <v>72.87039</v>
      </c>
      <c r="K230" s="417">
        <v>3.8990000000000004E-2</v>
      </c>
      <c r="L230" s="417">
        <v>72.909379999999999</v>
      </c>
      <c r="M230" s="417">
        <v>9.0000499999999999</v>
      </c>
      <c r="N230" s="417">
        <v>0</v>
      </c>
      <c r="O230" s="417">
        <v>9.0000499999999999</v>
      </c>
      <c r="P230" s="417">
        <v>81.870440000000002</v>
      </c>
      <c r="Q230" s="417">
        <v>3.8990000000000004E-2</v>
      </c>
      <c r="R230" s="985">
        <v>81.909429999999986</v>
      </c>
    </row>
    <row r="231" spans="1:18">
      <c r="A231" s="339"/>
      <c r="B231" s="334" t="s">
        <v>416</v>
      </c>
      <c r="C231" s="334" t="s">
        <v>416</v>
      </c>
      <c r="D231" s="979">
        <v>19764.19599</v>
      </c>
      <c r="E231" s="980">
        <v>0</v>
      </c>
      <c r="F231" s="980">
        <v>19764.19599</v>
      </c>
      <c r="G231" s="980">
        <v>0</v>
      </c>
      <c r="H231" s="980">
        <v>0</v>
      </c>
      <c r="I231" s="980">
        <v>0</v>
      </c>
      <c r="J231" s="980">
        <v>1537.0143600000001</v>
      </c>
      <c r="K231" s="980">
        <v>0.56577999999999995</v>
      </c>
      <c r="L231" s="980">
        <v>1537.5801399999998</v>
      </c>
      <c r="M231" s="980">
        <v>2214.67535</v>
      </c>
      <c r="N231" s="980">
        <v>0</v>
      </c>
      <c r="O231" s="980">
        <v>2214.67535</v>
      </c>
      <c r="P231" s="980">
        <v>3751.6897100000001</v>
      </c>
      <c r="Q231" s="980">
        <v>0.56577999999999995</v>
      </c>
      <c r="R231" s="981">
        <v>3752.25549</v>
      </c>
    </row>
    <row r="232" spans="1:18">
      <c r="A232" s="339"/>
      <c r="B232" s="339"/>
      <c r="C232" s="983" t="s">
        <v>417</v>
      </c>
      <c r="D232" s="984">
        <v>10494.406210000001</v>
      </c>
      <c r="E232" s="417">
        <v>0</v>
      </c>
      <c r="F232" s="417">
        <v>10494.406210000001</v>
      </c>
      <c r="G232" s="417">
        <v>65.503990000000002</v>
      </c>
      <c r="H232" s="417">
        <v>0</v>
      </c>
      <c r="I232" s="417">
        <v>65.503990000000002</v>
      </c>
      <c r="J232" s="417">
        <v>265.00430999999998</v>
      </c>
      <c r="K232" s="417">
        <v>27.611439999999998</v>
      </c>
      <c r="L232" s="417">
        <v>292.61574999999999</v>
      </c>
      <c r="M232" s="417">
        <v>842.45294999999999</v>
      </c>
      <c r="N232" s="417">
        <v>0</v>
      </c>
      <c r="O232" s="417">
        <v>842.45294999999999</v>
      </c>
      <c r="P232" s="417">
        <v>1172.9612500000001</v>
      </c>
      <c r="Q232" s="417">
        <v>27.611439999999998</v>
      </c>
      <c r="R232" s="985">
        <v>1200.57269</v>
      </c>
    </row>
    <row r="233" spans="1:18">
      <c r="A233" s="339"/>
      <c r="B233" s="334" t="s">
        <v>290</v>
      </c>
      <c r="C233" s="334" t="s">
        <v>291</v>
      </c>
      <c r="D233" s="979">
        <v>67729.380259999991</v>
      </c>
      <c r="E233" s="980">
        <v>0.88925999999999994</v>
      </c>
      <c r="F233" s="980">
        <v>67730.269520000002</v>
      </c>
      <c r="G233" s="980">
        <v>2582.0134199999998</v>
      </c>
      <c r="H233" s="980">
        <v>2510.0624800000001</v>
      </c>
      <c r="I233" s="980">
        <v>5092.0759000000007</v>
      </c>
      <c r="J233" s="980">
        <v>15900.993899999998</v>
      </c>
      <c r="K233" s="980">
        <v>1891.30872</v>
      </c>
      <c r="L233" s="980">
        <v>17792.302620000002</v>
      </c>
      <c r="M233" s="980">
        <v>3778.0185100000003</v>
      </c>
      <c r="N233" s="980">
        <v>59.152200000000001</v>
      </c>
      <c r="O233" s="980">
        <v>3837.1707099999999</v>
      </c>
      <c r="P233" s="980">
        <v>22261.025829999999</v>
      </c>
      <c r="Q233" s="980">
        <v>4460.5234</v>
      </c>
      <c r="R233" s="981">
        <v>26721.549230000001</v>
      </c>
    </row>
    <row r="234" spans="1:18">
      <c r="A234" s="339"/>
      <c r="B234" s="339"/>
      <c r="C234" s="983" t="s">
        <v>290</v>
      </c>
      <c r="D234" s="984">
        <v>21437.995719999999</v>
      </c>
      <c r="E234" s="417">
        <v>0</v>
      </c>
      <c r="F234" s="417">
        <v>21437.995719999999</v>
      </c>
      <c r="G234" s="417">
        <v>0</v>
      </c>
      <c r="H234" s="417">
        <v>0</v>
      </c>
      <c r="I234" s="417">
        <v>0</v>
      </c>
      <c r="J234" s="417">
        <v>436.23177000000004</v>
      </c>
      <c r="K234" s="417">
        <v>0.99235000000000007</v>
      </c>
      <c r="L234" s="417">
        <v>437.22411999999997</v>
      </c>
      <c r="M234" s="417">
        <v>564.91849000000002</v>
      </c>
      <c r="N234" s="417">
        <v>0</v>
      </c>
      <c r="O234" s="417">
        <v>564.91849000000002</v>
      </c>
      <c r="P234" s="417">
        <v>1001.15026</v>
      </c>
      <c r="Q234" s="417">
        <v>0.99235000000000007</v>
      </c>
      <c r="R234" s="985">
        <v>1002.14261</v>
      </c>
    </row>
    <row r="235" spans="1:18">
      <c r="A235" s="339"/>
      <c r="B235" s="339"/>
      <c r="C235" s="983" t="s">
        <v>418</v>
      </c>
      <c r="D235" s="984">
        <v>7308.4495499999994</v>
      </c>
      <c r="E235" s="417">
        <v>0</v>
      </c>
      <c r="F235" s="417">
        <v>7308.4495499999994</v>
      </c>
      <c r="G235" s="417">
        <v>0</v>
      </c>
      <c r="H235" s="417">
        <v>0</v>
      </c>
      <c r="I235" s="417">
        <v>0</v>
      </c>
      <c r="J235" s="417">
        <v>14.6142</v>
      </c>
      <c r="K235" s="417">
        <v>0.33105000000000001</v>
      </c>
      <c r="L235" s="417">
        <v>14.94525</v>
      </c>
      <c r="M235" s="417">
        <v>31</v>
      </c>
      <c r="N235" s="417">
        <v>0</v>
      </c>
      <c r="O235" s="417">
        <v>31</v>
      </c>
      <c r="P235" s="417">
        <v>45.614199999999997</v>
      </c>
      <c r="Q235" s="417">
        <v>0.33105000000000001</v>
      </c>
      <c r="R235" s="985">
        <v>45.945250000000001</v>
      </c>
    </row>
    <row r="236" spans="1:18">
      <c r="A236" s="339"/>
      <c r="B236" s="334" t="s">
        <v>292</v>
      </c>
      <c r="C236" s="334" t="s">
        <v>292</v>
      </c>
      <c r="D236" s="979">
        <v>176051.40235999998</v>
      </c>
      <c r="E236" s="980">
        <v>109224.93628000001</v>
      </c>
      <c r="F236" s="980">
        <v>285276.33863999997</v>
      </c>
      <c r="G236" s="980">
        <v>27788.30935</v>
      </c>
      <c r="H236" s="980">
        <v>37164.330889999997</v>
      </c>
      <c r="I236" s="980">
        <v>64952.640240000001</v>
      </c>
      <c r="J236" s="980">
        <v>72846.97358000002</v>
      </c>
      <c r="K236" s="980">
        <v>15197.543</v>
      </c>
      <c r="L236" s="980">
        <v>88044.516579999996</v>
      </c>
      <c r="M236" s="980">
        <v>20378.528600000001</v>
      </c>
      <c r="N236" s="980">
        <v>13099.262909999999</v>
      </c>
      <c r="O236" s="980">
        <v>33477.791509999995</v>
      </c>
      <c r="P236" s="980">
        <v>121013.81153000001</v>
      </c>
      <c r="Q236" s="980">
        <v>65461.136800000007</v>
      </c>
      <c r="R236" s="981">
        <v>186474.94833000001</v>
      </c>
    </row>
    <row r="237" spans="1:18">
      <c r="A237" s="339"/>
      <c r="B237" s="339"/>
      <c r="C237" s="983" t="s">
        <v>419</v>
      </c>
      <c r="D237" s="984">
        <v>5161.8008499999996</v>
      </c>
      <c r="E237" s="417">
        <v>0</v>
      </c>
      <c r="F237" s="417">
        <v>5161.8008499999996</v>
      </c>
      <c r="G237" s="417">
        <v>0</v>
      </c>
      <c r="H237" s="417">
        <v>0</v>
      </c>
      <c r="I237" s="417">
        <v>0</v>
      </c>
      <c r="J237" s="417">
        <v>26.96462</v>
      </c>
      <c r="K237" s="417">
        <v>3.7280000000000001E-2</v>
      </c>
      <c r="L237" s="417">
        <v>27.001900000000003</v>
      </c>
      <c r="M237" s="417">
        <v>50</v>
      </c>
      <c r="N237" s="417">
        <v>0</v>
      </c>
      <c r="O237" s="417">
        <v>50</v>
      </c>
      <c r="P237" s="417">
        <v>76.964619999999996</v>
      </c>
      <c r="Q237" s="417">
        <v>3.7280000000000001E-2</v>
      </c>
      <c r="R237" s="985">
        <v>77.001899999999992</v>
      </c>
    </row>
    <row r="238" spans="1:18">
      <c r="A238" s="339"/>
      <c r="B238" s="334" t="s">
        <v>21</v>
      </c>
      <c r="C238" s="334" t="s">
        <v>293</v>
      </c>
      <c r="D238" s="979">
        <v>267257.12497</v>
      </c>
      <c r="E238" s="980">
        <v>2851.1858500000008</v>
      </c>
      <c r="F238" s="980">
        <v>270108.31082000001</v>
      </c>
      <c r="G238" s="980">
        <v>15430.891879999999</v>
      </c>
      <c r="H238" s="980">
        <v>6021.9122700000007</v>
      </c>
      <c r="I238" s="980">
        <v>21452.80415</v>
      </c>
      <c r="J238" s="980">
        <v>87409.10126000001</v>
      </c>
      <c r="K238" s="980">
        <v>31983.350839999999</v>
      </c>
      <c r="L238" s="980">
        <v>119392.45209999999</v>
      </c>
      <c r="M238" s="980">
        <v>38101.382869999994</v>
      </c>
      <c r="N238" s="980">
        <v>14559.978999999999</v>
      </c>
      <c r="O238" s="980">
        <v>52661.361870000008</v>
      </c>
      <c r="P238" s="980">
        <v>140941.37601000001</v>
      </c>
      <c r="Q238" s="980">
        <v>52565.242109999999</v>
      </c>
      <c r="R238" s="981">
        <v>193506.61811999997</v>
      </c>
    </row>
    <row r="239" spans="1:18">
      <c r="A239" s="339"/>
      <c r="B239" s="339"/>
      <c r="C239" s="983" t="s">
        <v>385</v>
      </c>
      <c r="D239" s="984">
        <v>38498.706330000001</v>
      </c>
      <c r="E239" s="417">
        <v>0</v>
      </c>
      <c r="F239" s="417">
        <v>38498.706330000001</v>
      </c>
      <c r="G239" s="417">
        <v>0</v>
      </c>
      <c r="H239" s="417">
        <v>0</v>
      </c>
      <c r="I239" s="417">
        <v>0</v>
      </c>
      <c r="J239" s="417">
        <v>591.97158999999999</v>
      </c>
      <c r="K239" s="417">
        <v>2.8984299999999998</v>
      </c>
      <c r="L239" s="417">
        <v>594.87002000000007</v>
      </c>
      <c r="M239" s="417">
        <v>1116.0088799999999</v>
      </c>
      <c r="N239" s="417">
        <v>0</v>
      </c>
      <c r="O239" s="417">
        <v>1116.0088799999999</v>
      </c>
      <c r="P239" s="417">
        <v>1707.9804699999997</v>
      </c>
      <c r="Q239" s="417">
        <v>2.8984299999999998</v>
      </c>
      <c r="R239" s="985">
        <v>1710.8788999999999</v>
      </c>
    </row>
    <row r="240" spans="1:18">
      <c r="A240" s="339"/>
      <c r="B240" s="339"/>
      <c r="C240" s="983" t="s">
        <v>420</v>
      </c>
      <c r="D240" s="984">
        <v>21843.650300000001</v>
      </c>
      <c r="E240" s="417">
        <v>0</v>
      </c>
      <c r="F240" s="417">
        <v>21843.650300000001</v>
      </c>
      <c r="G240" s="417">
        <v>0</v>
      </c>
      <c r="H240" s="417">
        <v>0</v>
      </c>
      <c r="I240" s="417">
        <v>0</v>
      </c>
      <c r="J240" s="417">
        <v>500.16588000000002</v>
      </c>
      <c r="K240" s="417">
        <v>0.42601</v>
      </c>
      <c r="L240" s="417">
        <v>500.59189000000003</v>
      </c>
      <c r="M240" s="417">
        <v>640.69731999999999</v>
      </c>
      <c r="N240" s="417">
        <v>0</v>
      </c>
      <c r="O240" s="417">
        <v>640.69731999999999</v>
      </c>
      <c r="P240" s="417">
        <v>1140.8632</v>
      </c>
      <c r="Q240" s="417">
        <v>0.42601</v>
      </c>
      <c r="R240" s="985">
        <v>1141.2892099999999</v>
      </c>
    </row>
    <row r="241" spans="1:18">
      <c r="A241" s="339"/>
      <c r="B241" s="339"/>
      <c r="C241" s="983" t="s">
        <v>21</v>
      </c>
      <c r="D241" s="984">
        <v>3025456.1325899996</v>
      </c>
      <c r="E241" s="417">
        <v>1006602.70766</v>
      </c>
      <c r="F241" s="417">
        <v>4032058.840249999</v>
      </c>
      <c r="G241" s="417">
        <v>520611.13218000007</v>
      </c>
      <c r="H241" s="417">
        <v>322139.01055000006</v>
      </c>
      <c r="I241" s="417">
        <v>842750.14272999996</v>
      </c>
      <c r="J241" s="417">
        <v>774362.36571000004</v>
      </c>
      <c r="K241" s="417">
        <v>257034.48705000008</v>
      </c>
      <c r="L241" s="417">
        <v>1031396.8527599998</v>
      </c>
      <c r="M241" s="417">
        <v>404626.41533000016</v>
      </c>
      <c r="N241" s="417">
        <v>270186.57808000006</v>
      </c>
      <c r="O241" s="417">
        <v>674812.99340999988</v>
      </c>
      <c r="P241" s="417">
        <v>1699599.91322</v>
      </c>
      <c r="Q241" s="417">
        <v>849360.07568000001</v>
      </c>
      <c r="R241" s="985">
        <v>2548959.9889000007</v>
      </c>
    </row>
    <row r="242" spans="1:18">
      <c r="A242" s="339"/>
      <c r="B242" s="339"/>
      <c r="C242" s="983" t="s">
        <v>294</v>
      </c>
      <c r="D242" s="984">
        <v>48036.48792</v>
      </c>
      <c r="E242" s="417">
        <v>2.3148200000000001</v>
      </c>
      <c r="F242" s="417">
        <v>48038.802739999999</v>
      </c>
      <c r="G242" s="417">
        <v>3091.7059399999998</v>
      </c>
      <c r="H242" s="417">
        <v>1558.51999</v>
      </c>
      <c r="I242" s="417">
        <v>4650.2259299999996</v>
      </c>
      <c r="J242" s="417">
        <v>25312.578940000003</v>
      </c>
      <c r="K242" s="417">
        <v>2003.4684</v>
      </c>
      <c r="L242" s="417">
        <v>27316.047340000001</v>
      </c>
      <c r="M242" s="417">
        <v>2195.6277500000001</v>
      </c>
      <c r="N242" s="417">
        <v>0.95099999999999996</v>
      </c>
      <c r="O242" s="417">
        <v>2196.5787500000001</v>
      </c>
      <c r="P242" s="417">
        <v>30599.912629999999</v>
      </c>
      <c r="Q242" s="417">
        <v>3562.93939</v>
      </c>
      <c r="R242" s="985">
        <v>34162.852019999998</v>
      </c>
    </row>
    <row r="243" spans="1:18">
      <c r="A243" s="339"/>
      <c r="B243" s="339"/>
      <c r="C243" s="983" t="s">
        <v>421</v>
      </c>
      <c r="D243" s="984">
        <v>33928.027159999998</v>
      </c>
      <c r="E243" s="417">
        <v>0</v>
      </c>
      <c r="F243" s="417">
        <v>33928.027159999998</v>
      </c>
      <c r="G243" s="417">
        <v>1.307E-2</v>
      </c>
      <c r="H243" s="417">
        <v>0</v>
      </c>
      <c r="I243" s="417">
        <v>1.307E-2</v>
      </c>
      <c r="J243" s="417">
        <v>948.29903000000002</v>
      </c>
      <c r="K243" s="417">
        <v>17.886479999999999</v>
      </c>
      <c r="L243" s="417">
        <v>966.18551000000002</v>
      </c>
      <c r="M243" s="417">
        <v>1406.7687700000001</v>
      </c>
      <c r="N243" s="417">
        <v>38.038290000000003</v>
      </c>
      <c r="O243" s="417">
        <v>1444.8070600000001</v>
      </c>
      <c r="P243" s="417">
        <v>2355.0808700000002</v>
      </c>
      <c r="Q243" s="417">
        <v>55.924770000000002</v>
      </c>
      <c r="R243" s="985">
        <v>2411.0056400000003</v>
      </c>
    </row>
    <row r="244" spans="1:18">
      <c r="A244" s="339"/>
      <c r="B244" s="339"/>
      <c r="C244" s="983" t="s">
        <v>449</v>
      </c>
      <c r="D244" s="984">
        <v>4926.9899400000004</v>
      </c>
      <c r="E244" s="417">
        <v>0</v>
      </c>
      <c r="F244" s="417">
        <v>4926.9899400000004</v>
      </c>
      <c r="G244" s="417">
        <v>0</v>
      </c>
      <c r="H244" s="417">
        <v>0</v>
      </c>
      <c r="I244" s="417">
        <v>0</v>
      </c>
      <c r="J244" s="417">
        <v>540.17971999999997</v>
      </c>
      <c r="K244" s="417">
        <v>0.56896000000000002</v>
      </c>
      <c r="L244" s="417">
        <v>540.74868000000004</v>
      </c>
      <c r="M244" s="417">
        <v>833.1205799999999</v>
      </c>
      <c r="N244" s="417">
        <v>118.56391000000001</v>
      </c>
      <c r="O244" s="417">
        <v>951.68448999999998</v>
      </c>
      <c r="P244" s="417">
        <v>1373.3002999999999</v>
      </c>
      <c r="Q244" s="417">
        <v>119.13287000000001</v>
      </c>
      <c r="R244" s="985">
        <v>1492.43317</v>
      </c>
    </row>
    <row r="245" spans="1:18">
      <c r="A245" s="339"/>
      <c r="B245" s="334" t="s">
        <v>295</v>
      </c>
      <c r="C245" s="334" t="s">
        <v>295</v>
      </c>
      <c r="D245" s="979">
        <v>39713.220820000002</v>
      </c>
      <c r="E245" s="980">
        <v>7.2475699999999996</v>
      </c>
      <c r="F245" s="980">
        <v>39720.468390000002</v>
      </c>
      <c r="G245" s="980">
        <v>8109.6554999999998</v>
      </c>
      <c r="H245" s="980">
        <v>8001.4637300000004</v>
      </c>
      <c r="I245" s="980">
        <v>16111.11923</v>
      </c>
      <c r="J245" s="980">
        <v>17968.693049999998</v>
      </c>
      <c r="K245" s="980">
        <v>3839.9820799999998</v>
      </c>
      <c r="L245" s="980">
        <v>21808.67513</v>
      </c>
      <c r="M245" s="980">
        <v>4124.7000699999999</v>
      </c>
      <c r="N245" s="980">
        <v>45.972290000000001</v>
      </c>
      <c r="O245" s="980">
        <v>4170.6723600000005</v>
      </c>
      <c r="P245" s="980">
        <v>30203.048619999998</v>
      </c>
      <c r="Q245" s="980">
        <v>11887.418099999999</v>
      </c>
      <c r="R245" s="981">
        <v>42090.466719999997</v>
      </c>
    </row>
    <row r="246" spans="1:18">
      <c r="A246" s="339"/>
      <c r="B246" s="334" t="s">
        <v>296</v>
      </c>
      <c r="C246" s="334" t="s">
        <v>296</v>
      </c>
      <c r="D246" s="979">
        <v>846429.50234999997</v>
      </c>
      <c r="E246" s="980">
        <v>6297.5777399999997</v>
      </c>
      <c r="F246" s="980">
        <v>852727.08008999994</v>
      </c>
      <c r="G246" s="980">
        <v>45249.734649999999</v>
      </c>
      <c r="H246" s="980">
        <v>27596.751499999998</v>
      </c>
      <c r="I246" s="980">
        <v>72846.486149999997</v>
      </c>
      <c r="J246" s="980">
        <v>171768.92483999999</v>
      </c>
      <c r="K246" s="980">
        <v>41168.261730000006</v>
      </c>
      <c r="L246" s="980">
        <v>212937.18656999999</v>
      </c>
      <c r="M246" s="980">
        <v>55416.509909999993</v>
      </c>
      <c r="N246" s="980">
        <v>19623.105019999999</v>
      </c>
      <c r="O246" s="980">
        <v>75039.614930000011</v>
      </c>
      <c r="P246" s="980">
        <v>272435.16940000007</v>
      </c>
      <c r="Q246" s="980">
        <v>88388.118249999985</v>
      </c>
      <c r="R246" s="981">
        <v>360823.28764999995</v>
      </c>
    </row>
    <row r="247" spans="1:18">
      <c r="A247" s="339"/>
      <c r="B247" s="339"/>
      <c r="C247" s="983" t="s">
        <v>422</v>
      </c>
      <c r="D247" s="984">
        <v>14913.199640000001</v>
      </c>
      <c r="E247" s="417">
        <v>0</v>
      </c>
      <c r="F247" s="417">
        <v>14913.199640000001</v>
      </c>
      <c r="G247" s="417">
        <v>0</v>
      </c>
      <c r="H247" s="417">
        <v>0</v>
      </c>
      <c r="I247" s="417">
        <v>0</v>
      </c>
      <c r="J247" s="417">
        <v>315.67475000000002</v>
      </c>
      <c r="K247" s="417">
        <v>14.08215</v>
      </c>
      <c r="L247" s="417">
        <v>329.75690000000003</v>
      </c>
      <c r="M247" s="417">
        <v>451.61421000000001</v>
      </c>
      <c r="N247" s="417">
        <v>0</v>
      </c>
      <c r="O247" s="417">
        <v>451.61421000000001</v>
      </c>
      <c r="P247" s="417">
        <v>767.28895999999997</v>
      </c>
      <c r="Q247" s="417">
        <v>14.08215</v>
      </c>
      <c r="R247" s="985">
        <v>781.37110999999993</v>
      </c>
    </row>
    <row r="248" spans="1:18">
      <c r="A248" s="339"/>
      <c r="B248" s="334" t="s">
        <v>297</v>
      </c>
      <c r="C248" s="334" t="s">
        <v>423</v>
      </c>
      <c r="D248" s="979">
        <v>20635.566199999997</v>
      </c>
      <c r="E248" s="980">
        <v>0</v>
      </c>
      <c r="F248" s="980">
        <v>20635.566199999997</v>
      </c>
      <c r="G248" s="980">
        <v>0</v>
      </c>
      <c r="H248" s="980">
        <v>0</v>
      </c>
      <c r="I248" s="980">
        <v>0</v>
      </c>
      <c r="J248" s="980">
        <v>822.7326700000001</v>
      </c>
      <c r="K248" s="980">
        <v>24.71528</v>
      </c>
      <c r="L248" s="980">
        <v>847.44794999999999</v>
      </c>
      <c r="M248" s="980">
        <v>676.91564000000005</v>
      </c>
      <c r="N248" s="980">
        <v>0</v>
      </c>
      <c r="O248" s="980">
        <v>676.91564000000005</v>
      </c>
      <c r="P248" s="980">
        <v>1499.64831</v>
      </c>
      <c r="Q248" s="980">
        <v>24.71528</v>
      </c>
      <c r="R248" s="981">
        <v>1524.3635900000002</v>
      </c>
    </row>
    <row r="249" spans="1:18">
      <c r="A249" s="339"/>
      <c r="B249" s="339"/>
      <c r="C249" s="983" t="s">
        <v>298</v>
      </c>
      <c r="D249" s="984">
        <v>205796.43149000002</v>
      </c>
      <c r="E249" s="417">
        <v>10758.945649999998</v>
      </c>
      <c r="F249" s="417">
        <v>216555.37714000003</v>
      </c>
      <c r="G249" s="417">
        <v>43351.819069999998</v>
      </c>
      <c r="H249" s="417">
        <v>208361.72518000001</v>
      </c>
      <c r="I249" s="417">
        <v>251713.54424999998</v>
      </c>
      <c r="J249" s="417">
        <v>129986.21681999999</v>
      </c>
      <c r="K249" s="417">
        <v>43090.811010000005</v>
      </c>
      <c r="L249" s="417">
        <v>173077.02783000001</v>
      </c>
      <c r="M249" s="417">
        <v>92957.02138999998</v>
      </c>
      <c r="N249" s="417">
        <v>43842.004849999998</v>
      </c>
      <c r="O249" s="417">
        <v>136799.02624000001</v>
      </c>
      <c r="P249" s="417">
        <v>266295.05728000001</v>
      </c>
      <c r="Q249" s="417">
        <v>295294.54103999998</v>
      </c>
      <c r="R249" s="985">
        <v>561589.59831999999</v>
      </c>
    </row>
    <row r="250" spans="1:18">
      <c r="A250" s="334" t="s">
        <v>961</v>
      </c>
      <c r="B250" s="982"/>
      <c r="C250" s="982"/>
      <c r="D250" s="979">
        <v>4907459.2328599999</v>
      </c>
      <c r="E250" s="980">
        <v>1135745.80483</v>
      </c>
      <c r="F250" s="980">
        <v>6043205.0376899997</v>
      </c>
      <c r="G250" s="980">
        <v>666280.77905000024</v>
      </c>
      <c r="H250" s="980">
        <v>613353.77659000014</v>
      </c>
      <c r="I250" s="980">
        <v>1279634.5556399999</v>
      </c>
      <c r="J250" s="980">
        <v>1302377.94276</v>
      </c>
      <c r="K250" s="980">
        <v>396334.05385999999</v>
      </c>
      <c r="L250" s="980">
        <v>1698711.9966199999</v>
      </c>
      <c r="M250" s="980">
        <v>631739.27537000016</v>
      </c>
      <c r="N250" s="980">
        <v>361573.60755000007</v>
      </c>
      <c r="O250" s="980">
        <v>993312.88291999977</v>
      </c>
      <c r="P250" s="980">
        <v>2600397.9971800004</v>
      </c>
      <c r="Q250" s="980">
        <v>1371261.4380000001</v>
      </c>
      <c r="R250" s="981">
        <v>3971659.4351800005</v>
      </c>
    </row>
    <row r="251" spans="1:18">
      <c r="A251" s="334" t="s">
        <v>22</v>
      </c>
      <c r="B251" s="334" t="s">
        <v>424</v>
      </c>
      <c r="C251" s="334" t="s">
        <v>425</v>
      </c>
      <c r="D251" s="979">
        <v>24402.708730000002</v>
      </c>
      <c r="E251" s="980">
        <v>0</v>
      </c>
      <c r="F251" s="980">
        <v>24402.708730000002</v>
      </c>
      <c r="G251" s="980">
        <v>0</v>
      </c>
      <c r="H251" s="980">
        <v>0</v>
      </c>
      <c r="I251" s="980">
        <v>0</v>
      </c>
      <c r="J251" s="980">
        <v>1209.2825700000001</v>
      </c>
      <c r="K251" s="980">
        <v>332.17450000000002</v>
      </c>
      <c r="L251" s="980">
        <v>1541.4570700000002</v>
      </c>
      <c r="M251" s="980">
        <v>322.20733000000001</v>
      </c>
      <c r="N251" s="980">
        <v>83.303149999999988</v>
      </c>
      <c r="O251" s="980">
        <v>405.51047999999997</v>
      </c>
      <c r="P251" s="980">
        <v>1531.4899</v>
      </c>
      <c r="Q251" s="980">
        <v>415.47765000000004</v>
      </c>
      <c r="R251" s="981">
        <v>1946.9675500000001</v>
      </c>
    </row>
    <row r="252" spans="1:18">
      <c r="A252" s="339"/>
      <c r="B252" s="339"/>
      <c r="C252" s="983" t="s">
        <v>426</v>
      </c>
      <c r="D252" s="984">
        <v>17862.74814</v>
      </c>
      <c r="E252" s="417">
        <v>0</v>
      </c>
      <c r="F252" s="417">
        <v>17862.74814</v>
      </c>
      <c r="G252" s="417">
        <v>0</v>
      </c>
      <c r="H252" s="417">
        <v>0</v>
      </c>
      <c r="I252" s="417">
        <v>0</v>
      </c>
      <c r="J252" s="417">
        <v>209.79406</v>
      </c>
      <c r="K252" s="417">
        <v>1.9626600000000001</v>
      </c>
      <c r="L252" s="417">
        <v>211.75672</v>
      </c>
      <c r="M252" s="417">
        <v>666.45362</v>
      </c>
      <c r="N252" s="417">
        <v>0</v>
      </c>
      <c r="O252" s="417">
        <v>666.45362</v>
      </c>
      <c r="P252" s="417">
        <v>876.24767999999995</v>
      </c>
      <c r="Q252" s="417">
        <v>1.9626600000000001</v>
      </c>
      <c r="R252" s="985">
        <v>878.21033999999997</v>
      </c>
    </row>
    <row r="253" spans="1:18">
      <c r="A253" s="339"/>
      <c r="B253" s="334" t="s">
        <v>427</v>
      </c>
      <c r="C253" s="334" t="s">
        <v>428</v>
      </c>
      <c r="D253" s="979">
        <v>38445.623670000001</v>
      </c>
      <c r="E253" s="980">
        <v>56.865199999999994</v>
      </c>
      <c r="F253" s="980">
        <v>38502.488869999994</v>
      </c>
      <c r="G253" s="980">
        <v>0</v>
      </c>
      <c r="H253" s="980">
        <v>0</v>
      </c>
      <c r="I253" s="980">
        <v>0</v>
      </c>
      <c r="J253" s="980">
        <v>954.45500000000004</v>
      </c>
      <c r="K253" s="980">
        <v>32.362139999999997</v>
      </c>
      <c r="L253" s="980">
        <v>986.81713999999999</v>
      </c>
      <c r="M253" s="980">
        <v>1131.7151999999999</v>
      </c>
      <c r="N253" s="980">
        <v>0</v>
      </c>
      <c r="O253" s="980">
        <v>1131.7151999999999</v>
      </c>
      <c r="P253" s="980">
        <v>2086.1702</v>
      </c>
      <c r="Q253" s="980">
        <v>32.362139999999997</v>
      </c>
      <c r="R253" s="981">
        <v>2118.5323399999997</v>
      </c>
    </row>
    <row r="254" spans="1:18">
      <c r="A254" s="339"/>
      <c r="B254" s="334" t="s">
        <v>22</v>
      </c>
      <c r="C254" s="334" t="s">
        <v>22</v>
      </c>
      <c r="D254" s="979">
        <v>615158.19010999997</v>
      </c>
      <c r="E254" s="980">
        <v>13412.366320000001</v>
      </c>
      <c r="F254" s="980">
        <v>628570.55643</v>
      </c>
      <c r="G254" s="980">
        <v>92909.632230000003</v>
      </c>
      <c r="H254" s="980">
        <v>10838.620790000001</v>
      </c>
      <c r="I254" s="980">
        <v>103748.25302</v>
      </c>
      <c r="J254" s="980">
        <v>261136.63481000002</v>
      </c>
      <c r="K254" s="980">
        <v>66858.631999999998</v>
      </c>
      <c r="L254" s="980">
        <v>327995.26681000006</v>
      </c>
      <c r="M254" s="980">
        <v>119934.21365000002</v>
      </c>
      <c r="N254" s="980">
        <v>38474.078849999998</v>
      </c>
      <c r="O254" s="980">
        <v>158408.29250000001</v>
      </c>
      <c r="P254" s="980">
        <v>473980.48069</v>
      </c>
      <c r="Q254" s="980">
        <v>116171.33163999999</v>
      </c>
      <c r="R254" s="981">
        <v>590151.81233000022</v>
      </c>
    </row>
    <row r="255" spans="1:18">
      <c r="A255" s="339"/>
      <c r="B255" s="339"/>
      <c r="C255" s="983" t="s">
        <v>429</v>
      </c>
      <c r="D255" s="984">
        <v>17582.76514</v>
      </c>
      <c r="E255" s="417">
        <v>0</v>
      </c>
      <c r="F255" s="417">
        <v>17582.76514</v>
      </c>
      <c r="G255" s="417">
        <v>0</v>
      </c>
      <c r="H255" s="417">
        <v>0</v>
      </c>
      <c r="I255" s="417">
        <v>0</v>
      </c>
      <c r="J255" s="417">
        <v>420.53507000000002</v>
      </c>
      <c r="K255" s="417">
        <v>0.13087000000000001</v>
      </c>
      <c r="L255" s="417">
        <v>420.66593999999998</v>
      </c>
      <c r="M255" s="417">
        <v>657.31037000000003</v>
      </c>
      <c r="N255" s="417">
        <v>0</v>
      </c>
      <c r="O255" s="417">
        <v>657.31037000000003</v>
      </c>
      <c r="P255" s="417">
        <v>1077.8454400000001</v>
      </c>
      <c r="Q255" s="417">
        <v>0.13087000000000001</v>
      </c>
      <c r="R255" s="985">
        <v>1077.97631</v>
      </c>
    </row>
    <row r="256" spans="1:18">
      <c r="A256" s="339"/>
      <c r="B256" s="334" t="s">
        <v>299</v>
      </c>
      <c r="C256" s="334" t="s">
        <v>300</v>
      </c>
      <c r="D256" s="979">
        <v>1322873.01413</v>
      </c>
      <c r="E256" s="980">
        <v>20710.143869999996</v>
      </c>
      <c r="F256" s="980">
        <v>1343583.1580000003</v>
      </c>
      <c r="G256" s="980">
        <v>193246.18565</v>
      </c>
      <c r="H256" s="980">
        <v>79625.04869999997</v>
      </c>
      <c r="I256" s="980">
        <v>272871.23434999998</v>
      </c>
      <c r="J256" s="980">
        <v>428965.74378000002</v>
      </c>
      <c r="K256" s="980">
        <v>105658.59637999997</v>
      </c>
      <c r="L256" s="980">
        <v>534624.34016000002</v>
      </c>
      <c r="M256" s="980">
        <v>167642.68590000004</v>
      </c>
      <c r="N256" s="980">
        <v>49608.28807000001</v>
      </c>
      <c r="O256" s="980">
        <v>217250.97397000005</v>
      </c>
      <c r="P256" s="980">
        <v>789854.61532999994</v>
      </c>
      <c r="Q256" s="980">
        <v>234891.93314999997</v>
      </c>
      <c r="R256" s="981">
        <v>1024746.5484800002</v>
      </c>
    </row>
    <row r="257" spans="1:18">
      <c r="A257" s="339"/>
      <c r="B257" s="334" t="s">
        <v>430</v>
      </c>
      <c r="C257" s="334" t="s">
        <v>430</v>
      </c>
      <c r="D257" s="979">
        <v>31452.309649999999</v>
      </c>
      <c r="E257" s="980">
        <v>0</v>
      </c>
      <c r="F257" s="980">
        <v>31452.309649999999</v>
      </c>
      <c r="G257" s="980">
        <v>0</v>
      </c>
      <c r="H257" s="980">
        <v>0</v>
      </c>
      <c r="I257" s="980">
        <v>0</v>
      </c>
      <c r="J257" s="980">
        <v>876.74643000000003</v>
      </c>
      <c r="K257" s="980">
        <v>111.32738999999999</v>
      </c>
      <c r="L257" s="980">
        <v>988.07381999999996</v>
      </c>
      <c r="M257" s="980">
        <v>885.34361999999999</v>
      </c>
      <c r="N257" s="980">
        <v>53.256</v>
      </c>
      <c r="O257" s="980">
        <v>938.59961999999996</v>
      </c>
      <c r="P257" s="980">
        <v>1762.09005</v>
      </c>
      <c r="Q257" s="980">
        <v>164.58339000000001</v>
      </c>
      <c r="R257" s="981">
        <v>1926.67344</v>
      </c>
    </row>
    <row r="258" spans="1:18">
      <c r="A258" s="339"/>
      <c r="B258" s="334" t="s">
        <v>431</v>
      </c>
      <c r="C258" s="334" t="s">
        <v>432</v>
      </c>
      <c r="D258" s="979">
        <v>23245.742429999998</v>
      </c>
      <c r="E258" s="980">
        <v>0</v>
      </c>
      <c r="F258" s="980">
        <v>23245.742429999998</v>
      </c>
      <c r="G258" s="980">
        <v>0</v>
      </c>
      <c r="H258" s="980">
        <v>0</v>
      </c>
      <c r="I258" s="980">
        <v>0</v>
      </c>
      <c r="J258" s="980">
        <v>683.20672000000002</v>
      </c>
      <c r="K258" s="980">
        <v>255.14802</v>
      </c>
      <c r="L258" s="980">
        <v>938.35473999999999</v>
      </c>
      <c r="M258" s="980">
        <v>479.45240999999999</v>
      </c>
      <c r="N258" s="980">
        <v>0</v>
      </c>
      <c r="O258" s="980">
        <v>479.45240999999999</v>
      </c>
      <c r="P258" s="980">
        <v>1162.6591299999998</v>
      </c>
      <c r="Q258" s="980">
        <v>255.14802</v>
      </c>
      <c r="R258" s="981">
        <v>1417.8071499999999</v>
      </c>
    </row>
    <row r="259" spans="1:18">
      <c r="A259" s="339"/>
      <c r="B259" s="334" t="s">
        <v>433</v>
      </c>
      <c r="C259" s="334" t="s">
        <v>433</v>
      </c>
      <c r="D259" s="979">
        <v>17497.108519999998</v>
      </c>
      <c r="E259" s="980">
        <v>0</v>
      </c>
      <c r="F259" s="980">
        <v>17497.108519999998</v>
      </c>
      <c r="G259" s="980">
        <v>0</v>
      </c>
      <c r="H259" s="980">
        <v>0</v>
      </c>
      <c r="I259" s="980">
        <v>0</v>
      </c>
      <c r="J259" s="980">
        <v>262.69565999999998</v>
      </c>
      <c r="K259" s="980">
        <v>22.1191</v>
      </c>
      <c r="L259" s="980">
        <v>284.81476000000004</v>
      </c>
      <c r="M259" s="980">
        <v>588.5618199999999</v>
      </c>
      <c r="N259" s="980">
        <v>38.039239999999999</v>
      </c>
      <c r="O259" s="980">
        <v>626.60106000000007</v>
      </c>
      <c r="P259" s="980">
        <v>851.25747999999999</v>
      </c>
      <c r="Q259" s="980">
        <v>60.158339999999995</v>
      </c>
      <c r="R259" s="981">
        <v>911.41581999999994</v>
      </c>
    </row>
    <row r="260" spans="1:18">
      <c r="A260" s="339"/>
      <c r="B260" s="334" t="s">
        <v>434</v>
      </c>
      <c r="C260" s="334" t="s">
        <v>434</v>
      </c>
      <c r="D260" s="979">
        <v>18859.03083</v>
      </c>
      <c r="E260" s="980">
        <v>0</v>
      </c>
      <c r="F260" s="980">
        <v>18859.03083</v>
      </c>
      <c r="G260" s="980">
        <v>0</v>
      </c>
      <c r="H260" s="980">
        <v>0</v>
      </c>
      <c r="I260" s="980">
        <v>0</v>
      </c>
      <c r="J260" s="980">
        <v>614.12735999999995</v>
      </c>
      <c r="K260" s="980">
        <v>0.10306999999999999</v>
      </c>
      <c r="L260" s="980">
        <v>614.23043000000007</v>
      </c>
      <c r="M260" s="980">
        <v>600.95781999999997</v>
      </c>
      <c r="N260" s="980">
        <v>0</v>
      </c>
      <c r="O260" s="980">
        <v>600.95781999999997</v>
      </c>
      <c r="P260" s="980">
        <v>1215.08518</v>
      </c>
      <c r="Q260" s="980">
        <v>0.10306999999999999</v>
      </c>
      <c r="R260" s="981">
        <v>1215.1882499999999</v>
      </c>
    </row>
    <row r="261" spans="1:18">
      <c r="A261" s="339"/>
      <c r="B261" s="334" t="s">
        <v>435</v>
      </c>
      <c r="C261" s="334" t="s">
        <v>436</v>
      </c>
      <c r="D261" s="979">
        <v>19255.611820000002</v>
      </c>
      <c r="E261" s="980">
        <v>0</v>
      </c>
      <c r="F261" s="980">
        <v>19255.611820000002</v>
      </c>
      <c r="G261" s="980">
        <v>0</v>
      </c>
      <c r="H261" s="980">
        <v>0</v>
      </c>
      <c r="I261" s="980">
        <v>0</v>
      </c>
      <c r="J261" s="980">
        <v>953.04730000000006</v>
      </c>
      <c r="K261" s="980">
        <v>0.40527999999999997</v>
      </c>
      <c r="L261" s="980">
        <v>953.45258000000001</v>
      </c>
      <c r="M261" s="980">
        <v>920.23426000000006</v>
      </c>
      <c r="N261" s="980">
        <v>23.60192</v>
      </c>
      <c r="O261" s="980">
        <v>943.83618000000001</v>
      </c>
      <c r="P261" s="980">
        <v>1873.2815600000001</v>
      </c>
      <c r="Q261" s="980">
        <v>24.007199999999997</v>
      </c>
      <c r="R261" s="981">
        <v>1897.2887599999999</v>
      </c>
    </row>
    <row r="262" spans="1:18">
      <c r="A262" s="334" t="s">
        <v>962</v>
      </c>
      <c r="B262" s="982"/>
      <c r="C262" s="982"/>
      <c r="D262" s="979">
        <v>2146634.85317</v>
      </c>
      <c r="E262" s="980">
        <v>34179.375390000001</v>
      </c>
      <c r="F262" s="980">
        <v>2180814.2285600002</v>
      </c>
      <c r="G262" s="980">
        <v>286155.81787999999</v>
      </c>
      <c r="H262" s="980">
        <v>90463.669489999986</v>
      </c>
      <c r="I262" s="980">
        <v>376619.48736999999</v>
      </c>
      <c r="J262" s="980">
        <v>696286.26876000001</v>
      </c>
      <c r="K262" s="980">
        <v>173272.96140999996</v>
      </c>
      <c r="L262" s="980">
        <v>869559.23017000011</v>
      </c>
      <c r="M262" s="980">
        <v>293829.13600000006</v>
      </c>
      <c r="N262" s="980">
        <v>88280.567230000001</v>
      </c>
      <c r="O262" s="980">
        <v>382109.70323000016</v>
      </c>
      <c r="P262" s="980">
        <v>1276271.2226399998</v>
      </c>
      <c r="Q262" s="980">
        <v>352017.19812999986</v>
      </c>
      <c r="R262" s="981">
        <v>1628288.4207700004</v>
      </c>
    </row>
    <row r="263" spans="1:18">
      <c r="A263" s="334" t="s">
        <v>301</v>
      </c>
      <c r="B263" s="334" t="s">
        <v>89</v>
      </c>
      <c r="C263" s="334" t="s">
        <v>89</v>
      </c>
      <c r="D263" s="979">
        <v>57890.776060000004</v>
      </c>
      <c r="E263" s="980">
        <v>52.035220000000002</v>
      </c>
      <c r="F263" s="980">
        <v>57942.811280000002</v>
      </c>
      <c r="G263" s="980">
        <v>8209.6916899999997</v>
      </c>
      <c r="H263" s="980">
        <v>1584.09132</v>
      </c>
      <c r="I263" s="980">
        <v>9793.7830099999992</v>
      </c>
      <c r="J263" s="980">
        <v>36174.140530000004</v>
      </c>
      <c r="K263" s="980">
        <v>2139.6493300000002</v>
      </c>
      <c r="L263" s="980">
        <v>38313.789859999997</v>
      </c>
      <c r="M263" s="980">
        <v>3489.3611599999999</v>
      </c>
      <c r="N263" s="980">
        <v>22.96679</v>
      </c>
      <c r="O263" s="980">
        <v>3512.3279500000003</v>
      </c>
      <c r="P263" s="980">
        <v>47873.193379999997</v>
      </c>
      <c r="Q263" s="980">
        <v>3746.7074400000006</v>
      </c>
      <c r="R263" s="981">
        <v>51619.900820000003</v>
      </c>
    </row>
    <row r="264" spans="1:18">
      <c r="A264" s="339"/>
      <c r="B264" s="334" t="s">
        <v>302</v>
      </c>
      <c r="C264" s="334" t="s">
        <v>303</v>
      </c>
      <c r="D264" s="979">
        <v>112536.91404999999</v>
      </c>
      <c r="E264" s="980">
        <v>178.56668999999999</v>
      </c>
      <c r="F264" s="980">
        <v>112715.48074</v>
      </c>
      <c r="G264" s="980">
        <v>12675.08879</v>
      </c>
      <c r="H264" s="980">
        <v>725.41426999999999</v>
      </c>
      <c r="I264" s="980">
        <v>13400.503060000001</v>
      </c>
      <c r="J264" s="980">
        <v>32784.73403</v>
      </c>
      <c r="K264" s="980">
        <v>3057.0577899999994</v>
      </c>
      <c r="L264" s="980">
        <v>35841.791819999999</v>
      </c>
      <c r="M264" s="980">
        <v>10000.300279999999</v>
      </c>
      <c r="N264" s="980">
        <v>4026.12104</v>
      </c>
      <c r="O264" s="980">
        <v>14026.421319999999</v>
      </c>
      <c r="P264" s="980">
        <v>55460.123100000004</v>
      </c>
      <c r="Q264" s="980">
        <v>7808.5931</v>
      </c>
      <c r="R264" s="981">
        <v>63268.716200000003</v>
      </c>
    </row>
    <row r="265" spans="1:18">
      <c r="A265" s="339"/>
      <c r="B265" s="334" t="s">
        <v>304</v>
      </c>
      <c r="C265" s="334" t="s">
        <v>304</v>
      </c>
      <c r="D265" s="979">
        <v>536787.16343000007</v>
      </c>
      <c r="E265" s="980">
        <v>5060.9046500000004</v>
      </c>
      <c r="F265" s="980">
        <v>541848.06807999988</v>
      </c>
      <c r="G265" s="980">
        <v>64542.178890000003</v>
      </c>
      <c r="H265" s="980">
        <v>7346.9760600000009</v>
      </c>
      <c r="I265" s="980">
        <v>71889.154949999996</v>
      </c>
      <c r="J265" s="980">
        <v>116883.68019</v>
      </c>
      <c r="K265" s="980">
        <v>16612.86505</v>
      </c>
      <c r="L265" s="980">
        <v>133496.54523999998</v>
      </c>
      <c r="M265" s="980">
        <v>29386.935499999996</v>
      </c>
      <c r="N265" s="980">
        <v>8846.2809099999995</v>
      </c>
      <c r="O265" s="980">
        <v>38233.216409999994</v>
      </c>
      <c r="P265" s="980">
        <v>210812.79458000002</v>
      </c>
      <c r="Q265" s="980">
        <v>32806.122020000003</v>
      </c>
      <c r="R265" s="981">
        <v>243618.9166</v>
      </c>
    </row>
    <row r="266" spans="1:18">
      <c r="A266" s="339"/>
      <c r="B266" s="334" t="s">
        <v>305</v>
      </c>
      <c r="C266" s="334" t="s">
        <v>306</v>
      </c>
      <c r="D266" s="979">
        <v>39183.384989999999</v>
      </c>
      <c r="E266" s="980">
        <v>0.31395000000000001</v>
      </c>
      <c r="F266" s="980">
        <v>39183.698939999995</v>
      </c>
      <c r="G266" s="980">
        <v>11053.845590000001</v>
      </c>
      <c r="H266" s="980">
        <v>804.87542000000008</v>
      </c>
      <c r="I266" s="980">
        <v>11858.721010000001</v>
      </c>
      <c r="J266" s="980">
        <v>24036.950189999996</v>
      </c>
      <c r="K266" s="980">
        <v>898.36401000000001</v>
      </c>
      <c r="L266" s="980">
        <v>24935.314200000001</v>
      </c>
      <c r="M266" s="980">
        <v>1189.41543</v>
      </c>
      <c r="N266" s="980">
        <v>4.0969999999999999E-2</v>
      </c>
      <c r="O266" s="980">
        <v>1189.4563999999998</v>
      </c>
      <c r="P266" s="980">
        <v>36280.211210000001</v>
      </c>
      <c r="Q266" s="980">
        <v>1703.2804000000001</v>
      </c>
      <c r="R266" s="981">
        <v>37983.491609999997</v>
      </c>
    </row>
    <row r="267" spans="1:18">
      <c r="A267" s="339"/>
      <c r="B267" s="339"/>
      <c r="C267" s="983" t="s">
        <v>305</v>
      </c>
      <c r="D267" s="984">
        <v>77583.835779999994</v>
      </c>
      <c r="E267" s="417">
        <v>179.98762999999997</v>
      </c>
      <c r="F267" s="417">
        <v>77763.823409999997</v>
      </c>
      <c r="G267" s="417">
        <v>15460.795539999999</v>
      </c>
      <c r="H267" s="417">
        <v>2508.6709300000002</v>
      </c>
      <c r="I267" s="417">
        <v>17969.466469999999</v>
      </c>
      <c r="J267" s="417">
        <v>38802.597889999997</v>
      </c>
      <c r="K267" s="417">
        <v>4216.6962599999997</v>
      </c>
      <c r="L267" s="417">
        <v>43019.294150000002</v>
      </c>
      <c r="M267" s="417">
        <v>5355.4250400000001</v>
      </c>
      <c r="N267" s="417">
        <v>1313.08358</v>
      </c>
      <c r="O267" s="417">
        <v>6668.5086200000005</v>
      </c>
      <c r="P267" s="417">
        <v>59618.818469999998</v>
      </c>
      <c r="Q267" s="417">
        <v>8038.4507700000013</v>
      </c>
      <c r="R267" s="985">
        <v>67657.269239999994</v>
      </c>
    </row>
    <row r="268" spans="1:18">
      <c r="A268" s="339"/>
      <c r="B268" s="334" t="s">
        <v>301</v>
      </c>
      <c r="C268" s="334" t="s">
        <v>307</v>
      </c>
      <c r="D268" s="979">
        <v>1421026.8653499996</v>
      </c>
      <c r="E268" s="980">
        <v>23377.25014</v>
      </c>
      <c r="F268" s="980">
        <v>1444404.11549</v>
      </c>
      <c r="G268" s="980">
        <v>208073.84496000002</v>
      </c>
      <c r="H268" s="980">
        <v>30309.480250000001</v>
      </c>
      <c r="I268" s="980">
        <v>238383.32521000001</v>
      </c>
      <c r="J268" s="980">
        <v>291470.67119000008</v>
      </c>
      <c r="K268" s="980">
        <v>68082.944640000002</v>
      </c>
      <c r="L268" s="980">
        <v>359553.61583000002</v>
      </c>
      <c r="M268" s="980">
        <v>112197.70801999999</v>
      </c>
      <c r="N268" s="980">
        <v>39479.809730000001</v>
      </c>
      <c r="O268" s="980">
        <v>151677.51775</v>
      </c>
      <c r="P268" s="980">
        <v>611742.22417000006</v>
      </c>
      <c r="Q268" s="980">
        <v>137872.23462</v>
      </c>
      <c r="R268" s="981">
        <v>749614.45879000006</v>
      </c>
    </row>
    <row r="269" spans="1:18">
      <c r="A269" s="339"/>
      <c r="B269" s="334" t="s">
        <v>437</v>
      </c>
      <c r="C269" s="334" t="s">
        <v>438</v>
      </c>
      <c r="D269" s="979">
        <v>5149.0889500000003</v>
      </c>
      <c r="E269" s="980">
        <v>0</v>
      </c>
      <c r="F269" s="980">
        <v>5149.0889500000003</v>
      </c>
      <c r="G269" s="980">
        <v>0</v>
      </c>
      <c r="H269" s="980">
        <v>0</v>
      </c>
      <c r="I269" s="980">
        <v>0</v>
      </c>
      <c r="J269" s="980">
        <v>25.37809</v>
      </c>
      <c r="K269" s="980">
        <v>5.2900000000000004E-3</v>
      </c>
      <c r="L269" s="980">
        <v>25.383380000000002</v>
      </c>
      <c r="M269" s="980">
        <v>15.777940000000001</v>
      </c>
      <c r="N269" s="980">
        <v>0</v>
      </c>
      <c r="O269" s="980">
        <v>15.777940000000001</v>
      </c>
      <c r="P269" s="980">
        <v>41.156030000000001</v>
      </c>
      <c r="Q269" s="980">
        <v>5.2900000000000004E-3</v>
      </c>
      <c r="R269" s="981">
        <v>41.161319999999996</v>
      </c>
    </row>
    <row r="270" spans="1:18">
      <c r="A270" s="339"/>
      <c r="B270" s="334" t="s">
        <v>439</v>
      </c>
      <c r="C270" s="334" t="s">
        <v>440</v>
      </c>
      <c r="D270" s="979">
        <v>5189.2035700000006</v>
      </c>
      <c r="E270" s="980">
        <v>0</v>
      </c>
      <c r="F270" s="980">
        <v>5189.2035700000006</v>
      </c>
      <c r="G270" s="980">
        <v>0</v>
      </c>
      <c r="H270" s="980">
        <v>0</v>
      </c>
      <c r="I270" s="980">
        <v>0</v>
      </c>
      <c r="J270" s="980">
        <v>103.39287</v>
      </c>
      <c r="K270" s="980">
        <v>0</v>
      </c>
      <c r="L270" s="980">
        <v>103.39287</v>
      </c>
      <c r="M270" s="980">
        <v>0</v>
      </c>
      <c r="N270" s="980">
        <v>0</v>
      </c>
      <c r="O270" s="980">
        <v>0</v>
      </c>
      <c r="P270" s="980">
        <v>103.39287</v>
      </c>
      <c r="Q270" s="980">
        <v>0</v>
      </c>
      <c r="R270" s="981">
        <v>103.39287</v>
      </c>
    </row>
    <row r="271" spans="1:18">
      <c r="A271" s="339"/>
      <c r="B271" s="334" t="s">
        <v>441</v>
      </c>
      <c r="C271" s="334" t="s">
        <v>441</v>
      </c>
      <c r="D271" s="979">
        <v>25971.531579999999</v>
      </c>
      <c r="E271" s="980">
        <v>0</v>
      </c>
      <c r="F271" s="980">
        <v>25971.531579999999</v>
      </c>
      <c r="G271" s="980">
        <v>1.31264</v>
      </c>
      <c r="H271" s="980">
        <v>0</v>
      </c>
      <c r="I271" s="980">
        <v>1.31264</v>
      </c>
      <c r="J271" s="980">
        <v>1357.2420400000001</v>
      </c>
      <c r="K271" s="980">
        <v>5.8525400000000003</v>
      </c>
      <c r="L271" s="980">
        <v>1363.0945800000002</v>
      </c>
      <c r="M271" s="980">
        <v>792.35857999999996</v>
      </c>
      <c r="N271" s="980">
        <v>0</v>
      </c>
      <c r="O271" s="980">
        <v>792.35857999999996</v>
      </c>
      <c r="P271" s="980">
        <v>2150.9132599999998</v>
      </c>
      <c r="Q271" s="980">
        <v>5.8525400000000003</v>
      </c>
      <c r="R271" s="981">
        <v>2156.7657999999997</v>
      </c>
    </row>
    <row r="272" spans="1:18">
      <c r="A272" s="334" t="s">
        <v>963</v>
      </c>
      <c r="B272" s="982"/>
      <c r="C272" s="982"/>
      <c r="D272" s="979">
        <v>2281318.7637599995</v>
      </c>
      <c r="E272" s="980">
        <v>28849.058280000001</v>
      </c>
      <c r="F272" s="980">
        <v>2310167.82204</v>
      </c>
      <c r="G272" s="980">
        <v>320016.75810000004</v>
      </c>
      <c r="H272" s="980">
        <v>43279.508249999999</v>
      </c>
      <c r="I272" s="980">
        <v>363296.26635000005</v>
      </c>
      <c r="J272" s="980">
        <v>541638.78701999993</v>
      </c>
      <c r="K272" s="980">
        <v>95013.434910000025</v>
      </c>
      <c r="L272" s="980">
        <v>636652.22193000012</v>
      </c>
      <c r="M272" s="980">
        <v>162427.28195</v>
      </c>
      <c r="N272" s="980">
        <v>53688.303020000007</v>
      </c>
      <c r="O272" s="980">
        <v>216115.58497</v>
      </c>
      <c r="P272" s="980">
        <v>1024082.82707</v>
      </c>
      <c r="Q272" s="980">
        <v>191981.24618000002</v>
      </c>
      <c r="R272" s="981">
        <v>1216064.0732499999</v>
      </c>
    </row>
    <row r="273" spans="1:18">
      <c r="A273" s="334" t="s">
        <v>24</v>
      </c>
      <c r="B273" s="334" t="s">
        <v>24</v>
      </c>
      <c r="C273" s="334" t="s">
        <v>442</v>
      </c>
      <c r="D273" s="979">
        <v>43132.10886</v>
      </c>
      <c r="E273" s="980">
        <v>0</v>
      </c>
      <c r="F273" s="980">
        <v>43132.10886</v>
      </c>
      <c r="G273" s="980">
        <v>0</v>
      </c>
      <c r="H273" s="980">
        <v>0</v>
      </c>
      <c r="I273" s="980">
        <v>0</v>
      </c>
      <c r="J273" s="980">
        <v>1839.9296899999999</v>
      </c>
      <c r="K273" s="980">
        <v>171.16863000000001</v>
      </c>
      <c r="L273" s="980">
        <v>2011.0983200000001</v>
      </c>
      <c r="M273" s="980">
        <v>1227.80033</v>
      </c>
      <c r="N273" s="980">
        <v>4.6824200000000005</v>
      </c>
      <c r="O273" s="980">
        <v>1232.4827499999999</v>
      </c>
      <c r="P273" s="980">
        <v>3067.73002</v>
      </c>
      <c r="Q273" s="980">
        <v>175.85105000000001</v>
      </c>
      <c r="R273" s="981">
        <v>3243.5810699999997</v>
      </c>
    </row>
    <row r="274" spans="1:18">
      <c r="A274" s="339"/>
      <c r="B274" s="339"/>
      <c r="C274" s="983" t="s">
        <v>443</v>
      </c>
      <c r="D274" s="984">
        <v>75102.159090000001</v>
      </c>
      <c r="E274" s="417">
        <v>0</v>
      </c>
      <c r="F274" s="417">
        <v>75102.159090000001</v>
      </c>
      <c r="G274" s="417">
        <v>5.0000000000000001E-4</v>
      </c>
      <c r="H274" s="417">
        <v>0</v>
      </c>
      <c r="I274" s="417">
        <v>5.0000000000000001E-4</v>
      </c>
      <c r="J274" s="417">
        <v>2340.5238199999999</v>
      </c>
      <c r="K274" s="417">
        <v>64.724699999999999</v>
      </c>
      <c r="L274" s="417">
        <v>2405.2485200000001</v>
      </c>
      <c r="M274" s="417">
        <v>3024.2033799999999</v>
      </c>
      <c r="N274" s="417">
        <v>37.820430000000002</v>
      </c>
      <c r="O274" s="417">
        <v>3062.0238100000001</v>
      </c>
      <c r="P274" s="417">
        <v>5364.7276999999995</v>
      </c>
      <c r="Q274" s="417">
        <v>102.54513</v>
      </c>
      <c r="R274" s="985">
        <v>5467.2728299999999</v>
      </c>
    </row>
    <row r="275" spans="1:18">
      <c r="A275" s="339"/>
      <c r="B275" s="339"/>
      <c r="C275" s="983" t="s">
        <v>24</v>
      </c>
      <c r="D275" s="984">
        <v>1442936.8832600003</v>
      </c>
      <c r="E275" s="417">
        <v>115805.15339000001</v>
      </c>
      <c r="F275" s="417">
        <v>1558742.0366500006</v>
      </c>
      <c r="G275" s="417">
        <v>243620.63922000001</v>
      </c>
      <c r="H275" s="417">
        <v>92368.310599999983</v>
      </c>
      <c r="I275" s="417">
        <v>335988.94981999998</v>
      </c>
      <c r="J275" s="417">
        <v>544716.98782000004</v>
      </c>
      <c r="K275" s="417">
        <v>310243.87143</v>
      </c>
      <c r="L275" s="417">
        <v>854960.8592500001</v>
      </c>
      <c r="M275" s="417">
        <v>266341.25965999998</v>
      </c>
      <c r="N275" s="417">
        <v>148761.59093000003</v>
      </c>
      <c r="O275" s="417">
        <v>415102.85058999999</v>
      </c>
      <c r="P275" s="417">
        <v>1054678.8866999999</v>
      </c>
      <c r="Q275" s="417">
        <v>551373.77295999997</v>
      </c>
      <c r="R275" s="985">
        <v>1606052.6596599999</v>
      </c>
    </row>
    <row r="276" spans="1:18">
      <c r="A276" s="339"/>
      <c r="B276" s="334" t="s">
        <v>308</v>
      </c>
      <c r="C276" s="334" t="s">
        <v>309</v>
      </c>
      <c r="D276" s="979">
        <v>3494.25884</v>
      </c>
      <c r="E276" s="980">
        <v>94.307029999999997</v>
      </c>
      <c r="F276" s="980">
        <v>3588.5658699999999</v>
      </c>
      <c r="G276" s="980">
        <v>5151.3226399999994</v>
      </c>
      <c r="H276" s="980">
        <v>121.35346000000001</v>
      </c>
      <c r="I276" s="980">
        <v>5272.6760999999997</v>
      </c>
      <c r="J276" s="980">
        <v>40950.340750000003</v>
      </c>
      <c r="K276" s="980">
        <v>19464.934140000001</v>
      </c>
      <c r="L276" s="980">
        <v>60415.274890000001</v>
      </c>
      <c r="M276" s="980">
        <v>19492.52795</v>
      </c>
      <c r="N276" s="980">
        <v>1048.47937</v>
      </c>
      <c r="O276" s="980">
        <v>20541.007320000001</v>
      </c>
      <c r="P276" s="980">
        <v>65594.191340000005</v>
      </c>
      <c r="Q276" s="980">
        <v>20634.766970000004</v>
      </c>
      <c r="R276" s="981">
        <v>86228.958310000002</v>
      </c>
    </row>
    <row r="277" spans="1:18">
      <c r="A277" s="334" t="s">
        <v>964</v>
      </c>
      <c r="B277" s="982"/>
      <c r="C277" s="982"/>
      <c r="D277" s="979">
        <v>1564665.4100500003</v>
      </c>
      <c r="E277" s="980">
        <v>115899.46042</v>
      </c>
      <c r="F277" s="980">
        <v>1680564.8704700004</v>
      </c>
      <c r="G277" s="980">
        <v>248771.96235999998</v>
      </c>
      <c r="H277" s="980">
        <v>92489.664059999966</v>
      </c>
      <c r="I277" s="980">
        <v>341261.62642000004</v>
      </c>
      <c r="J277" s="980">
        <v>589847.78208000003</v>
      </c>
      <c r="K277" s="980">
        <v>329944.69889999996</v>
      </c>
      <c r="L277" s="980">
        <v>919792.48098000011</v>
      </c>
      <c r="M277" s="980">
        <v>290085.79132000002</v>
      </c>
      <c r="N277" s="980">
        <v>149852.57315000004</v>
      </c>
      <c r="O277" s="980">
        <v>439938.36446999997</v>
      </c>
      <c r="P277" s="980">
        <v>1128705.5357599999</v>
      </c>
      <c r="Q277" s="980">
        <v>572286.93610999989</v>
      </c>
      <c r="R277" s="981">
        <v>1700992.4718699998</v>
      </c>
    </row>
    <row r="278" spans="1:18">
      <c r="A278" s="334" t="s">
        <v>25</v>
      </c>
      <c r="B278" s="334" t="s">
        <v>444</v>
      </c>
      <c r="C278" s="334" t="s">
        <v>445</v>
      </c>
      <c r="D278" s="979">
        <v>7414.0803900000001</v>
      </c>
      <c r="E278" s="980">
        <v>0</v>
      </c>
      <c r="F278" s="980">
        <v>7414.0803900000001</v>
      </c>
      <c r="G278" s="980">
        <v>0</v>
      </c>
      <c r="H278" s="980">
        <v>0</v>
      </c>
      <c r="I278" s="980">
        <v>0</v>
      </c>
      <c r="J278" s="980">
        <v>339.92361999999997</v>
      </c>
      <c r="K278" s="980">
        <v>4.9189999999999998E-2</v>
      </c>
      <c r="L278" s="980">
        <v>339.97280999999998</v>
      </c>
      <c r="M278" s="980">
        <v>75.227429999999998</v>
      </c>
      <c r="N278" s="980">
        <v>0</v>
      </c>
      <c r="O278" s="980">
        <v>75.227429999999998</v>
      </c>
      <c r="P278" s="980">
        <v>415.15105</v>
      </c>
      <c r="Q278" s="980">
        <v>4.9189999999999998E-2</v>
      </c>
      <c r="R278" s="981">
        <v>415.20024000000001</v>
      </c>
    </row>
    <row r="279" spans="1:18">
      <c r="A279" s="339"/>
      <c r="B279" s="334" t="s">
        <v>25</v>
      </c>
      <c r="C279" s="334" t="s">
        <v>25</v>
      </c>
      <c r="D279" s="979">
        <v>465767.54295999999</v>
      </c>
      <c r="E279" s="980">
        <v>13163.410900000003</v>
      </c>
      <c r="F279" s="980">
        <v>478930.95385999995</v>
      </c>
      <c r="G279" s="980">
        <v>28542.731679999997</v>
      </c>
      <c r="H279" s="980">
        <v>20824.963589999999</v>
      </c>
      <c r="I279" s="980">
        <v>49367.695269999997</v>
      </c>
      <c r="J279" s="980">
        <v>121466.14602000001</v>
      </c>
      <c r="K279" s="980">
        <v>32373.99899</v>
      </c>
      <c r="L279" s="980">
        <v>153840.14500999998</v>
      </c>
      <c r="M279" s="980">
        <v>38890.384359999996</v>
      </c>
      <c r="N279" s="980">
        <v>11418.675729999999</v>
      </c>
      <c r="O279" s="980">
        <v>50309.060090000006</v>
      </c>
      <c r="P279" s="980">
        <v>188899.26206000001</v>
      </c>
      <c r="Q279" s="980">
        <v>64617.638309999995</v>
      </c>
      <c r="R279" s="981">
        <v>253516.90037000002</v>
      </c>
    </row>
    <row r="280" spans="1:18">
      <c r="A280" s="334" t="s">
        <v>965</v>
      </c>
      <c r="B280" s="982"/>
      <c r="C280" s="982"/>
      <c r="D280" s="979">
        <v>473181.62334999995</v>
      </c>
      <c r="E280" s="980">
        <v>13163.410900000003</v>
      </c>
      <c r="F280" s="980">
        <v>486345.03424999997</v>
      </c>
      <c r="G280" s="980">
        <v>28542.731679999997</v>
      </c>
      <c r="H280" s="980">
        <v>20824.963589999999</v>
      </c>
      <c r="I280" s="980">
        <v>49367.695269999997</v>
      </c>
      <c r="J280" s="980">
        <v>121806.06964000002</v>
      </c>
      <c r="K280" s="980">
        <v>32374.048179999998</v>
      </c>
      <c r="L280" s="980">
        <v>154180.11781999998</v>
      </c>
      <c r="M280" s="980">
        <v>38965.611790000003</v>
      </c>
      <c r="N280" s="980">
        <v>11418.675729999999</v>
      </c>
      <c r="O280" s="980">
        <v>50384.287520000005</v>
      </c>
      <c r="P280" s="980">
        <v>189314.41311000002</v>
      </c>
      <c r="Q280" s="980">
        <v>64617.687499999993</v>
      </c>
      <c r="R280" s="981">
        <v>253932.10061000002</v>
      </c>
    </row>
    <row r="281" spans="1:18">
      <c r="A281" s="334" t="s">
        <v>26</v>
      </c>
      <c r="B281" s="334" t="s">
        <v>310</v>
      </c>
      <c r="C281" s="334" t="s">
        <v>311</v>
      </c>
      <c r="D281" s="979">
        <v>185924.7317</v>
      </c>
      <c r="E281" s="980">
        <v>255.15503999999999</v>
      </c>
      <c r="F281" s="980">
        <v>186179.88673999999</v>
      </c>
      <c r="G281" s="980">
        <v>13321.721710000002</v>
      </c>
      <c r="H281" s="980">
        <v>929.28191000000004</v>
      </c>
      <c r="I281" s="980">
        <v>14251.003620000001</v>
      </c>
      <c r="J281" s="980">
        <v>50503.834029999998</v>
      </c>
      <c r="K281" s="980">
        <v>6517.3200900000002</v>
      </c>
      <c r="L281" s="980">
        <v>57021.154119999999</v>
      </c>
      <c r="M281" s="980">
        <v>10908.25988</v>
      </c>
      <c r="N281" s="980">
        <v>2984.5883199999998</v>
      </c>
      <c r="O281" s="980">
        <v>13892.848199999999</v>
      </c>
      <c r="P281" s="980">
        <v>74733.815619999994</v>
      </c>
      <c r="Q281" s="980">
        <v>10431.19032</v>
      </c>
      <c r="R281" s="981">
        <v>85165.005940000003</v>
      </c>
    </row>
    <row r="282" spans="1:18">
      <c r="A282" s="339"/>
      <c r="B282" s="339"/>
      <c r="C282" s="983" t="s">
        <v>312</v>
      </c>
      <c r="D282" s="984">
        <v>1189582.1728099999</v>
      </c>
      <c r="E282" s="417">
        <v>31833.589060000002</v>
      </c>
      <c r="F282" s="417">
        <v>1221415.7618699998</v>
      </c>
      <c r="G282" s="417">
        <v>309443.39842999994</v>
      </c>
      <c r="H282" s="417">
        <v>48117.728080000008</v>
      </c>
      <c r="I282" s="417">
        <v>357561.12651000003</v>
      </c>
      <c r="J282" s="417">
        <v>308456.06691000011</v>
      </c>
      <c r="K282" s="417">
        <v>61877.43189</v>
      </c>
      <c r="L282" s="417">
        <v>370333.4988</v>
      </c>
      <c r="M282" s="417">
        <v>108612.06116</v>
      </c>
      <c r="N282" s="417">
        <v>50345.899720000001</v>
      </c>
      <c r="O282" s="417">
        <v>158957.96088</v>
      </c>
      <c r="P282" s="417">
        <v>726511.52650000004</v>
      </c>
      <c r="Q282" s="417">
        <v>160341.05969000002</v>
      </c>
      <c r="R282" s="985">
        <v>886852.58618999994</v>
      </c>
    </row>
    <row r="283" spans="1:18" s="986" customFormat="1">
      <c r="A283" s="339"/>
      <c r="B283" s="334" t="s">
        <v>446</v>
      </c>
      <c r="C283" s="334" t="s">
        <v>446</v>
      </c>
      <c r="D283" s="979">
        <v>11567.0928</v>
      </c>
      <c r="E283" s="980">
        <v>0</v>
      </c>
      <c r="F283" s="980">
        <v>11567.0928</v>
      </c>
      <c r="G283" s="980">
        <v>0</v>
      </c>
      <c r="H283" s="980">
        <v>0</v>
      </c>
      <c r="I283" s="980">
        <v>0</v>
      </c>
      <c r="J283" s="980">
        <v>35.592510000000004</v>
      </c>
      <c r="K283" s="980">
        <v>3.96E-3</v>
      </c>
      <c r="L283" s="980">
        <v>35.596470000000004</v>
      </c>
      <c r="M283" s="980">
        <v>2.5379200000000002</v>
      </c>
      <c r="N283" s="980">
        <v>0</v>
      </c>
      <c r="O283" s="980">
        <v>2.5379200000000002</v>
      </c>
      <c r="P283" s="980">
        <v>38.130429999999997</v>
      </c>
      <c r="Q283" s="980">
        <v>3.96E-3</v>
      </c>
      <c r="R283" s="981">
        <v>38.134389999999996</v>
      </c>
    </row>
    <row r="284" spans="1:18">
      <c r="A284" s="334" t="s">
        <v>966</v>
      </c>
      <c r="B284" s="982"/>
      <c r="C284" s="982"/>
      <c r="D284" s="979">
        <v>1387073.99731</v>
      </c>
      <c r="E284" s="980">
        <v>32088.7441</v>
      </c>
      <c r="F284" s="980">
        <v>1419162.7414099998</v>
      </c>
      <c r="G284" s="980">
        <v>322765.1201399999</v>
      </c>
      <c r="H284" s="980">
        <v>49047.009989999999</v>
      </c>
      <c r="I284" s="980">
        <v>371812.13013000006</v>
      </c>
      <c r="J284" s="980">
        <v>358995.49345000007</v>
      </c>
      <c r="K284" s="980">
        <v>68394.755940000003</v>
      </c>
      <c r="L284" s="980">
        <v>427390.24939000007</v>
      </c>
      <c r="M284" s="980">
        <v>119522.85896</v>
      </c>
      <c r="N284" s="980">
        <v>53330.488039999997</v>
      </c>
      <c r="O284" s="980">
        <v>172853.34699999998</v>
      </c>
      <c r="P284" s="980">
        <v>801283.47254999995</v>
      </c>
      <c r="Q284" s="980">
        <v>170772.25397000002</v>
      </c>
      <c r="R284" s="981">
        <v>972055.72651999991</v>
      </c>
    </row>
    <row r="285" spans="1:18">
      <c r="A285" s="987" t="s">
        <v>967</v>
      </c>
      <c r="B285" s="988"/>
      <c r="C285" s="989"/>
      <c r="D285" s="979">
        <v>249235071.05691999</v>
      </c>
      <c r="E285" s="980">
        <v>97785374.516590044</v>
      </c>
      <c r="F285" s="980">
        <v>347020445.57351011</v>
      </c>
      <c r="G285" s="980">
        <v>60178007.470700018</v>
      </c>
      <c r="H285" s="980">
        <v>44444293.572289988</v>
      </c>
      <c r="I285" s="980">
        <v>104622301.04298994</v>
      </c>
      <c r="J285" s="980">
        <v>69610980.563910037</v>
      </c>
      <c r="K285" s="980">
        <v>40274190.894620031</v>
      </c>
      <c r="L285" s="980">
        <v>109885171.45852999</v>
      </c>
      <c r="M285" s="980">
        <v>75380953.758480057</v>
      </c>
      <c r="N285" s="980">
        <v>49280311.168500029</v>
      </c>
      <c r="O285" s="980">
        <v>124661264.92697999</v>
      </c>
      <c r="P285" s="980">
        <v>205169941.79308993</v>
      </c>
      <c r="Q285" s="980">
        <v>133998795.63540998</v>
      </c>
      <c r="R285" s="981">
        <v>339168737.42850024</v>
      </c>
    </row>
    <row r="286" spans="1:18">
      <c r="A286" s="334" t="s">
        <v>968</v>
      </c>
      <c r="B286" s="982"/>
      <c r="C286" s="982"/>
      <c r="D286" s="979">
        <v>0</v>
      </c>
      <c r="E286" s="980">
        <v>1075248.47049</v>
      </c>
      <c r="F286" s="980">
        <v>1075248.47049</v>
      </c>
      <c r="G286" s="980">
        <v>0</v>
      </c>
      <c r="H286" s="980">
        <v>978550.56702999992</v>
      </c>
      <c r="I286" s="980">
        <v>978550.56702999992</v>
      </c>
      <c r="J286" s="980">
        <v>0</v>
      </c>
      <c r="K286" s="980">
        <v>0</v>
      </c>
      <c r="L286" s="980">
        <v>0</v>
      </c>
      <c r="M286" s="980">
        <v>0</v>
      </c>
      <c r="N286" s="980">
        <v>296711.91580999998</v>
      </c>
      <c r="O286" s="980">
        <v>296711.91580999998</v>
      </c>
      <c r="P286" s="980">
        <v>0</v>
      </c>
      <c r="Q286" s="980">
        <v>1275262.48284</v>
      </c>
      <c r="R286" s="981">
        <v>1275262.48284</v>
      </c>
    </row>
    <row r="287" spans="1:18">
      <c r="A287" s="344" t="s">
        <v>458</v>
      </c>
      <c r="B287" s="345"/>
      <c r="C287" s="345"/>
      <c r="D287" s="990">
        <v>249235071.05691999</v>
      </c>
      <c r="E287" s="991">
        <v>98860622.987080038</v>
      </c>
      <c r="F287" s="991">
        <v>348095694.04400009</v>
      </c>
      <c r="G287" s="991">
        <v>60178007.470700018</v>
      </c>
      <c r="H287" s="991">
        <v>45422844.139319986</v>
      </c>
      <c r="I287" s="991">
        <v>105600851.61001994</v>
      </c>
      <c r="J287" s="991">
        <v>69610980.563910037</v>
      </c>
      <c r="K287" s="991">
        <v>40274190.894620031</v>
      </c>
      <c r="L287" s="991">
        <v>109885171.45852999</v>
      </c>
      <c r="M287" s="991">
        <v>75380953.758480057</v>
      </c>
      <c r="N287" s="991">
        <v>49577023.084310025</v>
      </c>
      <c r="O287" s="991">
        <v>124957976.84278999</v>
      </c>
      <c r="P287" s="991">
        <v>205169941.79308993</v>
      </c>
      <c r="Q287" s="991">
        <v>135274058.11824998</v>
      </c>
      <c r="R287" s="992">
        <v>340443999.91134024</v>
      </c>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5:C285"/>
    <mergeCell ref="A3:R3"/>
    <mergeCell ref="A7:A8"/>
    <mergeCell ref="B7:B8"/>
    <mergeCell ref="C7:C8"/>
    <mergeCell ref="D7:F7"/>
    <mergeCell ref="G7:I7"/>
    <mergeCell ref="J7:L7"/>
    <mergeCell ref="M7:O7"/>
    <mergeCell ref="P7:R7"/>
  </mergeCells>
  <hyperlinks>
    <hyperlink ref="A1" location="Índice!A1" display="Volver al Índice" xr:uid="{59A31A42-611B-4B86-B892-4FB879C06EA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D6A2-EAD6-43F7-9D3B-5AD3D9E23AA2}">
  <sheetPr>
    <pageSetUpPr fitToPage="1"/>
  </sheetPr>
  <dimension ref="A1:U107"/>
  <sheetViews>
    <sheetView showGridLines="0" zoomScaleNormal="100" workbookViewId="0"/>
  </sheetViews>
  <sheetFormatPr baseColWidth="10" defaultColWidth="11.44140625" defaultRowHeight="13.2"/>
  <cols>
    <col min="1" max="1" width="3.5546875" style="7" customWidth="1"/>
    <col min="2" max="2" width="8.5546875" style="7" customWidth="1"/>
    <col min="3" max="3" width="2.44140625" style="7" customWidth="1"/>
    <col min="4" max="4" width="9.44140625" style="7" customWidth="1"/>
    <col min="5" max="5" width="1.109375" style="7" customWidth="1"/>
    <col min="6" max="6" width="11.44140625" style="7" customWidth="1"/>
    <col min="7" max="7" width="2" style="7" customWidth="1"/>
    <col min="8" max="8" width="11.5546875" style="7" bestFit="1" customWidth="1"/>
    <col min="9" max="9" width="1.88671875" style="7" customWidth="1"/>
    <col min="10" max="10" width="8.5546875" style="7" customWidth="1"/>
    <col min="11" max="11" width="1.5546875" style="7" customWidth="1"/>
    <col min="12" max="12" width="11" style="7" customWidth="1"/>
    <col min="13" max="13" width="2.5546875" style="7" customWidth="1"/>
    <col min="14" max="14" width="8.5546875" style="7" customWidth="1"/>
    <col min="15" max="15" width="1.5546875" style="7" customWidth="1"/>
    <col min="16" max="16" width="13.109375" style="7" customWidth="1"/>
    <col min="17" max="17" width="1.44140625" style="7" customWidth="1"/>
    <col min="18" max="18" width="11" style="7" customWidth="1"/>
    <col min="19" max="19" width="1.44140625" style="7" customWidth="1"/>
    <col min="20" max="20" width="12.5546875" style="7" bestFit="1" customWidth="1"/>
    <col min="21" max="256" width="11.44140625" style="7"/>
    <col min="257" max="257" width="3.5546875" style="7" customWidth="1"/>
    <col min="258" max="258" width="8.554687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5546875" style="7" bestFit="1" customWidth="1"/>
    <col min="265" max="265" width="1.88671875" style="7" customWidth="1"/>
    <col min="266" max="266" width="8.5546875" style="7" customWidth="1"/>
    <col min="267" max="267" width="1.5546875" style="7" customWidth="1"/>
    <col min="268" max="268" width="11" style="7" customWidth="1"/>
    <col min="269" max="269" width="2.5546875" style="7" customWidth="1"/>
    <col min="270" max="270" width="8.5546875" style="7" customWidth="1"/>
    <col min="271" max="271" width="1.5546875" style="7" customWidth="1"/>
    <col min="272" max="272" width="13.109375" style="7" customWidth="1"/>
    <col min="273" max="273" width="1.44140625" style="7" customWidth="1"/>
    <col min="274" max="274" width="11" style="7" customWidth="1"/>
    <col min="275" max="275" width="1.44140625" style="7" customWidth="1"/>
    <col min="276" max="276" width="12.5546875" style="7" bestFit="1" customWidth="1"/>
    <col min="277" max="512" width="11.44140625" style="7"/>
    <col min="513" max="513" width="3.5546875" style="7" customWidth="1"/>
    <col min="514" max="514" width="8.554687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5546875" style="7" bestFit="1" customWidth="1"/>
    <col min="521" max="521" width="1.88671875" style="7" customWidth="1"/>
    <col min="522" max="522" width="8.5546875" style="7" customWidth="1"/>
    <col min="523" max="523" width="1.5546875" style="7" customWidth="1"/>
    <col min="524" max="524" width="11" style="7" customWidth="1"/>
    <col min="525" max="525" width="2.5546875" style="7" customWidth="1"/>
    <col min="526" max="526" width="8.5546875" style="7" customWidth="1"/>
    <col min="527" max="527" width="1.5546875" style="7" customWidth="1"/>
    <col min="528" max="528" width="13.109375" style="7" customWidth="1"/>
    <col min="529" max="529" width="1.44140625" style="7" customWidth="1"/>
    <col min="530" max="530" width="11" style="7" customWidth="1"/>
    <col min="531" max="531" width="1.44140625" style="7" customWidth="1"/>
    <col min="532" max="532" width="12.5546875" style="7" bestFit="1" customWidth="1"/>
    <col min="533" max="768" width="11.44140625" style="7"/>
    <col min="769" max="769" width="3.5546875" style="7" customWidth="1"/>
    <col min="770" max="770" width="8.554687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5546875" style="7" bestFit="1" customWidth="1"/>
    <col min="777" max="777" width="1.88671875" style="7" customWidth="1"/>
    <col min="778" max="778" width="8.5546875" style="7" customWidth="1"/>
    <col min="779" max="779" width="1.5546875" style="7" customWidth="1"/>
    <col min="780" max="780" width="11" style="7" customWidth="1"/>
    <col min="781" max="781" width="2.5546875" style="7" customWidth="1"/>
    <col min="782" max="782" width="8.5546875" style="7" customWidth="1"/>
    <col min="783" max="783" width="1.5546875" style="7" customWidth="1"/>
    <col min="784" max="784" width="13.109375" style="7" customWidth="1"/>
    <col min="785" max="785" width="1.44140625" style="7" customWidth="1"/>
    <col min="786" max="786" width="11" style="7" customWidth="1"/>
    <col min="787" max="787" width="1.44140625" style="7" customWidth="1"/>
    <col min="788" max="788" width="12.5546875" style="7" bestFit="1" customWidth="1"/>
    <col min="789" max="1024" width="11.44140625" style="7"/>
    <col min="1025" max="1025" width="3.5546875" style="7" customWidth="1"/>
    <col min="1026" max="1026" width="8.554687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5546875" style="7" bestFit="1" customWidth="1"/>
    <col min="1033" max="1033" width="1.88671875" style="7" customWidth="1"/>
    <col min="1034" max="1034" width="8.5546875" style="7" customWidth="1"/>
    <col min="1035" max="1035" width="1.5546875" style="7" customWidth="1"/>
    <col min="1036" max="1036" width="11" style="7" customWidth="1"/>
    <col min="1037" max="1037" width="2.5546875" style="7" customWidth="1"/>
    <col min="1038" max="1038" width="8.5546875" style="7" customWidth="1"/>
    <col min="1039" max="1039" width="1.5546875" style="7" customWidth="1"/>
    <col min="1040" max="1040" width="13.109375" style="7" customWidth="1"/>
    <col min="1041" max="1041" width="1.44140625" style="7" customWidth="1"/>
    <col min="1042" max="1042" width="11" style="7" customWidth="1"/>
    <col min="1043" max="1043" width="1.44140625" style="7" customWidth="1"/>
    <col min="1044" max="1044" width="12.5546875" style="7" bestFit="1" customWidth="1"/>
    <col min="1045" max="1280" width="11.44140625" style="7"/>
    <col min="1281" max="1281" width="3.5546875" style="7" customWidth="1"/>
    <col min="1282" max="1282" width="8.554687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5546875" style="7" bestFit="1" customWidth="1"/>
    <col min="1289" max="1289" width="1.88671875" style="7" customWidth="1"/>
    <col min="1290" max="1290" width="8.5546875" style="7" customWidth="1"/>
    <col min="1291" max="1291" width="1.5546875" style="7" customWidth="1"/>
    <col min="1292" max="1292" width="11" style="7" customWidth="1"/>
    <col min="1293" max="1293" width="2.5546875" style="7" customWidth="1"/>
    <col min="1294" max="1294" width="8.5546875" style="7" customWidth="1"/>
    <col min="1295" max="1295" width="1.5546875" style="7" customWidth="1"/>
    <col min="1296" max="1296" width="13.109375" style="7" customWidth="1"/>
    <col min="1297" max="1297" width="1.44140625" style="7" customWidth="1"/>
    <col min="1298" max="1298" width="11" style="7" customWidth="1"/>
    <col min="1299" max="1299" width="1.44140625" style="7" customWidth="1"/>
    <col min="1300" max="1300" width="12.5546875" style="7" bestFit="1" customWidth="1"/>
    <col min="1301" max="1536" width="11.44140625" style="7"/>
    <col min="1537" max="1537" width="3.5546875" style="7" customWidth="1"/>
    <col min="1538" max="1538" width="8.554687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5546875" style="7" bestFit="1" customWidth="1"/>
    <col min="1545" max="1545" width="1.88671875" style="7" customWidth="1"/>
    <col min="1546" max="1546" width="8.5546875" style="7" customWidth="1"/>
    <col min="1547" max="1547" width="1.5546875" style="7" customWidth="1"/>
    <col min="1548" max="1548" width="11" style="7" customWidth="1"/>
    <col min="1549" max="1549" width="2.5546875" style="7" customWidth="1"/>
    <col min="1550" max="1550" width="8.5546875" style="7" customWidth="1"/>
    <col min="1551" max="1551" width="1.5546875" style="7" customWidth="1"/>
    <col min="1552" max="1552" width="13.109375" style="7" customWidth="1"/>
    <col min="1553" max="1553" width="1.44140625" style="7" customWidth="1"/>
    <col min="1554" max="1554" width="11" style="7" customWidth="1"/>
    <col min="1555" max="1555" width="1.44140625" style="7" customWidth="1"/>
    <col min="1556" max="1556" width="12.5546875" style="7" bestFit="1" customWidth="1"/>
    <col min="1557" max="1792" width="11.44140625" style="7"/>
    <col min="1793" max="1793" width="3.5546875" style="7" customWidth="1"/>
    <col min="1794" max="1794" width="8.554687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5546875" style="7" bestFit="1" customWidth="1"/>
    <col min="1801" max="1801" width="1.88671875" style="7" customWidth="1"/>
    <col min="1802" max="1802" width="8.5546875" style="7" customWidth="1"/>
    <col min="1803" max="1803" width="1.5546875" style="7" customWidth="1"/>
    <col min="1804" max="1804" width="11" style="7" customWidth="1"/>
    <col min="1805" max="1805" width="2.5546875" style="7" customWidth="1"/>
    <col min="1806" max="1806" width="8.5546875" style="7" customWidth="1"/>
    <col min="1807" max="1807" width="1.5546875" style="7" customWidth="1"/>
    <col min="1808" max="1808" width="13.109375" style="7" customWidth="1"/>
    <col min="1809" max="1809" width="1.44140625" style="7" customWidth="1"/>
    <col min="1810" max="1810" width="11" style="7" customWidth="1"/>
    <col min="1811" max="1811" width="1.44140625" style="7" customWidth="1"/>
    <col min="1812" max="1812" width="12.5546875" style="7" bestFit="1" customWidth="1"/>
    <col min="1813" max="2048" width="11.44140625" style="7"/>
    <col min="2049" max="2049" width="3.5546875" style="7" customWidth="1"/>
    <col min="2050" max="2050" width="8.554687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5546875" style="7" bestFit="1" customWidth="1"/>
    <col min="2057" max="2057" width="1.88671875" style="7" customWidth="1"/>
    <col min="2058" max="2058" width="8.5546875" style="7" customWidth="1"/>
    <col min="2059" max="2059" width="1.5546875" style="7" customWidth="1"/>
    <col min="2060" max="2060" width="11" style="7" customWidth="1"/>
    <col min="2061" max="2061" width="2.5546875" style="7" customWidth="1"/>
    <col min="2062" max="2062" width="8.5546875" style="7" customWidth="1"/>
    <col min="2063" max="2063" width="1.5546875" style="7" customWidth="1"/>
    <col min="2064" max="2064" width="13.109375" style="7" customWidth="1"/>
    <col min="2065" max="2065" width="1.44140625" style="7" customWidth="1"/>
    <col min="2066" max="2066" width="11" style="7" customWidth="1"/>
    <col min="2067" max="2067" width="1.44140625" style="7" customWidth="1"/>
    <col min="2068" max="2068" width="12.5546875" style="7" bestFit="1" customWidth="1"/>
    <col min="2069" max="2304" width="11.44140625" style="7"/>
    <col min="2305" max="2305" width="3.5546875" style="7" customWidth="1"/>
    <col min="2306" max="2306" width="8.554687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5546875" style="7" bestFit="1" customWidth="1"/>
    <col min="2313" max="2313" width="1.88671875" style="7" customWidth="1"/>
    <col min="2314" max="2314" width="8.5546875" style="7" customWidth="1"/>
    <col min="2315" max="2315" width="1.5546875" style="7" customWidth="1"/>
    <col min="2316" max="2316" width="11" style="7" customWidth="1"/>
    <col min="2317" max="2317" width="2.5546875" style="7" customWidth="1"/>
    <col min="2318" max="2318" width="8.5546875" style="7" customWidth="1"/>
    <col min="2319" max="2319" width="1.5546875" style="7" customWidth="1"/>
    <col min="2320" max="2320" width="13.109375" style="7" customWidth="1"/>
    <col min="2321" max="2321" width="1.44140625" style="7" customWidth="1"/>
    <col min="2322" max="2322" width="11" style="7" customWidth="1"/>
    <col min="2323" max="2323" width="1.44140625" style="7" customWidth="1"/>
    <col min="2324" max="2324" width="12.5546875" style="7" bestFit="1" customWidth="1"/>
    <col min="2325" max="2560" width="11.44140625" style="7"/>
    <col min="2561" max="2561" width="3.5546875" style="7" customWidth="1"/>
    <col min="2562" max="2562" width="8.554687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5546875" style="7" bestFit="1" customWidth="1"/>
    <col min="2569" max="2569" width="1.88671875" style="7" customWidth="1"/>
    <col min="2570" max="2570" width="8.5546875" style="7" customWidth="1"/>
    <col min="2571" max="2571" width="1.5546875" style="7" customWidth="1"/>
    <col min="2572" max="2572" width="11" style="7" customWidth="1"/>
    <col min="2573" max="2573" width="2.5546875" style="7" customWidth="1"/>
    <col min="2574" max="2574" width="8.5546875" style="7" customWidth="1"/>
    <col min="2575" max="2575" width="1.5546875" style="7" customWidth="1"/>
    <col min="2576" max="2576" width="13.109375" style="7" customWidth="1"/>
    <col min="2577" max="2577" width="1.44140625" style="7" customWidth="1"/>
    <col min="2578" max="2578" width="11" style="7" customWidth="1"/>
    <col min="2579" max="2579" width="1.44140625" style="7" customWidth="1"/>
    <col min="2580" max="2580" width="12.5546875" style="7" bestFit="1" customWidth="1"/>
    <col min="2581" max="2816" width="11.44140625" style="7"/>
    <col min="2817" max="2817" width="3.5546875" style="7" customWidth="1"/>
    <col min="2818" max="2818" width="8.554687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5546875" style="7" bestFit="1" customWidth="1"/>
    <col min="2825" max="2825" width="1.88671875" style="7" customWidth="1"/>
    <col min="2826" max="2826" width="8.5546875" style="7" customWidth="1"/>
    <col min="2827" max="2827" width="1.5546875" style="7" customWidth="1"/>
    <col min="2828" max="2828" width="11" style="7" customWidth="1"/>
    <col min="2829" max="2829" width="2.5546875" style="7" customWidth="1"/>
    <col min="2830" max="2830" width="8.5546875" style="7" customWidth="1"/>
    <col min="2831" max="2831" width="1.5546875" style="7" customWidth="1"/>
    <col min="2832" max="2832" width="13.109375" style="7" customWidth="1"/>
    <col min="2833" max="2833" width="1.44140625" style="7" customWidth="1"/>
    <col min="2834" max="2834" width="11" style="7" customWidth="1"/>
    <col min="2835" max="2835" width="1.44140625" style="7" customWidth="1"/>
    <col min="2836" max="2836" width="12.5546875" style="7" bestFit="1" customWidth="1"/>
    <col min="2837" max="3072" width="11.44140625" style="7"/>
    <col min="3073" max="3073" width="3.5546875" style="7" customWidth="1"/>
    <col min="3074" max="3074" width="8.554687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5546875" style="7" bestFit="1" customWidth="1"/>
    <col min="3081" max="3081" width="1.88671875" style="7" customWidth="1"/>
    <col min="3082" max="3082" width="8.5546875" style="7" customWidth="1"/>
    <col min="3083" max="3083" width="1.5546875" style="7" customWidth="1"/>
    <col min="3084" max="3084" width="11" style="7" customWidth="1"/>
    <col min="3085" max="3085" width="2.5546875" style="7" customWidth="1"/>
    <col min="3086" max="3086" width="8.5546875" style="7" customWidth="1"/>
    <col min="3087" max="3087" width="1.5546875" style="7" customWidth="1"/>
    <col min="3088" max="3088" width="13.109375" style="7" customWidth="1"/>
    <col min="3089" max="3089" width="1.44140625" style="7" customWidth="1"/>
    <col min="3090" max="3090" width="11" style="7" customWidth="1"/>
    <col min="3091" max="3091" width="1.44140625" style="7" customWidth="1"/>
    <col min="3092" max="3092" width="12.5546875" style="7" bestFit="1" customWidth="1"/>
    <col min="3093" max="3328" width="11.44140625" style="7"/>
    <col min="3329" max="3329" width="3.5546875" style="7" customWidth="1"/>
    <col min="3330" max="3330" width="8.554687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5546875" style="7" bestFit="1" customWidth="1"/>
    <col min="3337" max="3337" width="1.88671875" style="7" customWidth="1"/>
    <col min="3338" max="3338" width="8.5546875" style="7" customWidth="1"/>
    <col min="3339" max="3339" width="1.5546875" style="7" customWidth="1"/>
    <col min="3340" max="3340" width="11" style="7" customWidth="1"/>
    <col min="3341" max="3341" width="2.5546875" style="7" customWidth="1"/>
    <col min="3342" max="3342" width="8.5546875" style="7" customWidth="1"/>
    <col min="3343" max="3343" width="1.5546875" style="7" customWidth="1"/>
    <col min="3344" max="3344" width="13.109375" style="7" customWidth="1"/>
    <col min="3345" max="3345" width="1.44140625" style="7" customWidth="1"/>
    <col min="3346" max="3346" width="11" style="7" customWidth="1"/>
    <col min="3347" max="3347" width="1.44140625" style="7" customWidth="1"/>
    <col min="3348" max="3348" width="12.5546875" style="7" bestFit="1" customWidth="1"/>
    <col min="3349" max="3584" width="11.44140625" style="7"/>
    <col min="3585" max="3585" width="3.5546875" style="7" customWidth="1"/>
    <col min="3586" max="3586" width="8.554687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5546875" style="7" bestFit="1" customWidth="1"/>
    <col min="3593" max="3593" width="1.88671875" style="7" customWidth="1"/>
    <col min="3594" max="3594" width="8.5546875" style="7" customWidth="1"/>
    <col min="3595" max="3595" width="1.5546875" style="7" customWidth="1"/>
    <col min="3596" max="3596" width="11" style="7" customWidth="1"/>
    <col min="3597" max="3597" width="2.5546875" style="7" customWidth="1"/>
    <col min="3598" max="3598" width="8.5546875" style="7" customWidth="1"/>
    <col min="3599" max="3599" width="1.5546875" style="7" customWidth="1"/>
    <col min="3600" max="3600" width="13.109375" style="7" customWidth="1"/>
    <col min="3601" max="3601" width="1.44140625" style="7" customWidth="1"/>
    <col min="3602" max="3602" width="11" style="7" customWidth="1"/>
    <col min="3603" max="3603" width="1.44140625" style="7" customWidth="1"/>
    <col min="3604" max="3604" width="12.5546875" style="7" bestFit="1" customWidth="1"/>
    <col min="3605" max="3840" width="11.44140625" style="7"/>
    <col min="3841" max="3841" width="3.5546875" style="7" customWidth="1"/>
    <col min="3842" max="3842" width="8.554687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5546875" style="7" bestFit="1" customWidth="1"/>
    <col min="3849" max="3849" width="1.88671875" style="7" customWidth="1"/>
    <col min="3850" max="3850" width="8.5546875" style="7" customWidth="1"/>
    <col min="3851" max="3851" width="1.5546875" style="7" customWidth="1"/>
    <col min="3852" max="3852" width="11" style="7" customWidth="1"/>
    <col min="3853" max="3853" width="2.5546875" style="7" customWidth="1"/>
    <col min="3854" max="3854" width="8.5546875" style="7" customWidth="1"/>
    <col min="3855" max="3855" width="1.5546875" style="7" customWidth="1"/>
    <col min="3856" max="3856" width="13.109375" style="7" customWidth="1"/>
    <col min="3857" max="3857" width="1.44140625" style="7" customWidth="1"/>
    <col min="3858" max="3858" width="11" style="7" customWidth="1"/>
    <col min="3859" max="3859" width="1.44140625" style="7" customWidth="1"/>
    <col min="3860" max="3860" width="12.5546875" style="7" bestFit="1" customWidth="1"/>
    <col min="3861" max="4096" width="11.44140625" style="7"/>
    <col min="4097" max="4097" width="3.5546875" style="7" customWidth="1"/>
    <col min="4098" max="4098" width="8.554687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5546875" style="7" bestFit="1" customWidth="1"/>
    <col min="4105" max="4105" width="1.88671875" style="7" customWidth="1"/>
    <col min="4106" max="4106" width="8.5546875" style="7" customWidth="1"/>
    <col min="4107" max="4107" width="1.5546875" style="7" customWidth="1"/>
    <col min="4108" max="4108" width="11" style="7" customWidth="1"/>
    <col min="4109" max="4109" width="2.5546875" style="7" customWidth="1"/>
    <col min="4110" max="4110" width="8.5546875" style="7" customWidth="1"/>
    <col min="4111" max="4111" width="1.5546875" style="7" customWidth="1"/>
    <col min="4112" max="4112" width="13.109375" style="7" customWidth="1"/>
    <col min="4113" max="4113" width="1.44140625" style="7" customWidth="1"/>
    <col min="4114" max="4114" width="11" style="7" customWidth="1"/>
    <col min="4115" max="4115" width="1.44140625" style="7" customWidth="1"/>
    <col min="4116" max="4116" width="12.5546875" style="7" bestFit="1" customWidth="1"/>
    <col min="4117" max="4352" width="11.44140625" style="7"/>
    <col min="4353" max="4353" width="3.5546875" style="7" customWidth="1"/>
    <col min="4354" max="4354" width="8.554687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5546875" style="7" bestFit="1" customWidth="1"/>
    <col min="4361" max="4361" width="1.88671875" style="7" customWidth="1"/>
    <col min="4362" max="4362" width="8.5546875" style="7" customWidth="1"/>
    <col min="4363" max="4363" width="1.5546875" style="7" customWidth="1"/>
    <col min="4364" max="4364" width="11" style="7" customWidth="1"/>
    <col min="4365" max="4365" width="2.5546875" style="7" customWidth="1"/>
    <col min="4366" max="4366" width="8.5546875" style="7" customWidth="1"/>
    <col min="4367" max="4367" width="1.5546875" style="7" customWidth="1"/>
    <col min="4368" max="4368" width="13.109375" style="7" customWidth="1"/>
    <col min="4369" max="4369" width="1.44140625" style="7" customWidth="1"/>
    <col min="4370" max="4370" width="11" style="7" customWidth="1"/>
    <col min="4371" max="4371" width="1.44140625" style="7" customWidth="1"/>
    <col min="4372" max="4372" width="12.5546875" style="7" bestFit="1" customWidth="1"/>
    <col min="4373" max="4608" width="11.44140625" style="7"/>
    <col min="4609" max="4609" width="3.5546875" style="7" customWidth="1"/>
    <col min="4610" max="4610" width="8.554687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5546875" style="7" bestFit="1" customWidth="1"/>
    <col min="4617" max="4617" width="1.88671875" style="7" customWidth="1"/>
    <col min="4618" max="4618" width="8.5546875" style="7" customWidth="1"/>
    <col min="4619" max="4619" width="1.5546875" style="7" customWidth="1"/>
    <col min="4620" max="4620" width="11" style="7" customWidth="1"/>
    <col min="4621" max="4621" width="2.5546875" style="7" customWidth="1"/>
    <col min="4622" max="4622" width="8.5546875" style="7" customWidth="1"/>
    <col min="4623" max="4623" width="1.5546875" style="7" customWidth="1"/>
    <col min="4624" max="4624" width="13.109375" style="7" customWidth="1"/>
    <col min="4625" max="4625" width="1.44140625" style="7" customWidth="1"/>
    <col min="4626" max="4626" width="11" style="7" customWidth="1"/>
    <col min="4627" max="4627" width="1.44140625" style="7" customWidth="1"/>
    <col min="4628" max="4628" width="12.5546875" style="7" bestFit="1" customWidth="1"/>
    <col min="4629" max="4864" width="11.44140625" style="7"/>
    <col min="4865" max="4865" width="3.5546875" style="7" customWidth="1"/>
    <col min="4866" max="4866" width="8.554687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5546875" style="7" bestFit="1" customWidth="1"/>
    <col min="4873" max="4873" width="1.88671875" style="7" customWidth="1"/>
    <col min="4874" max="4874" width="8.5546875" style="7" customWidth="1"/>
    <col min="4875" max="4875" width="1.5546875" style="7" customWidth="1"/>
    <col min="4876" max="4876" width="11" style="7" customWidth="1"/>
    <col min="4877" max="4877" width="2.5546875" style="7" customWidth="1"/>
    <col min="4878" max="4878" width="8.5546875" style="7" customWidth="1"/>
    <col min="4879" max="4879" width="1.5546875" style="7" customWidth="1"/>
    <col min="4880" max="4880" width="13.109375" style="7" customWidth="1"/>
    <col min="4881" max="4881" width="1.44140625" style="7" customWidth="1"/>
    <col min="4882" max="4882" width="11" style="7" customWidth="1"/>
    <col min="4883" max="4883" width="1.44140625" style="7" customWidth="1"/>
    <col min="4884" max="4884" width="12.5546875" style="7" bestFit="1" customWidth="1"/>
    <col min="4885" max="5120" width="11.44140625" style="7"/>
    <col min="5121" max="5121" width="3.5546875" style="7" customWidth="1"/>
    <col min="5122" max="5122" width="8.554687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5546875" style="7" bestFit="1" customWidth="1"/>
    <col min="5129" max="5129" width="1.88671875" style="7" customWidth="1"/>
    <col min="5130" max="5130" width="8.5546875" style="7" customWidth="1"/>
    <col min="5131" max="5131" width="1.5546875" style="7" customWidth="1"/>
    <col min="5132" max="5132" width="11" style="7" customWidth="1"/>
    <col min="5133" max="5133" width="2.5546875" style="7" customWidth="1"/>
    <col min="5134" max="5134" width="8.5546875" style="7" customWidth="1"/>
    <col min="5135" max="5135" width="1.5546875" style="7" customWidth="1"/>
    <col min="5136" max="5136" width="13.109375" style="7" customWidth="1"/>
    <col min="5137" max="5137" width="1.44140625" style="7" customWidth="1"/>
    <col min="5138" max="5138" width="11" style="7" customWidth="1"/>
    <col min="5139" max="5139" width="1.44140625" style="7" customWidth="1"/>
    <col min="5140" max="5140" width="12.5546875" style="7" bestFit="1" customWidth="1"/>
    <col min="5141" max="5376" width="11.44140625" style="7"/>
    <col min="5377" max="5377" width="3.5546875" style="7" customWidth="1"/>
    <col min="5378" max="5378" width="8.554687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5546875" style="7" bestFit="1" customWidth="1"/>
    <col min="5385" max="5385" width="1.88671875" style="7" customWidth="1"/>
    <col min="5386" max="5386" width="8.5546875" style="7" customWidth="1"/>
    <col min="5387" max="5387" width="1.5546875" style="7" customWidth="1"/>
    <col min="5388" max="5388" width="11" style="7" customWidth="1"/>
    <col min="5389" max="5389" width="2.5546875" style="7" customWidth="1"/>
    <col min="5390" max="5390" width="8.5546875" style="7" customWidth="1"/>
    <col min="5391" max="5391" width="1.5546875" style="7" customWidth="1"/>
    <col min="5392" max="5392" width="13.109375" style="7" customWidth="1"/>
    <col min="5393" max="5393" width="1.44140625" style="7" customWidth="1"/>
    <col min="5394" max="5394" width="11" style="7" customWidth="1"/>
    <col min="5395" max="5395" width="1.44140625" style="7" customWidth="1"/>
    <col min="5396" max="5396" width="12.5546875" style="7" bestFit="1" customWidth="1"/>
    <col min="5397" max="5632" width="11.44140625" style="7"/>
    <col min="5633" max="5633" width="3.5546875" style="7" customWidth="1"/>
    <col min="5634" max="5634" width="8.554687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5546875" style="7" bestFit="1" customWidth="1"/>
    <col min="5641" max="5641" width="1.88671875" style="7" customWidth="1"/>
    <col min="5642" max="5642" width="8.5546875" style="7" customWidth="1"/>
    <col min="5643" max="5643" width="1.5546875" style="7" customWidth="1"/>
    <col min="5644" max="5644" width="11" style="7" customWidth="1"/>
    <col min="5645" max="5645" width="2.5546875" style="7" customWidth="1"/>
    <col min="5646" max="5646" width="8.5546875" style="7" customWidth="1"/>
    <col min="5647" max="5647" width="1.5546875" style="7" customWidth="1"/>
    <col min="5648" max="5648" width="13.109375" style="7" customWidth="1"/>
    <col min="5649" max="5649" width="1.44140625" style="7" customWidth="1"/>
    <col min="5650" max="5650" width="11" style="7" customWidth="1"/>
    <col min="5651" max="5651" width="1.44140625" style="7" customWidth="1"/>
    <col min="5652" max="5652" width="12.5546875" style="7" bestFit="1" customWidth="1"/>
    <col min="5653" max="5888" width="11.44140625" style="7"/>
    <col min="5889" max="5889" width="3.5546875" style="7" customWidth="1"/>
    <col min="5890" max="5890" width="8.554687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5546875" style="7" bestFit="1" customWidth="1"/>
    <col min="5897" max="5897" width="1.88671875" style="7" customWidth="1"/>
    <col min="5898" max="5898" width="8.5546875" style="7" customWidth="1"/>
    <col min="5899" max="5899" width="1.5546875" style="7" customWidth="1"/>
    <col min="5900" max="5900" width="11" style="7" customWidth="1"/>
    <col min="5901" max="5901" width="2.5546875" style="7" customWidth="1"/>
    <col min="5902" max="5902" width="8.5546875" style="7" customWidth="1"/>
    <col min="5903" max="5903" width="1.5546875" style="7" customWidth="1"/>
    <col min="5904" max="5904" width="13.109375" style="7" customWidth="1"/>
    <col min="5905" max="5905" width="1.44140625" style="7" customWidth="1"/>
    <col min="5906" max="5906" width="11" style="7" customWidth="1"/>
    <col min="5907" max="5907" width="1.44140625" style="7" customWidth="1"/>
    <col min="5908" max="5908" width="12.5546875" style="7" bestFit="1" customWidth="1"/>
    <col min="5909" max="6144" width="11.44140625" style="7"/>
    <col min="6145" max="6145" width="3.5546875" style="7" customWidth="1"/>
    <col min="6146" max="6146" width="8.554687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5546875" style="7" bestFit="1" customWidth="1"/>
    <col min="6153" max="6153" width="1.88671875" style="7" customWidth="1"/>
    <col min="6154" max="6154" width="8.5546875" style="7" customWidth="1"/>
    <col min="6155" max="6155" width="1.5546875" style="7" customWidth="1"/>
    <col min="6156" max="6156" width="11" style="7" customWidth="1"/>
    <col min="6157" max="6157" width="2.5546875" style="7" customWidth="1"/>
    <col min="6158" max="6158" width="8.5546875" style="7" customWidth="1"/>
    <col min="6159" max="6159" width="1.5546875" style="7" customWidth="1"/>
    <col min="6160" max="6160" width="13.109375" style="7" customWidth="1"/>
    <col min="6161" max="6161" width="1.44140625" style="7" customWidth="1"/>
    <col min="6162" max="6162" width="11" style="7" customWidth="1"/>
    <col min="6163" max="6163" width="1.44140625" style="7" customWidth="1"/>
    <col min="6164" max="6164" width="12.5546875" style="7" bestFit="1" customWidth="1"/>
    <col min="6165" max="6400" width="11.44140625" style="7"/>
    <col min="6401" max="6401" width="3.5546875" style="7" customWidth="1"/>
    <col min="6402" max="6402" width="8.554687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5546875" style="7" bestFit="1" customWidth="1"/>
    <col min="6409" max="6409" width="1.88671875" style="7" customWidth="1"/>
    <col min="6410" max="6410" width="8.5546875" style="7" customWidth="1"/>
    <col min="6411" max="6411" width="1.5546875" style="7" customWidth="1"/>
    <col min="6412" max="6412" width="11" style="7" customWidth="1"/>
    <col min="6413" max="6413" width="2.5546875" style="7" customWidth="1"/>
    <col min="6414" max="6414" width="8.5546875" style="7" customWidth="1"/>
    <col min="6415" max="6415" width="1.5546875" style="7" customWidth="1"/>
    <col min="6416" max="6416" width="13.109375" style="7" customWidth="1"/>
    <col min="6417" max="6417" width="1.44140625" style="7" customWidth="1"/>
    <col min="6418" max="6418" width="11" style="7" customWidth="1"/>
    <col min="6419" max="6419" width="1.44140625" style="7" customWidth="1"/>
    <col min="6420" max="6420" width="12.5546875" style="7" bestFit="1" customWidth="1"/>
    <col min="6421" max="6656" width="11.44140625" style="7"/>
    <col min="6657" max="6657" width="3.5546875" style="7" customWidth="1"/>
    <col min="6658" max="6658" width="8.554687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5546875" style="7" bestFit="1" customWidth="1"/>
    <col min="6665" max="6665" width="1.88671875" style="7" customWidth="1"/>
    <col min="6666" max="6666" width="8.5546875" style="7" customWidth="1"/>
    <col min="6667" max="6667" width="1.5546875" style="7" customWidth="1"/>
    <col min="6668" max="6668" width="11" style="7" customWidth="1"/>
    <col min="6669" max="6669" width="2.5546875" style="7" customWidth="1"/>
    <col min="6670" max="6670" width="8.5546875" style="7" customWidth="1"/>
    <col min="6671" max="6671" width="1.5546875" style="7" customWidth="1"/>
    <col min="6672" max="6672" width="13.109375" style="7" customWidth="1"/>
    <col min="6673" max="6673" width="1.44140625" style="7" customWidth="1"/>
    <col min="6674" max="6674" width="11" style="7" customWidth="1"/>
    <col min="6675" max="6675" width="1.44140625" style="7" customWidth="1"/>
    <col min="6676" max="6676" width="12.5546875" style="7" bestFit="1" customWidth="1"/>
    <col min="6677" max="6912" width="11.44140625" style="7"/>
    <col min="6913" max="6913" width="3.5546875" style="7" customWidth="1"/>
    <col min="6914" max="6914" width="8.554687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5546875" style="7" bestFit="1" customWidth="1"/>
    <col min="6921" max="6921" width="1.88671875" style="7" customWidth="1"/>
    <col min="6922" max="6922" width="8.5546875" style="7" customWidth="1"/>
    <col min="6923" max="6923" width="1.5546875" style="7" customWidth="1"/>
    <col min="6924" max="6924" width="11" style="7" customWidth="1"/>
    <col min="6925" max="6925" width="2.5546875" style="7" customWidth="1"/>
    <col min="6926" max="6926" width="8.5546875" style="7" customWidth="1"/>
    <col min="6927" max="6927" width="1.5546875" style="7" customWidth="1"/>
    <col min="6928" max="6928" width="13.109375" style="7" customWidth="1"/>
    <col min="6929" max="6929" width="1.44140625" style="7" customWidth="1"/>
    <col min="6930" max="6930" width="11" style="7" customWidth="1"/>
    <col min="6931" max="6931" width="1.44140625" style="7" customWidth="1"/>
    <col min="6932" max="6932" width="12.5546875" style="7" bestFit="1" customWidth="1"/>
    <col min="6933" max="7168" width="11.44140625" style="7"/>
    <col min="7169" max="7169" width="3.5546875" style="7" customWidth="1"/>
    <col min="7170" max="7170" width="8.554687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5546875" style="7" bestFit="1" customWidth="1"/>
    <col min="7177" max="7177" width="1.88671875" style="7" customWidth="1"/>
    <col min="7178" max="7178" width="8.5546875" style="7" customWidth="1"/>
    <col min="7179" max="7179" width="1.5546875" style="7" customWidth="1"/>
    <col min="7180" max="7180" width="11" style="7" customWidth="1"/>
    <col min="7181" max="7181" width="2.5546875" style="7" customWidth="1"/>
    <col min="7182" max="7182" width="8.5546875" style="7" customWidth="1"/>
    <col min="7183" max="7183" width="1.5546875" style="7" customWidth="1"/>
    <col min="7184" max="7184" width="13.109375" style="7" customWidth="1"/>
    <col min="7185" max="7185" width="1.44140625" style="7" customWidth="1"/>
    <col min="7186" max="7186" width="11" style="7" customWidth="1"/>
    <col min="7187" max="7187" width="1.44140625" style="7" customWidth="1"/>
    <col min="7188" max="7188" width="12.5546875" style="7" bestFit="1" customWidth="1"/>
    <col min="7189" max="7424" width="11.44140625" style="7"/>
    <col min="7425" max="7425" width="3.5546875" style="7" customWidth="1"/>
    <col min="7426" max="7426" width="8.554687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5546875" style="7" bestFit="1" customWidth="1"/>
    <col min="7433" max="7433" width="1.88671875" style="7" customWidth="1"/>
    <col min="7434" max="7434" width="8.5546875" style="7" customWidth="1"/>
    <col min="7435" max="7435" width="1.5546875" style="7" customWidth="1"/>
    <col min="7436" max="7436" width="11" style="7" customWidth="1"/>
    <col min="7437" max="7437" width="2.5546875" style="7" customWidth="1"/>
    <col min="7438" max="7438" width="8.5546875" style="7" customWidth="1"/>
    <col min="7439" max="7439" width="1.5546875" style="7" customWidth="1"/>
    <col min="7440" max="7440" width="13.109375" style="7" customWidth="1"/>
    <col min="7441" max="7441" width="1.44140625" style="7" customWidth="1"/>
    <col min="7442" max="7442" width="11" style="7" customWidth="1"/>
    <col min="7443" max="7443" width="1.44140625" style="7" customWidth="1"/>
    <col min="7444" max="7444" width="12.5546875" style="7" bestFit="1" customWidth="1"/>
    <col min="7445" max="7680" width="11.44140625" style="7"/>
    <col min="7681" max="7681" width="3.5546875" style="7" customWidth="1"/>
    <col min="7682" max="7682" width="8.554687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5546875" style="7" bestFit="1" customWidth="1"/>
    <col min="7689" max="7689" width="1.88671875" style="7" customWidth="1"/>
    <col min="7690" max="7690" width="8.5546875" style="7" customWidth="1"/>
    <col min="7691" max="7691" width="1.5546875" style="7" customWidth="1"/>
    <col min="7692" max="7692" width="11" style="7" customWidth="1"/>
    <col min="7693" max="7693" width="2.5546875" style="7" customWidth="1"/>
    <col min="7694" max="7694" width="8.5546875" style="7" customWidth="1"/>
    <col min="7695" max="7695" width="1.5546875" style="7" customWidth="1"/>
    <col min="7696" max="7696" width="13.109375" style="7" customWidth="1"/>
    <col min="7697" max="7697" width="1.44140625" style="7" customWidth="1"/>
    <col min="7698" max="7698" width="11" style="7" customWidth="1"/>
    <col min="7699" max="7699" width="1.44140625" style="7" customWidth="1"/>
    <col min="7700" max="7700" width="12.5546875" style="7" bestFit="1" customWidth="1"/>
    <col min="7701" max="7936" width="11.44140625" style="7"/>
    <col min="7937" max="7937" width="3.5546875" style="7" customWidth="1"/>
    <col min="7938" max="7938" width="8.554687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5546875" style="7" bestFit="1" customWidth="1"/>
    <col min="7945" max="7945" width="1.88671875" style="7" customWidth="1"/>
    <col min="7946" max="7946" width="8.5546875" style="7" customWidth="1"/>
    <col min="7947" max="7947" width="1.5546875" style="7" customWidth="1"/>
    <col min="7948" max="7948" width="11" style="7" customWidth="1"/>
    <col min="7949" max="7949" width="2.5546875" style="7" customWidth="1"/>
    <col min="7950" max="7950" width="8.5546875" style="7" customWidth="1"/>
    <col min="7951" max="7951" width="1.5546875" style="7" customWidth="1"/>
    <col min="7952" max="7952" width="13.109375" style="7" customWidth="1"/>
    <col min="7953" max="7953" width="1.44140625" style="7" customWidth="1"/>
    <col min="7954" max="7954" width="11" style="7" customWidth="1"/>
    <col min="7955" max="7955" width="1.44140625" style="7" customWidth="1"/>
    <col min="7956" max="7956" width="12.5546875" style="7" bestFit="1" customWidth="1"/>
    <col min="7957" max="8192" width="11.44140625" style="7"/>
    <col min="8193" max="8193" width="3.5546875" style="7" customWidth="1"/>
    <col min="8194" max="8194" width="8.554687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5546875" style="7" bestFit="1" customWidth="1"/>
    <col min="8201" max="8201" width="1.88671875" style="7" customWidth="1"/>
    <col min="8202" max="8202" width="8.5546875" style="7" customWidth="1"/>
    <col min="8203" max="8203" width="1.5546875" style="7" customWidth="1"/>
    <col min="8204" max="8204" width="11" style="7" customWidth="1"/>
    <col min="8205" max="8205" width="2.5546875" style="7" customWidth="1"/>
    <col min="8206" max="8206" width="8.5546875" style="7" customWidth="1"/>
    <col min="8207" max="8207" width="1.5546875" style="7" customWidth="1"/>
    <col min="8208" max="8208" width="13.109375" style="7" customWidth="1"/>
    <col min="8209" max="8209" width="1.44140625" style="7" customWidth="1"/>
    <col min="8210" max="8210" width="11" style="7" customWidth="1"/>
    <col min="8211" max="8211" width="1.44140625" style="7" customWidth="1"/>
    <col min="8212" max="8212" width="12.5546875" style="7" bestFit="1" customWidth="1"/>
    <col min="8213" max="8448" width="11.44140625" style="7"/>
    <col min="8449" max="8449" width="3.5546875" style="7" customWidth="1"/>
    <col min="8450" max="8450" width="8.554687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5546875" style="7" bestFit="1" customWidth="1"/>
    <col min="8457" max="8457" width="1.88671875" style="7" customWidth="1"/>
    <col min="8458" max="8458" width="8.5546875" style="7" customWidth="1"/>
    <col min="8459" max="8459" width="1.5546875" style="7" customWidth="1"/>
    <col min="8460" max="8460" width="11" style="7" customWidth="1"/>
    <col min="8461" max="8461" width="2.5546875" style="7" customWidth="1"/>
    <col min="8462" max="8462" width="8.5546875" style="7" customWidth="1"/>
    <col min="8463" max="8463" width="1.5546875" style="7" customWidth="1"/>
    <col min="8464" max="8464" width="13.109375" style="7" customWidth="1"/>
    <col min="8465" max="8465" width="1.44140625" style="7" customWidth="1"/>
    <col min="8466" max="8466" width="11" style="7" customWidth="1"/>
    <col min="8467" max="8467" width="1.44140625" style="7" customWidth="1"/>
    <col min="8468" max="8468" width="12.5546875" style="7" bestFit="1" customWidth="1"/>
    <col min="8469" max="8704" width="11.44140625" style="7"/>
    <col min="8705" max="8705" width="3.5546875" style="7" customWidth="1"/>
    <col min="8706" max="8706" width="8.554687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5546875" style="7" bestFit="1" customWidth="1"/>
    <col min="8713" max="8713" width="1.88671875" style="7" customWidth="1"/>
    <col min="8714" max="8714" width="8.5546875" style="7" customWidth="1"/>
    <col min="8715" max="8715" width="1.5546875" style="7" customWidth="1"/>
    <col min="8716" max="8716" width="11" style="7" customWidth="1"/>
    <col min="8717" max="8717" width="2.5546875" style="7" customWidth="1"/>
    <col min="8718" max="8718" width="8.5546875" style="7" customWidth="1"/>
    <col min="8719" max="8719" width="1.5546875" style="7" customWidth="1"/>
    <col min="8720" max="8720" width="13.109375" style="7" customWidth="1"/>
    <col min="8721" max="8721" width="1.44140625" style="7" customWidth="1"/>
    <col min="8722" max="8722" width="11" style="7" customWidth="1"/>
    <col min="8723" max="8723" width="1.44140625" style="7" customWidth="1"/>
    <col min="8724" max="8724" width="12.5546875" style="7" bestFit="1" customWidth="1"/>
    <col min="8725" max="8960" width="11.44140625" style="7"/>
    <col min="8961" max="8961" width="3.5546875" style="7" customWidth="1"/>
    <col min="8962" max="8962" width="8.554687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5546875" style="7" bestFit="1" customWidth="1"/>
    <col min="8969" max="8969" width="1.88671875" style="7" customWidth="1"/>
    <col min="8970" max="8970" width="8.5546875" style="7" customWidth="1"/>
    <col min="8971" max="8971" width="1.5546875" style="7" customWidth="1"/>
    <col min="8972" max="8972" width="11" style="7" customWidth="1"/>
    <col min="8973" max="8973" width="2.5546875" style="7" customWidth="1"/>
    <col min="8974" max="8974" width="8.5546875" style="7" customWidth="1"/>
    <col min="8975" max="8975" width="1.5546875" style="7" customWidth="1"/>
    <col min="8976" max="8976" width="13.109375" style="7" customWidth="1"/>
    <col min="8977" max="8977" width="1.44140625" style="7" customWidth="1"/>
    <col min="8978" max="8978" width="11" style="7" customWidth="1"/>
    <col min="8979" max="8979" width="1.44140625" style="7" customWidth="1"/>
    <col min="8980" max="8980" width="12.5546875" style="7" bestFit="1" customWidth="1"/>
    <col min="8981" max="9216" width="11.44140625" style="7"/>
    <col min="9217" max="9217" width="3.5546875" style="7" customWidth="1"/>
    <col min="9218" max="9218" width="8.554687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5546875" style="7" bestFit="1" customWidth="1"/>
    <col min="9225" max="9225" width="1.88671875" style="7" customWidth="1"/>
    <col min="9226" max="9226" width="8.5546875" style="7" customWidth="1"/>
    <col min="9227" max="9227" width="1.5546875" style="7" customWidth="1"/>
    <col min="9228" max="9228" width="11" style="7" customWidth="1"/>
    <col min="9229" max="9229" width="2.5546875" style="7" customWidth="1"/>
    <col min="9230" max="9230" width="8.5546875" style="7" customWidth="1"/>
    <col min="9231" max="9231" width="1.5546875" style="7" customWidth="1"/>
    <col min="9232" max="9232" width="13.109375" style="7" customWidth="1"/>
    <col min="9233" max="9233" width="1.44140625" style="7" customWidth="1"/>
    <col min="9234" max="9234" width="11" style="7" customWidth="1"/>
    <col min="9235" max="9235" width="1.44140625" style="7" customWidth="1"/>
    <col min="9236" max="9236" width="12.5546875" style="7" bestFit="1" customWidth="1"/>
    <col min="9237" max="9472" width="11.44140625" style="7"/>
    <col min="9473" max="9473" width="3.5546875" style="7" customWidth="1"/>
    <col min="9474" max="9474" width="8.554687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5546875" style="7" bestFit="1" customWidth="1"/>
    <col min="9481" max="9481" width="1.88671875" style="7" customWidth="1"/>
    <col min="9482" max="9482" width="8.5546875" style="7" customWidth="1"/>
    <col min="9483" max="9483" width="1.5546875" style="7" customWidth="1"/>
    <col min="9484" max="9484" width="11" style="7" customWidth="1"/>
    <col min="9485" max="9485" width="2.5546875" style="7" customWidth="1"/>
    <col min="9486" max="9486" width="8.5546875" style="7" customWidth="1"/>
    <col min="9487" max="9487" width="1.5546875" style="7" customWidth="1"/>
    <col min="9488" max="9488" width="13.109375" style="7" customWidth="1"/>
    <col min="9489" max="9489" width="1.44140625" style="7" customWidth="1"/>
    <col min="9490" max="9490" width="11" style="7" customWidth="1"/>
    <col min="9491" max="9491" width="1.44140625" style="7" customWidth="1"/>
    <col min="9492" max="9492" width="12.5546875" style="7" bestFit="1" customWidth="1"/>
    <col min="9493" max="9728" width="11.44140625" style="7"/>
    <col min="9729" max="9729" width="3.5546875" style="7" customWidth="1"/>
    <col min="9730" max="9730" width="8.554687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5546875" style="7" bestFit="1" customWidth="1"/>
    <col min="9737" max="9737" width="1.88671875" style="7" customWidth="1"/>
    <col min="9738" max="9738" width="8.5546875" style="7" customWidth="1"/>
    <col min="9739" max="9739" width="1.5546875" style="7" customWidth="1"/>
    <col min="9740" max="9740" width="11" style="7" customWidth="1"/>
    <col min="9741" max="9741" width="2.5546875" style="7" customWidth="1"/>
    <col min="9742" max="9742" width="8.5546875" style="7" customWidth="1"/>
    <col min="9743" max="9743" width="1.5546875" style="7" customWidth="1"/>
    <col min="9744" max="9744" width="13.109375" style="7" customWidth="1"/>
    <col min="9745" max="9745" width="1.44140625" style="7" customWidth="1"/>
    <col min="9746" max="9746" width="11" style="7" customWidth="1"/>
    <col min="9747" max="9747" width="1.44140625" style="7" customWidth="1"/>
    <col min="9748" max="9748" width="12.5546875" style="7" bestFit="1" customWidth="1"/>
    <col min="9749" max="9984" width="11.44140625" style="7"/>
    <col min="9985" max="9985" width="3.5546875" style="7" customWidth="1"/>
    <col min="9986" max="9986" width="8.554687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5546875" style="7" bestFit="1" customWidth="1"/>
    <col min="9993" max="9993" width="1.88671875" style="7" customWidth="1"/>
    <col min="9994" max="9994" width="8.5546875" style="7" customWidth="1"/>
    <col min="9995" max="9995" width="1.5546875" style="7" customWidth="1"/>
    <col min="9996" max="9996" width="11" style="7" customWidth="1"/>
    <col min="9997" max="9997" width="2.5546875" style="7" customWidth="1"/>
    <col min="9998" max="9998" width="8.5546875" style="7" customWidth="1"/>
    <col min="9999" max="9999" width="1.5546875" style="7" customWidth="1"/>
    <col min="10000" max="10000" width="13.109375" style="7" customWidth="1"/>
    <col min="10001" max="10001" width="1.44140625" style="7" customWidth="1"/>
    <col min="10002" max="10002" width="11" style="7" customWidth="1"/>
    <col min="10003" max="10003" width="1.44140625" style="7" customWidth="1"/>
    <col min="10004" max="10004" width="12.5546875" style="7" bestFit="1" customWidth="1"/>
    <col min="10005" max="10240" width="11.44140625" style="7"/>
    <col min="10241" max="10241" width="3.5546875" style="7" customWidth="1"/>
    <col min="10242" max="10242" width="8.554687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5546875" style="7" bestFit="1" customWidth="1"/>
    <col min="10249" max="10249" width="1.88671875" style="7" customWidth="1"/>
    <col min="10250" max="10250" width="8.5546875" style="7" customWidth="1"/>
    <col min="10251" max="10251" width="1.5546875" style="7" customWidth="1"/>
    <col min="10252" max="10252" width="11" style="7" customWidth="1"/>
    <col min="10253" max="10253" width="2.5546875" style="7" customWidth="1"/>
    <col min="10254" max="10254" width="8.5546875" style="7" customWidth="1"/>
    <col min="10255" max="10255" width="1.5546875" style="7" customWidth="1"/>
    <col min="10256" max="10256" width="13.109375" style="7" customWidth="1"/>
    <col min="10257" max="10257" width="1.44140625" style="7" customWidth="1"/>
    <col min="10258" max="10258" width="11" style="7" customWidth="1"/>
    <col min="10259" max="10259" width="1.44140625" style="7" customWidth="1"/>
    <col min="10260" max="10260" width="12.5546875" style="7" bestFit="1" customWidth="1"/>
    <col min="10261" max="10496" width="11.44140625" style="7"/>
    <col min="10497" max="10497" width="3.5546875" style="7" customWidth="1"/>
    <col min="10498" max="10498" width="8.554687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5546875" style="7" bestFit="1" customWidth="1"/>
    <col min="10505" max="10505" width="1.88671875" style="7" customWidth="1"/>
    <col min="10506" max="10506" width="8.5546875" style="7" customWidth="1"/>
    <col min="10507" max="10507" width="1.5546875" style="7" customWidth="1"/>
    <col min="10508" max="10508" width="11" style="7" customWidth="1"/>
    <col min="10509" max="10509" width="2.5546875" style="7" customWidth="1"/>
    <col min="10510" max="10510" width="8.5546875" style="7" customWidth="1"/>
    <col min="10511" max="10511" width="1.5546875" style="7" customWidth="1"/>
    <col min="10512" max="10512" width="13.109375" style="7" customWidth="1"/>
    <col min="10513" max="10513" width="1.44140625" style="7" customWidth="1"/>
    <col min="10514" max="10514" width="11" style="7" customWidth="1"/>
    <col min="10515" max="10515" width="1.44140625" style="7" customWidth="1"/>
    <col min="10516" max="10516" width="12.5546875" style="7" bestFit="1" customWidth="1"/>
    <col min="10517" max="10752" width="11.44140625" style="7"/>
    <col min="10753" max="10753" width="3.5546875" style="7" customWidth="1"/>
    <col min="10754" max="10754" width="8.554687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5546875" style="7" bestFit="1" customWidth="1"/>
    <col min="10761" max="10761" width="1.88671875" style="7" customWidth="1"/>
    <col min="10762" max="10762" width="8.5546875" style="7" customWidth="1"/>
    <col min="10763" max="10763" width="1.5546875" style="7" customWidth="1"/>
    <col min="10764" max="10764" width="11" style="7" customWidth="1"/>
    <col min="10765" max="10765" width="2.5546875" style="7" customWidth="1"/>
    <col min="10766" max="10766" width="8.5546875" style="7" customWidth="1"/>
    <col min="10767" max="10767" width="1.5546875" style="7" customWidth="1"/>
    <col min="10768" max="10768" width="13.109375" style="7" customWidth="1"/>
    <col min="10769" max="10769" width="1.44140625" style="7" customWidth="1"/>
    <col min="10770" max="10770" width="11" style="7" customWidth="1"/>
    <col min="10771" max="10771" width="1.44140625" style="7" customWidth="1"/>
    <col min="10772" max="10772" width="12.5546875" style="7" bestFit="1" customWidth="1"/>
    <col min="10773" max="11008" width="11.44140625" style="7"/>
    <col min="11009" max="11009" width="3.5546875" style="7" customWidth="1"/>
    <col min="11010" max="11010" width="8.554687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5546875" style="7" bestFit="1" customWidth="1"/>
    <col min="11017" max="11017" width="1.88671875" style="7" customWidth="1"/>
    <col min="11018" max="11018" width="8.5546875" style="7" customWidth="1"/>
    <col min="11019" max="11019" width="1.5546875" style="7" customWidth="1"/>
    <col min="11020" max="11020" width="11" style="7" customWidth="1"/>
    <col min="11021" max="11021" width="2.5546875" style="7" customWidth="1"/>
    <col min="11022" max="11022" width="8.5546875" style="7" customWidth="1"/>
    <col min="11023" max="11023" width="1.5546875" style="7" customWidth="1"/>
    <col min="11024" max="11024" width="13.109375" style="7" customWidth="1"/>
    <col min="11025" max="11025" width="1.44140625" style="7" customWidth="1"/>
    <col min="11026" max="11026" width="11" style="7" customWidth="1"/>
    <col min="11027" max="11027" width="1.44140625" style="7" customWidth="1"/>
    <col min="11028" max="11028" width="12.5546875" style="7" bestFit="1" customWidth="1"/>
    <col min="11029" max="11264" width="11.44140625" style="7"/>
    <col min="11265" max="11265" width="3.5546875" style="7" customWidth="1"/>
    <col min="11266" max="11266" width="8.554687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5546875" style="7" bestFit="1" customWidth="1"/>
    <col min="11273" max="11273" width="1.88671875" style="7" customWidth="1"/>
    <col min="11274" max="11274" width="8.5546875" style="7" customWidth="1"/>
    <col min="11275" max="11275" width="1.5546875" style="7" customWidth="1"/>
    <col min="11276" max="11276" width="11" style="7" customWidth="1"/>
    <col min="11277" max="11277" width="2.5546875" style="7" customWidth="1"/>
    <col min="11278" max="11278" width="8.5546875" style="7" customWidth="1"/>
    <col min="11279" max="11279" width="1.5546875" style="7" customWidth="1"/>
    <col min="11280" max="11280" width="13.109375" style="7" customWidth="1"/>
    <col min="11281" max="11281" width="1.44140625" style="7" customWidth="1"/>
    <col min="11282" max="11282" width="11" style="7" customWidth="1"/>
    <col min="11283" max="11283" width="1.44140625" style="7" customWidth="1"/>
    <col min="11284" max="11284" width="12.5546875" style="7" bestFit="1" customWidth="1"/>
    <col min="11285" max="11520" width="11.44140625" style="7"/>
    <col min="11521" max="11521" width="3.5546875" style="7" customWidth="1"/>
    <col min="11522" max="11522" width="8.554687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5546875" style="7" bestFit="1" customWidth="1"/>
    <col min="11529" max="11529" width="1.88671875" style="7" customWidth="1"/>
    <col min="11530" max="11530" width="8.5546875" style="7" customWidth="1"/>
    <col min="11531" max="11531" width="1.5546875" style="7" customWidth="1"/>
    <col min="11532" max="11532" width="11" style="7" customWidth="1"/>
    <col min="11533" max="11533" width="2.5546875" style="7" customWidth="1"/>
    <col min="11534" max="11534" width="8.5546875" style="7" customWidth="1"/>
    <col min="11535" max="11535" width="1.5546875" style="7" customWidth="1"/>
    <col min="11536" max="11536" width="13.109375" style="7" customWidth="1"/>
    <col min="11537" max="11537" width="1.44140625" style="7" customWidth="1"/>
    <col min="11538" max="11538" width="11" style="7" customWidth="1"/>
    <col min="11539" max="11539" width="1.44140625" style="7" customWidth="1"/>
    <col min="11540" max="11540" width="12.5546875" style="7" bestFit="1" customWidth="1"/>
    <col min="11541" max="11776" width="11.44140625" style="7"/>
    <col min="11777" max="11777" width="3.5546875" style="7" customWidth="1"/>
    <col min="11778" max="11778" width="8.554687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5546875" style="7" bestFit="1" customWidth="1"/>
    <col min="11785" max="11785" width="1.88671875" style="7" customWidth="1"/>
    <col min="11786" max="11786" width="8.5546875" style="7" customWidth="1"/>
    <col min="11787" max="11787" width="1.5546875" style="7" customWidth="1"/>
    <col min="11788" max="11788" width="11" style="7" customWidth="1"/>
    <col min="11789" max="11789" width="2.5546875" style="7" customWidth="1"/>
    <col min="11790" max="11790" width="8.5546875" style="7" customWidth="1"/>
    <col min="11791" max="11791" width="1.5546875" style="7" customWidth="1"/>
    <col min="11792" max="11792" width="13.109375" style="7" customWidth="1"/>
    <col min="11793" max="11793" width="1.44140625" style="7" customWidth="1"/>
    <col min="11794" max="11794" width="11" style="7" customWidth="1"/>
    <col min="11795" max="11795" width="1.44140625" style="7" customWidth="1"/>
    <col min="11796" max="11796" width="12.5546875" style="7" bestFit="1" customWidth="1"/>
    <col min="11797" max="12032" width="11.44140625" style="7"/>
    <col min="12033" max="12033" width="3.5546875" style="7" customWidth="1"/>
    <col min="12034" max="12034" width="8.554687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5546875" style="7" bestFit="1" customWidth="1"/>
    <col min="12041" max="12041" width="1.88671875" style="7" customWidth="1"/>
    <col min="12042" max="12042" width="8.5546875" style="7" customWidth="1"/>
    <col min="12043" max="12043" width="1.5546875" style="7" customWidth="1"/>
    <col min="12044" max="12044" width="11" style="7" customWidth="1"/>
    <col min="12045" max="12045" width="2.5546875" style="7" customWidth="1"/>
    <col min="12046" max="12046" width="8.5546875" style="7" customWidth="1"/>
    <col min="12047" max="12047" width="1.5546875" style="7" customWidth="1"/>
    <col min="12048" max="12048" width="13.109375" style="7" customWidth="1"/>
    <col min="12049" max="12049" width="1.44140625" style="7" customWidth="1"/>
    <col min="12050" max="12050" width="11" style="7" customWidth="1"/>
    <col min="12051" max="12051" width="1.44140625" style="7" customWidth="1"/>
    <col min="12052" max="12052" width="12.5546875" style="7" bestFit="1" customWidth="1"/>
    <col min="12053" max="12288" width="11.44140625" style="7"/>
    <col min="12289" max="12289" width="3.5546875" style="7" customWidth="1"/>
    <col min="12290" max="12290" width="8.554687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5546875" style="7" bestFit="1" customWidth="1"/>
    <col min="12297" max="12297" width="1.88671875" style="7" customWidth="1"/>
    <col min="12298" max="12298" width="8.5546875" style="7" customWidth="1"/>
    <col min="12299" max="12299" width="1.5546875" style="7" customWidth="1"/>
    <col min="12300" max="12300" width="11" style="7" customWidth="1"/>
    <col min="12301" max="12301" width="2.5546875" style="7" customWidth="1"/>
    <col min="12302" max="12302" width="8.5546875" style="7" customWidth="1"/>
    <col min="12303" max="12303" width="1.5546875" style="7" customWidth="1"/>
    <col min="12304" max="12304" width="13.109375" style="7" customWidth="1"/>
    <col min="12305" max="12305" width="1.44140625" style="7" customWidth="1"/>
    <col min="12306" max="12306" width="11" style="7" customWidth="1"/>
    <col min="12307" max="12307" width="1.44140625" style="7" customWidth="1"/>
    <col min="12308" max="12308" width="12.5546875" style="7" bestFit="1" customWidth="1"/>
    <col min="12309" max="12544" width="11.44140625" style="7"/>
    <col min="12545" max="12545" width="3.5546875" style="7" customWidth="1"/>
    <col min="12546" max="12546" width="8.554687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5546875" style="7" bestFit="1" customWidth="1"/>
    <col min="12553" max="12553" width="1.88671875" style="7" customWidth="1"/>
    <col min="12554" max="12554" width="8.5546875" style="7" customWidth="1"/>
    <col min="12555" max="12555" width="1.5546875" style="7" customWidth="1"/>
    <col min="12556" max="12556" width="11" style="7" customWidth="1"/>
    <col min="12557" max="12557" width="2.5546875" style="7" customWidth="1"/>
    <col min="12558" max="12558" width="8.5546875" style="7" customWidth="1"/>
    <col min="12559" max="12559" width="1.5546875" style="7" customWidth="1"/>
    <col min="12560" max="12560" width="13.109375" style="7" customWidth="1"/>
    <col min="12561" max="12561" width="1.44140625" style="7" customWidth="1"/>
    <col min="12562" max="12562" width="11" style="7" customWidth="1"/>
    <col min="12563" max="12563" width="1.44140625" style="7" customWidth="1"/>
    <col min="12564" max="12564" width="12.5546875" style="7" bestFit="1" customWidth="1"/>
    <col min="12565" max="12800" width="11.44140625" style="7"/>
    <col min="12801" max="12801" width="3.5546875" style="7" customWidth="1"/>
    <col min="12802" max="12802" width="8.554687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5546875" style="7" bestFit="1" customWidth="1"/>
    <col min="12809" max="12809" width="1.88671875" style="7" customWidth="1"/>
    <col min="12810" max="12810" width="8.5546875" style="7" customWidth="1"/>
    <col min="12811" max="12811" width="1.5546875" style="7" customWidth="1"/>
    <col min="12812" max="12812" width="11" style="7" customWidth="1"/>
    <col min="12813" max="12813" width="2.5546875" style="7" customWidth="1"/>
    <col min="12814" max="12814" width="8.5546875" style="7" customWidth="1"/>
    <col min="12815" max="12815" width="1.5546875" style="7" customWidth="1"/>
    <col min="12816" max="12816" width="13.109375" style="7" customWidth="1"/>
    <col min="12817" max="12817" width="1.44140625" style="7" customWidth="1"/>
    <col min="12818" max="12818" width="11" style="7" customWidth="1"/>
    <col min="12819" max="12819" width="1.44140625" style="7" customWidth="1"/>
    <col min="12820" max="12820" width="12.5546875" style="7" bestFit="1" customWidth="1"/>
    <col min="12821" max="13056" width="11.44140625" style="7"/>
    <col min="13057" max="13057" width="3.5546875" style="7" customWidth="1"/>
    <col min="13058" max="13058" width="8.554687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5546875" style="7" bestFit="1" customWidth="1"/>
    <col min="13065" max="13065" width="1.88671875" style="7" customWidth="1"/>
    <col min="13066" max="13066" width="8.5546875" style="7" customWidth="1"/>
    <col min="13067" max="13067" width="1.5546875" style="7" customWidth="1"/>
    <col min="13068" max="13068" width="11" style="7" customWidth="1"/>
    <col min="13069" max="13069" width="2.5546875" style="7" customWidth="1"/>
    <col min="13070" max="13070" width="8.5546875" style="7" customWidth="1"/>
    <col min="13071" max="13071" width="1.5546875" style="7" customWidth="1"/>
    <col min="13072" max="13072" width="13.109375" style="7" customWidth="1"/>
    <col min="13073" max="13073" width="1.44140625" style="7" customWidth="1"/>
    <col min="13074" max="13074" width="11" style="7" customWidth="1"/>
    <col min="13075" max="13075" width="1.44140625" style="7" customWidth="1"/>
    <col min="13076" max="13076" width="12.5546875" style="7" bestFit="1" customWidth="1"/>
    <col min="13077" max="13312" width="11.44140625" style="7"/>
    <col min="13313" max="13313" width="3.5546875" style="7" customWidth="1"/>
    <col min="13314" max="13314" width="8.554687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5546875" style="7" bestFit="1" customWidth="1"/>
    <col min="13321" max="13321" width="1.88671875" style="7" customWidth="1"/>
    <col min="13322" max="13322" width="8.5546875" style="7" customWidth="1"/>
    <col min="13323" max="13323" width="1.5546875" style="7" customWidth="1"/>
    <col min="13324" max="13324" width="11" style="7" customWidth="1"/>
    <col min="13325" max="13325" width="2.5546875" style="7" customWidth="1"/>
    <col min="13326" max="13326" width="8.5546875" style="7" customWidth="1"/>
    <col min="13327" max="13327" width="1.5546875" style="7" customWidth="1"/>
    <col min="13328" max="13328" width="13.109375" style="7" customWidth="1"/>
    <col min="13329" max="13329" width="1.44140625" style="7" customWidth="1"/>
    <col min="13330" max="13330" width="11" style="7" customWidth="1"/>
    <col min="13331" max="13331" width="1.44140625" style="7" customWidth="1"/>
    <col min="13332" max="13332" width="12.5546875" style="7" bestFit="1" customWidth="1"/>
    <col min="13333" max="13568" width="11.44140625" style="7"/>
    <col min="13569" max="13569" width="3.5546875" style="7" customWidth="1"/>
    <col min="13570" max="13570" width="8.554687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5546875" style="7" bestFit="1" customWidth="1"/>
    <col min="13577" max="13577" width="1.88671875" style="7" customWidth="1"/>
    <col min="13578" max="13578" width="8.5546875" style="7" customWidth="1"/>
    <col min="13579" max="13579" width="1.5546875" style="7" customWidth="1"/>
    <col min="13580" max="13580" width="11" style="7" customWidth="1"/>
    <col min="13581" max="13581" width="2.5546875" style="7" customWidth="1"/>
    <col min="13582" max="13582" width="8.5546875" style="7" customWidth="1"/>
    <col min="13583" max="13583" width="1.5546875" style="7" customWidth="1"/>
    <col min="13584" max="13584" width="13.109375" style="7" customWidth="1"/>
    <col min="13585" max="13585" width="1.44140625" style="7" customWidth="1"/>
    <col min="13586" max="13586" width="11" style="7" customWidth="1"/>
    <col min="13587" max="13587" width="1.44140625" style="7" customWidth="1"/>
    <col min="13588" max="13588" width="12.5546875" style="7" bestFit="1" customWidth="1"/>
    <col min="13589" max="13824" width="11.44140625" style="7"/>
    <col min="13825" max="13825" width="3.5546875" style="7" customWidth="1"/>
    <col min="13826" max="13826" width="8.554687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5546875" style="7" bestFit="1" customWidth="1"/>
    <col min="13833" max="13833" width="1.88671875" style="7" customWidth="1"/>
    <col min="13834" max="13834" width="8.5546875" style="7" customWidth="1"/>
    <col min="13835" max="13835" width="1.5546875" style="7" customWidth="1"/>
    <col min="13836" max="13836" width="11" style="7" customWidth="1"/>
    <col min="13837" max="13837" width="2.5546875" style="7" customWidth="1"/>
    <col min="13838" max="13838" width="8.5546875" style="7" customWidth="1"/>
    <col min="13839" max="13839" width="1.5546875" style="7" customWidth="1"/>
    <col min="13840" max="13840" width="13.109375" style="7" customWidth="1"/>
    <col min="13841" max="13841" width="1.44140625" style="7" customWidth="1"/>
    <col min="13842" max="13842" width="11" style="7" customWidth="1"/>
    <col min="13843" max="13843" width="1.44140625" style="7" customWidth="1"/>
    <col min="13844" max="13844" width="12.5546875" style="7" bestFit="1" customWidth="1"/>
    <col min="13845" max="14080" width="11.44140625" style="7"/>
    <col min="14081" max="14081" width="3.5546875" style="7" customWidth="1"/>
    <col min="14082" max="14082" width="8.554687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5546875" style="7" bestFit="1" customWidth="1"/>
    <col min="14089" max="14089" width="1.88671875" style="7" customWidth="1"/>
    <col min="14090" max="14090" width="8.5546875" style="7" customWidth="1"/>
    <col min="14091" max="14091" width="1.5546875" style="7" customWidth="1"/>
    <col min="14092" max="14092" width="11" style="7" customWidth="1"/>
    <col min="14093" max="14093" width="2.5546875" style="7" customWidth="1"/>
    <col min="14094" max="14094" width="8.5546875" style="7" customWidth="1"/>
    <col min="14095" max="14095" width="1.5546875" style="7" customWidth="1"/>
    <col min="14096" max="14096" width="13.109375" style="7" customWidth="1"/>
    <col min="14097" max="14097" width="1.44140625" style="7" customWidth="1"/>
    <col min="14098" max="14098" width="11" style="7" customWidth="1"/>
    <col min="14099" max="14099" width="1.44140625" style="7" customWidth="1"/>
    <col min="14100" max="14100" width="12.5546875" style="7" bestFit="1" customWidth="1"/>
    <col min="14101" max="14336" width="11.44140625" style="7"/>
    <col min="14337" max="14337" width="3.5546875" style="7" customWidth="1"/>
    <col min="14338" max="14338" width="8.554687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5546875" style="7" bestFit="1" customWidth="1"/>
    <col min="14345" max="14345" width="1.88671875" style="7" customWidth="1"/>
    <col min="14346" max="14346" width="8.5546875" style="7" customWidth="1"/>
    <col min="14347" max="14347" width="1.5546875" style="7" customWidth="1"/>
    <col min="14348" max="14348" width="11" style="7" customWidth="1"/>
    <col min="14349" max="14349" width="2.5546875" style="7" customWidth="1"/>
    <col min="14350" max="14350" width="8.5546875" style="7" customWidth="1"/>
    <col min="14351" max="14351" width="1.5546875" style="7" customWidth="1"/>
    <col min="14352" max="14352" width="13.109375" style="7" customWidth="1"/>
    <col min="14353" max="14353" width="1.44140625" style="7" customWidth="1"/>
    <col min="14354" max="14354" width="11" style="7" customWidth="1"/>
    <col min="14355" max="14355" width="1.44140625" style="7" customWidth="1"/>
    <col min="14356" max="14356" width="12.5546875" style="7" bestFit="1" customWidth="1"/>
    <col min="14357" max="14592" width="11.44140625" style="7"/>
    <col min="14593" max="14593" width="3.5546875" style="7" customWidth="1"/>
    <col min="14594" max="14594" width="8.554687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5546875" style="7" bestFit="1" customWidth="1"/>
    <col min="14601" max="14601" width="1.88671875" style="7" customWidth="1"/>
    <col min="14602" max="14602" width="8.5546875" style="7" customWidth="1"/>
    <col min="14603" max="14603" width="1.5546875" style="7" customWidth="1"/>
    <col min="14604" max="14604" width="11" style="7" customWidth="1"/>
    <col min="14605" max="14605" width="2.5546875" style="7" customWidth="1"/>
    <col min="14606" max="14606" width="8.5546875" style="7" customWidth="1"/>
    <col min="14607" max="14607" width="1.5546875" style="7" customWidth="1"/>
    <col min="14608" max="14608" width="13.109375" style="7" customWidth="1"/>
    <col min="14609" max="14609" width="1.44140625" style="7" customWidth="1"/>
    <col min="14610" max="14610" width="11" style="7" customWidth="1"/>
    <col min="14611" max="14611" width="1.44140625" style="7" customWidth="1"/>
    <col min="14612" max="14612" width="12.5546875" style="7" bestFit="1" customWidth="1"/>
    <col min="14613" max="14848" width="11.44140625" style="7"/>
    <col min="14849" max="14849" width="3.5546875" style="7" customWidth="1"/>
    <col min="14850" max="14850" width="8.554687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5546875" style="7" bestFit="1" customWidth="1"/>
    <col min="14857" max="14857" width="1.88671875" style="7" customWidth="1"/>
    <col min="14858" max="14858" width="8.5546875" style="7" customWidth="1"/>
    <col min="14859" max="14859" width="1.5546875" style="7" customWidth="1"/>
    <col min="14860" max="14860" width="11" style="7" customWidth="1"/>
    <col min="14861" max="14861" width="2.5546875" style="7" customWidth="1"/>
    <col min="14862" max="14862" width="8.5546875" style="7" customWidth="1"/>
    <col min="14863" max="14863" width="1.5546875" style="7" customWidth="1"/>
    <col min="14864" max="14864" width="13.109375" style="7" customWidth="1"/>
    <col min="14865" max="14865" width="1.44140625" style="7" customWidth="1"/>
    <col min="14866" max="14866" width="11" style="7" customWidth="1"/>
    <col min="14867" max="14867" width="1.44140625" style="7" customWidth="1"/>
    <col min="14868" max="14868" width="12.5546875" style="7" bestFit="1" customWidth="1"/>
    <col min="14869" max="15104" width="11.44140625" style="7"/>
    <col min="15105" max="15105" width="3.5546875" style="7" customWidth="1"/>
    <col min="15106" max="15106" width="8.554687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5546875" style="7" bestFit="1" customWidth="1"/>
    <col min="15113" max="15113" width="1.88671875" style="7" customWidth="1"/>
    <col min="15114" max="15114" width="8.5546875" style="7" customWidth="1"/>
    <col min="15115" max="15115" width="1.5546875" style="7" customWidth="1"/>
    <col min="15116" max="15116" width="11" style="7" customWidth="1"/>
    <col min="15117" max="15117" width="2.5546875" style="7" customWidth="1"/>
    <col min="15118" max="15118" width="8.5546875" style="7" customWidth="1"/>
    <col min="15119" max="15119" width="1.5546875" style="7" customWidth="1"/>
    <col min="15120" max="15120" width="13.109375" style="7" customWidth="1"/>
    <col min="15121" max="15121" width="1.44140625" style="7" customWidth="1"/>
    <col min="15122" max="15122" width="11" style="7" customWidth="1"/>
    <col min="15123" max="15123" width="1.44140625" style="7" customWidth="1"/>
    <col min="15124" max="15124" width="12.5546875" style="7" bestFit="1" customWidth="1"/>
    <col min="15125" max="15360" width="11.44140625" style="7"/>
    <col min="15361" max="15361" width="3.5546875" style="7" customWidth="1"/>
    <col min="15362" max="15362" width="8.554687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5546875" style="7" bestFit="1" customWidth="1"/>
    <col min="15369" max="15369" width="1.88671875" style="7" customWidth="1"/>
    <col min="15370" max="15370" width="8.5546875" style="7" customWidth="1"/>
    <col min="15371" max="15371" width="1.5546875" style="7" customWidth="1"/>
    <col min="15372" max="15372" width="11" style="7" customWidth="1"/>
    <col min="15373" max="15373" width="2.5546875" style="7" customWidth="1"/>
    <col min="15374" max="15374" width="8.5546875" style="7" customWidth="1"/>
    <col min="15375" max="15375" width="1.5546875" style="7" customWidth="1"/>
    <col min="15376" max="15376" width="13.109375" style="7" customWidth="1"/>
    <col min="15377" max="15377" width="1.44140625" style="7" customWidth="1"/>
    <col min="15378" max="15378" width="11" style="7" customWidth="1"/>
    <col min="15379" max="15379" width="1.44140625" style="7" customWidth="1"/>
    <col min="15380" max="15380" width="12.5546875" style="7" bestFit="1" customWidth="1"/>
    <col min="15381" max="15616" width="11.44140625" style="7"/>
    <col min="15617" max="15617" width="3.5546875" style="7" customWidth="1"/>
    <col min="15618" max="15618" width="8.554687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5546875" style="7" bestFit="1" customWidth="1"/>
    <col min="15625" max="15625" width="1.88671875" style="7" customWidth="1"/>
    <col min="15626" max="15626" width="8.5546875" style="7" customWidth="1"/>
    <col min="15627" max="15627" width="1.5546875" style="7" customWidth="1"/>
    <col min="15628" max="15628" width="11" style="7" customWidth="1"/>
    <col min="15629" max="15629" width="2.5546875" style="7" customWidth="1"/>
    <col min="15630" max="15630" width="8.5546875" style="7" customWidth="1"/>
    <col min="15631" max="15631" width="1.5546875" style="7" customWidth="1"/>
    <col min="15632" max="15632" width="13.109375" style="7" customWidth="1"/>
    <col min="15633" max="15633" width="1.44140625" style="7" customWidth="1"/>
    <col min="15634" max="15634" width="11" style="7" customWidth="1"/>
    <col min="15635" max="15635" width="1.44140625" style="7" customWidth="1"/>
    <col min="15636" max="15636" width="12.5546875" style="7" bestFit="1" customWidth="1"/>
    <col min="15637" max="15872" width="11.44140625" style="7"/>
    <col min="15873" max="15873" width="3.5546875" style="7" customWidth="1"/>
    <col min="15874" max="15874" width="8.554687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5546875" style="7" bestFit="1" customWidth="1"/>
    <col min="15881" max="15881" width="1.88671875" style="7" customWidth="1"/>
    <col min="15882" max="15882" width="8.5546875" style="7" customWidth="1"/>
    <col min="15883" max="15883" width="1.5546875" style="7" customWidth="1"/>
    <col min="15884" max="15884" width="11" style="7" customWidth="1"/>
    <col min="15885" max="15885" width="2.5546875" style="7" customWidth="1"/>
    <col min="15886" max="15886" width="8.5546875" style="7" customWidth="1"/>
    <col min="15887" max="15887" width="1.5546875" style="7" customWidth="1"/>
    <col min="15888" max="15888" width="13.109375" style="7" customWidth="1"/>
    <col min="15889" max="15889" width="1.44140625" style="7" customWidth="1"/>
    <col min="15890" max="15890" width="11" style="7" customWidth="1"/>
    <col min="15891" max="15891" width="1.44140625" style="7" customWidth="1"/>
    <col min="15892" max="15892" width="12.5546875" style="7" bestFit="1" customWidth="1"/>
    <col min="15893" max="16128" width="11.44140625" style="7"/>
    <col min="16129" max="16129" width="3.5546875" style="7" customWidth="1"/>
    <col min="16130" max="16130" width="8.554687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5546875" style="7" bestFit="1" customWidth="1"/>
    <col min="16137" max="16137" width="1.88671875" style="7" customWidth="1"/>
    <col min="16138" max="16138" width="8.5546875" style="7" customWidth="1"/>
    <col min="16139" max="16139" width="1.5546875" style="7" customWidth="1"/>
    <col min="16140" max="16140" width="11" style="7" customWidth="1"/>
    <col min="16141" max="16141" width="2.5546875" style="7" customWidth="1"/>
    <col min="16142" max="16142" width="8.5546875" style="7" customWidth="1"/>
    <col min="16143" max="16143" width="1.5546875" style="7" customWidth="1"/>
    <col min="16144" max="16144" width="13.109375" style="7" customWidth="1"/>
    <col min="16145" max="16145" width="1.44140625" style="7" customWidth="1"/>
    <col min="16146" max="16146" width="11" style="7" customWidth="1"/>
    <col min="16147" max="16147" width="1.44140625" style="7" customWidth="1"/>
    <col min="16148" max="16148" width="12.5546875" style="7" bestFit="1" customWidth="1"/>
    <col min="16149" max="16384" width="11.44140625" style="7"/>
  </cols>
  <sheetData>
    <row r="1" spans="1:21" ht="18" customHeight="1">
      <c r="A1" s="1407" t="s">
        <v>1215</v>
      </c>
      <c r="B1" s="273"/>
      <c r="C1" s="273"/>
      <c r="D1" s="273"/>
      <c r="E1" s="273"/>
      <c r="F1" s="273"/>
      <c r="G1" s="273"/>
      <c r="H1" s="273"/>
      <c r="I1" s="273"/>
      <c r="J1" s="273"/>
      <c r="K1" s="273"/>
      <c r="L1" s="273"/>
      <c r="M1" s="273"/>
      <c r="N1" s="273"/>
      <c r="O1" s="273"/>
      <c r="P1" s="273"/>
      <c r="Q1" s="273"/>
      <c r="R1" s="273"/>
      <c r="S1" s="273"/>
      <c r="T1" s="273"/>
    </row>
    <row r="2" spans="1:21" s="995" customFormat="1" ht="28.5" customHeight="1">
      <c r="A2" s="42" t="s">
        <v>969</v>
      </c>
      <c r="B2" s="994"/>
      <c r="C2" s="994"/>
      <c r="D2" s="994"/>
      <c r="E2" s="994"/>
      <c r="F2" s="994"/>
      <c r="G2" s="994"/>
      <c r="H2" s="994"/>
      <c r="I2" s="994"/>
      <c r="J2" s="994"/>
      <c r="K2" s="994"/>
      <c r="L2" s="994"/>
      <c r="M2" s="994"/>
      <c r="N2" s="994"/>
      <c r="O2" s="994"/>
      <c r="P2" s="994"/>
      <c r="Q2" s="994"/>
      <c r="R2" s="994"/>
      <c r="S2" s="994"/>
      <c r="T2" s="994"/>
    </row>
    <row r="3" spans="1:21" s="997" customFormat="1" ht="18">
      <c r="A3" s="169"/>
      <c r="B3" s="169">
        <v>45322</v>
      </c>
      <c r="C3" s="996"/>
      <c r="D3" s="996"/>
      <c r="E3" s="996"/>
      <c r="F3" s="996"/>
      <c r="G3" s="996"/>
      <c r="H3" s="996"/>
      <c r="I3" s="996"/>
      <c r="J3" s="996"/>
      <c r="K3" s="996"/>
      <c r="L3" s="996"/>
      <c r="M3" s="996"/>
      <c r="N3" s="996"/>
      <c r="O3" s="996"/>
      <c r="P3" s="996"/>
      <c r="Q3" s="996"/>
      <c r="R3" s="996"/>
      <c r="S3" s="996"/>
      <c r="T3" s="996"/>
    </row>
    <row r="4" spans="1:21" s="585" customFormat="1" ht="20.100000000000001" customHeight="1" thickBot="1">
      <c r="A4" s="998"/>
      <c r="B4" s="998"/>
      <c r="C4" s="998"/>
      <c r="D4" s="998"/>
      <c r="E4" s="998"/>
      <c r="F4" s="998"/>
      <c r="G4" s="998"/>
      <c r="H4" s="998"/>
      <c r="I4" s="998"/>
      <c r="J4" s="998"/>
      <c r="K4" s="998"/>
      <c r="L4" s="998"/>
      <c r="M4" s="998"/>
      <c r="N4" s="998"/>
      <c r="O4" s="998"/>
      <c r="P4" s="998"/>
      <c r="Q4" s="998"/>
      <c r="R4" s="998"/>
      <c r="S4" s="998"/>
      <c r="T4" s="998"/>
    </row>
    <row r="5" spans="1:21" s="8" customFormat="1" ht="21.75" customHeight="1">
      <c r="A5" s="999" t="s">
        <v>970</v>
      </c>
      <c r="B5" s="999"/>
      <c r="C5" s="999"/>
      <c r="D5" s="999"/>
      <c r="E5" s="999"/>
      <c r="F5" s="46" t="s">
        <v>971</v>
      </c>
      <c r="G5" s="46"/>
      <c r="H5" s="46"/>
      <c r="I5" s="1000"/>
      <c r="J5" s="175" t="s">
        <v>972</v>
      </c>
      <c r="K5" s="175"/>
      <c r="L5" s="175"/>
      <c r="M5" s="175"/>
      <c r="N5" s="175"/>
      <c r="O5" s="175"/>
      <c r="P5" s="175"/>
      <c r="Q5" s="9"/>
      <c r="R5" s="46" t="s">
        <v>512</v>
      </c>
      <c r="S5" s="46"/>
      <c r="T5" s="46"/>
    </row>
    <row r="6" spans="1:21" s="63" customFormat="1" ht="27" customHeight="1">
      <c r="A6" s="1001"/>
      <c r="B6" s="1001"/>
      <c r="C6" s="1001"/>
      <c r="D6" s="1001"/>
      <c r="E6" s="1001"/>
      <c r="F6" s="589"/>
      <c r="G6" s="589"/>
      <c r="H6" s="589"/>
      <c r="I6" s="1002"/>
      <c r="J6" s="1003" t="s">
        <v>973</v>
      </c>
      <c r="K6" s="1003"/>
      <c r="L6" s="1003"/>
      <c r="M6" s="1003"/>
      <c r="N6" s="671" t="s">
        <v>974</v>
      </c>
      <c r="O6" s="671"/>
      <c r="P6" s="590"/>
      <c r="Q6" s="670"/>
      <c r="R6" s="589"/>
      <c r="S6" s="589"/>
      <c r="T6" s="589"/>
      <c r="U6" s="1004"/>
    </row>
    <row r="7" spans="1:21" s="63" customFormat="1" ht="15" customHeight="1">
      <c r="A7" s="1005" t="s">
        <v>975</v>
      </c>
      <c r="B7" s="1005"/>
      <c r="C7" s="1005"/>
      <c r="D7" s="1005"/>
      <c r="E7" s="1005"/>
      <c r="F7" s="1006" t="s">
        <v>976</v>
      </c>
      <c r="G7" s="1006"/>
      <c r="H7" s="1006" t="s">
        <v>124</v>
      </c>
      <c r="I7" s="1006"/>
      <c r="J7" s="1006" t="s">
        <v>976</v>
      </c>
      <c r="K7" s="1006"/>
      <c r="L7" s="1006" t="s">
        <v>124</v>
      </c>
      <c r="M7" s="1006"/>
      <c r="N7" s="1006" t="s">
        <v>976</v>
      </c>
      <c r="O7" s="1006"/>
      <c r="P7" s="1006" t="s">
        <v>124</v>
      </c>
      <c r="Q7" s="1006"/>
      <c r="R7" s="1006" t="s">
        <v>976</v>
      </c>
      <c r="S7" s="1006"/>
      <c r="T7" s="1007" t="s">
        <v>124</v>
      </c>
    </row>
    <row r="8" spans="1:21" s="63" customFormat="1" ht="15" customHeight="1">
      <c r="A8" s="1008"/>
      <c r="B8" s="1008"/>
      <c r="C8" s="1008"/>
      <c r="D8" s="1008"/>
      <c r="E8" s="1008"/>
      <c r="F8" s="178"/>
      <c r="G8" s="178"/>
      <c r="H8" s="178" t="s">
        <v>977</v>
      </c>
      <c r="I8" s="178"/>
      <c r="J8" s="178"/>
      <c r="K8" s="178"/>
      <c r="L8" s="178" t="s">
        <v>977</v>
      </c>
      <c r="M8" s="178"/>
      <c r="N8" s="178"/>
      <c r="O8" s="178"/>
      <c r="P8" s="178" t="s">
        <v>977</v>
      </c>
      <c r="Q8" s="178"/>
      <c r="R8" s="178"/>
      <c r="S8" s="178"/>
      <c r="T8" s="1009" t="s">
        <v>977</v>
      </c>
    </row>
    <row r="9" spans="1:21" s="1012" customFormat="1" ht="5.25" customHeight="1">
      <c r="A9" s="1010"/>
      <c r="B9" s="1010"/>
      <c r="C9" s="1010"/>
      <c r="D9" s="1010"/>
      <c r="E9" s="1010"/>
      <c r="F9" s="1011"/>
      <c r="H9" s="1011"/>
      <c r="J9" s="1011"/>
      <c r="L9" s="1011"/>
      <c r="N9" s="1011"/>
      <c r="O9" s="1011"/>
      <c r="P9" s="1011"/>
      <c r="Q9" s="1011"/>
      <c r="R9" s="1011"/>
      <c r="S9" s="1011"/>
      <c r="T9" s="1011"/>
    </row>
    <row r="10" spans="1:21" s="1014" customFormat="1" ht="11.25" customHeight="1">
      <c r="A10" s="1013"/>
      <c r="C10" s="1013"/>
      <c r="D10" s="1015"/>
      <c r="F10" s="1016"/>
      <c r="H10" s="1016"/>
      <c r="J10" s="1016"/>
      <c r="L10" s="1016"/>
      <c r="N10" s="1016"/>
      <c r="O10" s="1017"/>
      <c r="P10" s="1016"/>
      <c r="Q10" s="1017"/>
      <c r="R10" s="1016"/>
      <c r="S10" s="1017"/>
      <c r="T10" s="1016"/>
    </row>
    <row r="11" spans="1:21" s="24" customFormat="1" ht="15" customHeight="1">
      <c r="A11" s="950" t="s">
        <v>978</v>
      </c>
      <c r="C11" s="182"/>
      <c r="D11" s="1018"/>
      <c r="F11" s="1019">
        <v>1425269</v>
      </c>
      <c r="G11" s="1019"/>
      <c r="H11" s="1019">
        <v>4311893.1138699995</v>
      </c>
      <c r="I11" s="1019"/>
      <c r="J11" s="1019">
        <v>26542</v>
      </c>
      <c r="K11" s="1019"/>
      <c r="L11" s="1019">
        <v>7730029.1492400002</v>
      </c>
      <c r="M11" s="1019"/>
      <c r="N11" s="1019">
        <v>618212</v>
      </c>
      <c r="O11" s="1019"/>
      <c r="P11" s="1019">
        <v>93558929.34691</v>
      </c>
      <c r="Q11" s="1019"/>
      <c r="R11" s="1019">
        <v>2070023</v>
      </c>
      <c r="S11" s="1019"/>
      <c r="T11" s="1019">
        <v>105600851.61002001</v>
      </c>
    </row>
    <row r="12" spans="1:21" s="24" customFormat="1" ht="15" customHeight="1">
      <c r="A12" s="182"/>
      <c r="B12" s="1020" t="s">
        <v>979</v>
      </c>
      <c r="C12" s="1020"/>
      <c r="D12" s="1021">
        <v>12419.900000000001</v>
      </c>
      <c r="F12" s="1022">
        <v>1380567</v>
      </c>
      <c r="G12" s="1022"/>
      <c r="H12" s="1022">
        <v>512641.77157999901</v>
      </c>
      <c r="I12" s="1022"/>
      <c r="J12" s="1022">
        <v>17658</v>
      </c>
      <c r="K12" s="1022"/>
      <c r="L12" s="1022">
        <v>33896.950060000643</v>
      </c>
      <c r="M12" s="1022"/>
      <c r="N12" s="1022">
        <v>457411</v>
      </c>
      <c r="O12" s="1022"/>
      <c r="P12" s="1022">
        <v>651650.9986000061</v>
      </c>
      <c r="Q12" s="1022"/>
      <c r="R12" s="1022">
        <v>1855636</v>
      </c>
      <c r="S12" s="1022"/>
      <c r="T12" s="1022">
        <v>1198189.7202400118</v>
      </c>
    </row>
    <row r="13" spans="1:21" s="24" customFormat="1" ht="15" customHeight="1">
      <c r="A13" s="182" t="s">
        <v>980</v>
      </c>
      <c r="B13" s="1021">
        <v>12419.900000000001</v>
      </c>
      <c r="C13" s="1021" t="s">
        <v>981</v>
      </c>
      <c r="D13" s="1021">
        <v>31049.75</v>
      </c>
      <c r="F13" s="1022">
        <v>27012</v>
      </c>
      <c r="G13" s="1022"/>
      <c r="H13" s="1022">
        <v>513269.66719999997</v>
      </c>
      <c r="I13" s="1022"/>
      <c r="J13" s="1022">
        <v>2524</v>
      </c>
      <c r="K13" s="1022"/>
      <c r="L13" s="1022">
        <v>50971.975720000002</v>
      </c>
      <c r="M13" s="1022"/>
      <c r="N13" s="1022">
        <v>47807</v>
      </c>
      <c r="O13" s="1022"/>
      <c r="P13" s="1022">
        <v>964770.01841999998</v>
      </c>
      <c r="Q13" s="1022"/>
      <c r="R13" s="1022">
        <v>77343</v>
      </c>
      <c r="S13" s="1022"/>
      <c r="T13" s="1022">
        <v>1529011.6613399999</v>
      </c>
    </row>
    <row r="14" spans="1:21" s="24" customFormat="1" ht="15" customHeight="1">
      <c r="A14" s="182" t="s">
        <v>980</v>
      </c>
      <c r="B14" s="1021">
        <v>31049.75</v>
      </c>
      <c r="C14" s="1021" t="s">
        <v>981</v>
      </c>
      <c r="D14" s="1021">
        <v>62099.5</v>
      </c>
      <c r="F14" s="1022">
        <v>8766</v>
      </c>
      <c r="G14" s="1022"/>
      <c r="H14" s="1022">
        <v>370649.23345</v>
      </c>
      <c r="I14" s="1022"/>
      <c r="J14" s="1022">
        <v>1634</v>
      </c>
      <c r="K14" s="1022"/>
      <c r="L14" s="1022">
        <v>73054.145189999996</v>
      </c>
      <c r="M14" s="1022"/>
      <c r="N14" s="1022">
        <v>32296</v>
      </c>
      <c r="O14" s="1022"/>
      <c r="P14" s="1022">
        <v>1428997.33238</v>
      </c>
      <c r="Q14" s="1022"/>
      <c r="R14" s="1022">
        <v>42696</v>
      </c>
      <c r="S14" s="1022"/>
      <c r="T14" s="1022">
        <v>1872700.71102</v>
      </c>
    </row>
    <row r="15" spans="1:21" s="24" customFormat="1" ht="15" customHeight="1">
      <c r="A15" s="182" t="s">
        <v>980</v>
      </c>
      <c r="B15" s="1021">
        <v>62099.5</v>
      </c>
      <c r="C15" s="1021" t="s">
        <v>981</v>
      </c>
      <c r="D15" s="1021">
        <v>124199</v>
      </c>
      <c r="F15" s="1022">
        <v>4157</v>
      </c>
      <c r="G15" s="1022"/>
      <c r="H15" s="1022">
        <v>361186.53501999995</v>
      </c>
      <c r="I15" s="1022"/>
      <c r="J15" s="1022">
        <v>1464</v>
      </c>
      <c r="K15" s="1022"/>
      <c r="L15" s="1022">
        <v>129997.15241</v>
      </c>
      <c r="M15" s="1022"/>
      <c r="N15" s="1022">
        <v>26665</v>
      </c>
      <c r="O15" s="1022"/>
      <c r="P15" s="1022">
        <v>2352301.9436399997</v>
      </c>
      <c r="Q15" s="1022"/>
      <c r="R15" s="1022">
        <v>32286</v>
      </c>
      <c r="S15" s="1022"/>
      <c r="T15" s="1022">
        <v>2843485.6310700001</v>
      </c>
    </row>
    <row r="16" spans="1:21" s="24" customFormat="1" ht="15" customHeight="1">
      <c r="A16" s="182" t="s">
        <v>980</v>
      </c>
      <c r="B16" s="1021">
        <v>124199</v>
      </c>
      <c r="C16" s="1021" t="s">
        <v>981</v>
      </c>
      <c r="D16" s="1021">
        <v>248398</v>
      </c>
      <c r="F16" s="1022">
        <v>2352</v>
      </c>
      <c r="G16" s="1022"/>
      <c r="H16" s="1022">
        <v>412105.07341000001</v>
      </c>
      <c r="I16" s="1022"/>
      <c r="J16" s="1022">
        <v>1081</v>
      </c>
      <c r="K16" s="1022"/>
      <c r="L16" s="1022">
        <v>190598.08765999999</v>
      </c>
      <c r="M16" s="1022"/>
      <c r="N16" s="1022">
        <v>20058</v>
      </c>
      <c r="O16" s="1022"/>
      <c r="P16" s="1022">
        <v>3521758.2516100002</v>
      </c>
      <c r="Q16" s="1022"/>
      <c r="R16" s="1022">
        <v>23491</v>
      </c>
      <c r="S16" s="1022"/>
      <c r="T16" s="1022">
        <v>4124461.4126799996</v>
      </c>
    </row>
    <row r="17" spans="1:20" s="24" customFormat="1" ht="15" customHeight="1">
      <c r="A17" s="182" t="s">
        <v>980</v>
      </c>
      <c r="B17" s="1021">
        <v>248398</v>
      </c>
      <c r="C17" s="1021" t="s">
        <v>981</v>
      </c>
      <c r="D17" s="1021">
        <v>496796</v>
      </c>
      <c r="F17" s="1022">
        <v>1288</v>
      </c>
      <c r="G17" s="1022"/>
      <c r="H17" s="1022">
        <v>443304.33139000001</v>
      </c>
      <c r="I17" s="1022"/>
      <c r="J17" s="1022">
        <v>868</v>
      </c>
      <c r="K17" s="1022"/>
      <c r="L17" s="1022">
        <v>304919.55623000005</v>
      </c>
      <c r="M17" s="1022"/>
      <c r="N17" s="1022">
        <v>14046</v>
      </c>
      <c r="O17" s="1022"/>
      <c r="P17" s="1022">
        <v>4889421.98704</v>
      </c>
      <c r="Q17" s="1022"/>
      <c r="R17" s="1022">
        <v>16202</v>
      </c>
      <c r="S17" s="1022"/>
      <c r="T17" s="1022">
        <v>5637645.8746600002</v>
      </c>
    </row>
    <row r="18" spans="1:20" s="24" customFormat="1" ht="15" customHeight="1">
      <c r="A18" s="182" t="s">
        <v>980</v>
      </c>
      <c r="B18" s="1021">
        <v>496796</v>
      </c>
      <c r="C18" s="1021" t="s">
        <v>981</v>
      </c>
      <c r="D18" s="1021">
        <v>745194</v>
      </c>
      <c r="F18" s="1022">
        <v>437</v>
      </c>
      <c r="G18" s="1022"/>
      <c r="H18" s="1022">
        <v>261502.40393</v>
      </c>
      <c r="I18" s="1022"/>
      <c r="J18" s="1022">
        <v>334</v>
      </c>
      <c r="K18" s="1022"/>
      <c r="L18" s="1022">
        <v>201844.04973</v>
      </c>
      <c r="M18" s="1022"/>
      <c r="N18" s="1022">
        <v>5676</v>
      </c>
      <c r="O18" s="1022"/>
      <c r="P18" s="1022">
        <v>3430336.43243</v>
      </c>
      <c r="Q18" s="1022"/>
      <c r="R18" s="1022">
        <v>6447</v>
      </c>
      <c r="S18" s="1022"/>
      <c r="T18" s="1022">
        <v>3893682.8860900002</v>
      </c>
    </row>
    <row r="19" spans="1:20" s="24" customFormat="1" ht="15" customHeight="1">
      <c r="A19" s="182" t="s">
        <v>980</v>
      </c>
      <c r="B19" s="1021">
        <v>745194</v>
      </c>
      <c r="C19" s="1021" t="s">
        <v>981</v>
      </c>
      <c r="D19" s="1021">
        <v>993592</v>
      </c>
      <c r="F19" s="1022">
        <v>206</v>
      </c>
      <c r="G19" s="1022"/>
      <c r="H19" s="1022">
        <v>175327.65224</v>
      </c>
      <c r="I19" s="1022"/>
      <c r="J19" s="1022">
        <v>212</v>
      </c>
      <c r="K19" s="1022"/>
      <c r="L19" s="1022">
        <v>180555.88653999998</v>
      </c>
      <c r="M19" s="1022"/>
      <c r="N19" s="1022">
        <v>3115</v>
      </c>
      <c r="O19" s="1022"/>
      <c r="P19" s="1022">
        <v>2662882.6633099997</v>
      </c>
      <c r="Q19" s="1022"/>
      <c r="R19" s="1022">
        <v>3533</v>
      </c>
      <c r="S19" s="1022"/>
      <c r="T19" s="1022">
        <v>3018766.2020900003</v>
      </c>
    </row>
    <row r="20" spans="1:20" s="24" customFormat="1" ht="15" customHeight="1">
      <c r="A20" s="182" t="s">
        <v>980</v>
      </c>
      <c r="B20" s="1021">
        <v>993592</v>
      </c>
      <c r="C20" s="1021" t="s">
        <v>981</v>
      </c>
      <c r="D20" s="1021">
        <v>1241990</v>
      </c>
      <c r="F20" s="1022">
        <v>120</v>
      </c>
      <c r="G20" s="1022"/>
      <c r="H20" s="1022">
        <v>132579.21773</v>
      </c>
      <c r="I20" s="1022"/>
      <c r="J20" s="1022">
        <v>139</v>
      </c>
      <c r="K20" s="1022"/>
      <c r="L20" s="1022">
        <v>152933.33291999999</v>
      </c>
      <c r="M20" s="1022"/>
      <c r="N20" s="1022">
        <v>1972</v>
      </c>
      <c r="O20" s="1022"/>
      <c r="P20" s="1022">
        <v>2177793.11889</v>
      </c>
      <c r="Q20" s="1022"/>
      <c r="R20" s="1022">
        <v>2231</v>
      </c>
      <c r="S20" s="1022"/>
      <c r="T20" s="1022">
        <v>2463305.6695400001</v>
      </c>
    </row>
    <row r="21" spans="1:20" s="24" customFormat="1" ht="15" customHeight="1">
      <c r="A21" s="182" t="s">
        <v>980</v>
      </c>
      <c r="B21" s="1021">
        <v>1241990</v>
      </c>
      <c r="C21" s="1021" t="s">
        <v>981</v>
      </c>
      <c r="D21" s="1021">
        <v>1862985</v>
      </c>
      <c r="F21" s="1022">
        <v>155</v>
      </c>
      <c r="G21" s="1022"/>
      <c r="H21" s="1022">
        <v>234339.41691</v>
      </c>
      <c r="I21" s="1022"/>
      <c r="J21" s="1022">
        <v>195</v>
      </c>
      <c r="K21" s="1022"/>
      <c r="L21" s="1022">
        <v>296615.12193999998</v>
      </c>
      <c r="M21" s="1022"/>
      <c r="N21" s="1022">
        <v>2770</v>
      </c>
      <c r="O21" s="1022"/>
      <c r="P21" s="1022">
        <v>4194877.6976999994</v>
      </c>
      <c r="Q21" s="1022"/>
      <c r="R21" s="1022">
        <v>3120</v>
      </c>
      <c r="S21" s="1022"/>
      <c r="T21" s="1022">
        <v>4725832.2365500005</v>
      </c>
    </row>
    <row r="22" spans="1:20" s="24" customFormat="1" ht="15" customHeight="1">
      <c r="A22" s="182" t="s">
        <v>980</v>
      </c>
      <c r="B22" s="1021">
        <v>1862985</v>
      </c>
      <c r="C22" s="1021" t="s">
        <v>981</v>
      </c>
      <c r="D22" s="1021">
        <v>2483980</v>
      </c>
      <c r="F22" s="1022">
        <v>88</v>
      </c>
      <c r="G22" s="1022"/>
      <c r="H22" s="1022">
        <v>186601.42676</v>
      </c>
      <c r="I22" s="1022"/>
      <c r="J22" s="1022">
        <v>100</v>
      </c>
      <c r="K22" s="1022"/>
      <c r="L22" s="1022">
        <v>212341.91609000001</v>
      </c>
      <c r="M22" s="1022"/>
      <c r="N22" s="1022">
        <v>1538</v>
      </c>
      <c r="O22" s="1022"/>
      <c r="P22" s="1022">
        <v>3298056.4108200003</v>
      </c>
      <c r="Q22" s="1022"/>
      <c r="R22" s="1022">
        <v>1726</v>
      </c>
      <c r="S22" s="1022"/>
      <c r="T22" s="1022">
        <v>3696999.75367</v>
      </c>
    </row>
    <row r="23" spans="1:20" s="24" customFormat="1" ht="15" customHeight="1">
      <c r="A23" s="182" t="s">
        <v>980</v>
      </c>
      <c r="B23" s="1021">
        <v>2483980</v>
      </c>
      <c r="C23" s="1021" t="s">
        <v>981</v>
      </c>
      <c r="D23" s="1021">
        <v>6209950</v>
      </c>
      <c r="F23" s="1022">
        <v>89</v>
      </c>
      <c r="G23" s="1022"/>
      <c r="H23" s="1022">
        <v>333068.23579000001</v>
      </c>
      <c r="I23" s="1022"/>
      <c r="J23" s="1022">
        <v>212</v>
      </c>
      <c r="K23" s="1022"/>
      <c r="L23" s="1022">
        <v>795407.01367000001</v>
      </c>
      <c r="M23" s="1022"/>
      <c r="N23" s="1022">
        <v>2878</v>
      </c>
      <c r="O23" s="1022"/>
      <c r="P23" s="1022">
        <v>11015640.89999</v>
      </c>
      <c r="Q23" s="1022"/>
      <c r="R23" s="1022">
        <v>3179</v>
      </c>
      <c r="S23" s="1022"/>
      <c r="T23" s="1022">
        <v>12144116.14945</v>
      </c>
    </row>
    <row r="24" spans="1:20" s="24" customFormat="1" ht="15" customHeight="1">
      <c r="A24" s="182" t="s">
        <v>980</v>
      </c>
      <c r="B24" s="1021">
        <v>6209950</v>
      </c>
      <c r="C24" s="1021" t="s">
        <v>981</v>
      </c>
      <c r="D24" s="1021">
        <v>12419900</v>
      </c>
      <c r="F24" s="1022">
        <v>20</v>
      </c>
      <c r="G24" s="1022"/>
      <c r="H24" s="1022">
        <v>161046.68534</v>
      </c>
      <c r="I24" s="1022"/>
      <c r="J24" s="1022">
        <v>64</v>
      </c>
      <c r="K24" s="1022"/>
      <c r="L24" s="1022">
        <v>551535.07833000005</v>
      </c>
      <c r="M24" s="1022"/>
      <c r="N24" s="1022">
        <v>1068</v>
      </c>
      <c r="O24" s="1022"/>
      <c r="P24" s="1022">
        <v>9180174.4968500007</v>
      </c>
      <c r="Q24" s="1022"/>
      <c r="R24" s="1022">
        <v>1152</v>
      </c>
      <c r="S24" s="1022"/>
      <c r="T24" s="1022">
        <v>9892756.26052</v>
      </c>
    </row>
    <row r="25" spans="1:20" s="24" customFormat="1" ht="15" customHeight="1">
      <c r="A25" s="182" t="s">
        <v>980</v>
      </c>
      <c r="B25" s="1021">
        <v>12419900</v>
      </c>
      <c r="C25" s="1021" t="s">
        <v>981</v>
      </c>
      <c r="D25" s="624" t="s">
        <v>982</v>
      </c>
      <c r="F25" s="1022">
        <v>12</v>
      </c>
      <c r="G25" s="1022"/>
      <c r="H25" s="1022">
        <v>214271.46312</v>
      </c>
      <c r="I25" s="1022"/>
      <c r="J25" s="1022">
        <v>57</v>
      </c>
      <c r="K25" s="1022"/>
      <c r="L25" s="1022">
        <v>4555358.8827499999</v>
      </c>
      <c r="M25" s="1022"/>
      <c r="N25" s="1022">
        <v>912</v>
      </c>
      <c r="O25" s="1022"/>
      <c r="P25" s="1022">
        <v>43790267.095230006</v>
      </c>
      <c r="Q25" s="1022"/>
      <c r="R25" s="1022">
        <v>981</v>
      </c>
      <c r="S25" s="1022"/>
      <c r="T25" s="1022">
        <v>48559897.441100001</v>
      </c>
    </row>
    <row r="26" spans="1:20" s="24" customFormat="1" ht="9.75" customHeight="1">
      <c r="A26" s="182"/>
      <c r="C26" s="182"/>
      <c r="D26" s="1023"/>
      <c r="F26" s="1022"/>
      <c r="G26" s="1022"/>
      <c r="H26" s="1022"/>
      <c r="I26" s="1022"/>
      <c r="J26" s="1022"/>
      <c r="K26" s="1022"/>
      <c r="L26" s="1022"/>
      <c r="M26" s="1022"/>
      <c r="N26" s="1022"/>
      <c r="O26" s="1022"/>
      <c r="P26" s="1022"/>
      <c r="Q26" s="1022"/>
      <c r="R26" s="1022"/>
      <c r="S26" s="1022"/>
      <c r="T26" s="1022"/>
    </row>
    <row r="27" spans="1:20" s="24" customFormat="1" ht="18" customHeight="1">
      <c r="A27" s="950" t="s">
        <v>140</v>
      </c>
      <c r="C27" s="182"/>
      <c r="D27" s="1018"/>
      <c r="F27" s="1019">
        <v>36452838</v>
      </c>
      <c r="G27" s="1019"/>
      <c r="H27" s="1019">
        <v>97499367.782660007</v>
      </c>
      <c r="I27" s="1019"/>
      <c r="J27" s="1019">
        <v>10855</v>
      </c>
      <c r="K27" s="1019"/>
      <c r="L27" s="1019">
        <v>1341506.37454</v>
      </c>
      <c r="M27" s="1019"/>
      <c r="N27" s="1019">
        <v>202677</v>
      </c>
      <c r="O27" s="1019"/>
      <c r="P27" s="1019">
        <v>11044297.30133</v>
      </c>
      <c r="Q27" s="1019"/>
      <c r="R27" s="1019">
        <v>36666370</v>
      </c>
      <c r="S27" s="1019"/>
      <c r="T27" s="1019">
        <v>109885171.45852999</v>
      </c>
    </row>
    <row r="28" spans="1:20" s="24" customFormat="1" ht="15" customHeight="1">
      <c r="A28" s="182"/>
      <c r="B28" s="1020" t="s">
        <v>979</v>
      </c>
      <c r="C28" s="1020"/>
      <c r="D28" s="1021">
        <v>12419.900000000001</v>
      </c>
      <c r="F28" s="1022">
        <v>35127601</v>
      </c>
      <c r="G28" s="1022"/>
      <c r="H28" s="1022">
        <v>18844794.210270002</v>
      </c>
      <c r="I28" s="1022"/>
      <c r="J28" s="1022">
        <v>7543</v>
      </c>
      <c r="K28" s="1022"/>
      <c r="L28" s="1022">
        <v>13966.517360000173</v>
      </c>
      <c r="M28" s="1022"/>
      <c r="N28" s="1022">
        <v>170440</v>
      </c>
      <c r="O28" s="1022"/>
      <c r="P28" s="1022">
        <v>188178.53865000047</v>
      </c>
      <c r="Q28" s="1022"/>
      <c r="R28" s="1022">
        <v>35305584</v>
      </c>
      <c r="S28" s="1022"/>
      <c r="T28" s="1022">
        <v>19046939.266279995</v>
      </c>
    </row>
    <row r="29" spans="1:20" s="24" customFormat="1" ht="15" customHeight="1">
      <c r="A29" s="182" t="s">
        <v>980</v>
      </c>
      <c r="B29" s="1021">
        <v>12419.900000000001</v>
      </c>
      <c r="C29" s="1021" t="s">
        <v>981</v>
      </c>
      <c r="D29" s="1021">
        <v>31049.75</v>
      </c>
      <c r="F29" s="1022">
        <v>715448</v>
      </c>
      <c r="G29" s="1022"/>
      <c r="H29" s="1022">
        <v>14009893.34118</v>
      </c>
      <c r="I29" s="1022"/>
      <c r="J29" s="1022">
        <v>1045</v>
      </c>
      <c r="K29" s="1022"/>
      <c r="L29" s="1022">
        <v>21251.866160000001</v>
      </c>
      <c r="M29" s="1022"/>
      <c r="N29" s="1022">
        <v>12273</v>
      </c>
      <c r="O29" s="1022"/>
      <c r="P29" s="1022">
        <v>246348.53438</v>
      </c>
      <c r="Q29" s="1022"/>
      <c r="R29" s="1022">
        <v>728766</v>
      </c>
      <c r="S29" s="1022"/>
      <c r="T29" s="1022">
        <v>14277493.741719998</v>
      </c>
    </row>
    <row r="30" spans="1:20" s="24" customFormat="1" ht="15" customHeight="1">
      <c r="A30" s="182" t="s">
        <v>980</v>
      </c>
      <c r="B30" s="1021">
        <v>31049.75</v>
      </c>
      <c r="C30" s="1021" t="s">
        <v>981</v>
      </c>
      <c r="D30" s="1021">
        <v>62099.5</v>
      </c>
      <c r="F30" s="1022">
        <v>318638</v>
      </c>
      <c r="G30" s="1022"/>
      <c r="H30" s="1022">
        <v>13797139.978770001</v>
      </c>
      <c r="I30" s="1022"/>
      <c r="J30" s="1022">
        <v>692</v>
      </c>
      <c r="K30" s="1022"/>
      <c r="L30" s="1022">
        <v>30082.9941</v>
      </c>
      <c r="M30" s="1022"/>
      <c r="N30" s="1022">
        <v>7438</v>
      </c>
      <c r="O30" s="1022"/>
      <c r="P30" s="1022">
        <v>326286.13214</v>
      </c>
      <c r="Q30" s="1022"/>
      <c r="R30" s="1022">
        <v>326768</v>
      </c>
      <c r="S30" s="1022"/>
      <c r="T30" s="1022">
        <v>14153509.105010001</v>
      </c>
    </row>
    <row r="31" spans="1:20" s="24" customFormat="1" ht="15" customHeight="1">
      <c r="A31" s="182" t="s">
        <v>980</v>
      </c>
      <c r="B31" s="1021">
        <v>62099.5</v>
      </c>
      <c r="C31" s="1021" t="s">
        <v>981</v>
      </c>
      <c r="D31" s="1021">
        <v>124199</v>
      </c>
      <c r="F31" s="1022">
        <v>171366</v>
      </c>
      <c r="G31" s="1022"/>
      <c r="H31" s="1022">
        <v>14741826.986749999</v>
      </c>
      <c r="I31" s="1022"/>
      <c r="J31" s="1022">
        <v>531</v>
      </c>
      <c r="K31" s="1022"/>
      <c r="L31" s="1022">
        <v>45607.449200000003</v>
      </c>
      <c r="M31" s="1022"/>
      <c r="N31" s="1022">
        <v>5419</v>
      </c>
      <c r="O31" s="1022"/>
      <c r="P31" s="1022">
        <v>476503.03054000001</v>
      </c>
      <c r="Q31" s="1022"/>
      <c r="R31" s="1022">
        <v>177316</v>
      </c>
      <c r="S31" s="1022"/>
      <c r="T31" s="1022">
        <v>15263937.46649</v>
      </c>
    </row>
    <row r="32" spans="1:20" s="24" customFormat="1" ht="15" customHeight="1">
      <c r="A32" s="182" t="s">
        <v>980</v>
      </c>
      <c r="B32" s="1021">
        <v>124199</v>
      </c>
      <c r="C32" s="1021" t="s">
        <v>981</v>
      </c>
      <c r="D32" s="1021">
        <v>248398</v>
      </c>
      <c r="F32" s="1022">
        <v>76630</v>
      </c>
      <c r="G32" s="1022"/>
      <c r="H32" s="1022">
        <v>13027740.697889999</v>
      </c>
      <c r="I32" s="1022"/>
      <c r="J32" s="1022">
        <v>398</v>
      </c>
      <c r="K32" s="1022"/>
      <c r="L32" s="1022">
        <v>70405.100959999996</v>
      </c>
      <c r="M32" s="1022"/>
      <c r="N32" s="1022">
        <v>3319</v>
      </c>
      <c r="O32" s="1022"/>
      <c r="P32" s="1022">
        <v>574857.42521000002</v>
      </c>
      <c r="Q32" s="1022"/>
      <c r="R32" s="1022">
        <v>80347</v>
      </c>
      <c r="S32" s="1022"/>
      <c r="T32" s="1022">
        <v>13673003.224059999</v>
      </c>
    </row>
    <row r="33" spans="1:20" s="24" customFormat="1" ht="15" customHeight="1">
      <c r="A33" s="182" t="s">
        <v>980</v>
      </c>
      <c r="B33" s="1021">
        <v>248398</v>
      </c>
      <c r="C33" s="1021" t="s">
        <v>981</v>
      </c>
      <c r="D33" s="1021">
        <v>496796</v>
      </c>
      <c r="F33" s="1022">
        <v>29844</v>
      </c>
      <c r="G33" s="1022"/>
      <c r="H33" s="1022">
        <v>10054181.12888</v>
      </c>
      <c r="I33" s="1022"/>
      <c r="J33" s="1022">
        <v>246</v>
      </c>
      <c r="K33" s="1022"/>
      <c r="L33" s="1022">
        <v>86156.37748000001</v>
      </c>
      <c r="M33" s="1022"/>
      <c r="N33" s="1022">
        <v>1969</v>
      </c>
      <c r="O33" s="1022"/>
      <c r="P33" s="1022">
        <v>672623.57394000003</v>
      </c>
      <c r="Q33" s="1022"/>
      <c r="R33" s="1022">
        <v>32059</v>
      </c>
      <c r="S33" s="1022"/>
      <c r="T33" s="1022">
        <v>10812961.0803</v>
      </c>
    </row>
    <row r="34" spans="1:20" s="24" customFormat="1" ht="15" customHeight="1">
      <c r="A34" s="182" t="s">
        <v>980</v>
      </c>
      <c r="B34" s="1021">
        <v>496796</v>
      </c>
      <c r="C34" s="1021" t="s">
        <v>981</v>
      </c>
      <c r="D34" s="1021">
        <v>745194</v>
      </c>
      <c r="F34" s="1022">
        <v>7145</v>
      </c>
      <c r="G34" s="1022"/>
      <c r="H34" s="1022">
        <v>4248994.2492699996</v>
      </c>
      <c r="I34" s="1022"/>
      <c r="J34" s="1022">
        <v>111</v>
      </c>
      <c r="K34" s="1022"/>
      <c r="L34" s="1022">
        <v>66121.616680000006</v>
      </c>
      <c r="M34" s="1022"/>
      <c r="N34" s="1022">
        <v>634</v>
      </c>
      <c r="O34" s="1022"/>
      <c r="P34" s="1022">
        <v>383751.70594999997</v>
      </c>
      <c r="Q34" s="1022"/>
      <c r="R34" s="1022">
        <v>7890</v>
      </c>
      <c r="S34" s="1022"/>
      <c r="T34" s="1022">
        <v>4698867.5718999999</v>
      </c>
    </row>
    <row r="35" spans="1:20" s="24" customFormat="1" ht="15" customHeight="1">
      <c r="A35" s="182" t="s">
        <v>980</v>
      </c>
      <c r="B35" s="1021">
        <v>745194</v>
      </c>
      <c r="C35" s="1021" t="s">
        <v>981</v>
      </c>
      <c r="D35" s="1021">
        <v>993592</v>
      </c>
      <c r="F35" s="1022">
        <v>2677</v>
      </c>
      <c r="G35" s="1022"/>
      <c r="H35" s="1022">
        <v>2273212.9506999999</v>
      </c>
      <c r="I35" s="1022"/>
      <c r="J35" s="1022">
        <v>61</v>
      </c>
      <c r="K35" s="1022"/>
      <c r="L35" s="1022">
        <v>52366.196739999999</v>
      </c>
      <c r="M35" s="1022"/>
      <c r="N35" s="1022">
        <v>308</v>
      </c>
      <c r="O35" s="1022"/>
      <c r="P35" s="1022">
        <v>261783.04785</v>
      </c>
      <c r="Q35" s="1022"/>
      <c r="R35" s="1022">
        <v>3046</v>
      </c>
      <c r="S35" s="1022"/>
      <c r="T35" s="1022">
        <v>2587362.1952900002</v>
      </c>
    </row>
    <row r="36" spans="1:20" s="24" customFormat="1" ht="15" customHeight="1">
      <c r="A36" s="182" t="s">
        <v>980</v>
      </c>
      <c r="B36" s="1021">
        <v>993592</v>
      </c>
      <c r="C36" s="1021" t="s">
        <v>981</v>
      </c>
      <c r="D36" s="1021">
        <v>1241990</v>
      </c>
      <c r="F36" s="1022">
        <v>1307</v>
      </c>
      <c r="G36" s="1022"/>
      <c r="H36" s="1022">
        <v>1439289.2234400001</v>
      </c>
      <c r="I36" s="1022"/>
      <c r="J36" s="1022">
        <v>49</v>
      </c>
      <c r="K36" s="1022"/>
      <c r="L36" s="1022">
        <v>54326.355479999998</v>
      </c>
      <c r="M36" s="1022"/>
      <c r="N36" s="1022">
        <v>167</v>
      </c>
      <c r="O36" s="1022"/>
      <c r="P36" s="1022">
        <v>184389.95994999999</v>
      </c>
      <c r="Q36" s="1022"/>
      <c r="R36" s="1022">
        <v>1523</v>
      </c>
      <c r="S36" s="1022"/>
      <c r="T36" s="1022">
        <v>1678005.5388699998</v>
      </c>
    </row>
    <row r="37" spans="1:20" s="24" customFormat="1" ht="15" customHeight="1">
      <c r="A37" s="182" t="s">
        <v>980</v>
      </c>
      <c r="B37" s="1021">
        <v>1241990</v>
      </c>
      <c r="C37" s="1021" t="s">
        <v>981</v>
      </c>
      <c r="D37" s="1021">
        <v>1862985</v>
      </c>
      <c r="F37" s="1022">
        <v>1253</v>
      </c>
      <c r="G37" s="1022"/>
      <c r="H37" s="1022">
        <v>1869993.2075499999</v>
      </c>
      <c r="I37" s="1022"/>
      <c r="J37" s="1022">
        <v>52</v>
      </c>
      <c r="K37" s="1022"/>
      <c r="L37" s="1022">
        <v>78284.861810000002</v>
      </c>
      <c r="M37" s="1022"/>
      <c r="N37" s="1022">
        <v>240</v>
      </c>
      <c r="O37" s="1022"/>
      <c r="P37" s="1022">
        <v>365880.43424000003</v>
      </c>
      <c r="Q37" s="1022"/>
      <c r="R37" s="1022">
        <v>1545</v>
      </c>
      <c r="S37" s="1022"/>
      <c r="T37" s="1022">
        <v>2314158.5035999999</v>
      </c>
    </row>
    <row r="38" spans="1:20" s="24" customFormat="1" ht="15" customHeight="1">
      <c r="A38" s="182" t="s">
        <v>980</v>
      </c>
      <c r="B38" s="1021">
        <v>1862985</v>
      </c>
      <c r="C38" s="1021" t="s">
        <v>981</v>
      </c>
      <c r="D38" s="1021">
        <v>2483980</v>
      </c>
      <c r="F38" s="1022">
        <v>432</v>
      </c>
      <c r="G38" s="1022"/>
      <c r="H38" s="1022">
        <v>916623.74082000006</v>
      </c>
      <c r="I38" s="1022"/>
      <c r="J38" s="1022">
        <v>45</v>
      </c>
      <c r="K38" s="1022"/>
      <c r="L38" s="1022">
        <v>97332.076090000002</v>
      </c>
      <c r="M38" s="1022"/>
      <c r="N38" s="1022">
        <v>159</v>
      </c>
      <c r="O38" s="1022"/>
      <c r="P38" s="1022">
        <v>341740.74754000001</v>
      </c>
      <c r="Q38" s="1022"/>
      <c r="R38" s="1022">
        <v>636</v>
      </c>
      <c r="S38" s="1022"/>
      <c r="T38" s="1022">
        <v>1355696.5644499999</v>
      </c>
    </row>
    <row r="39" spans="1:20" s="24" customFormat="1" ht="15" customHeight="1">
      <c r="A39" s="182" t="s">
        <v>980</v>
      </c>
      <c r="B39" s="1021">
        <v>2483980</v>
      </c>
      <c r="C39" s="1021" t="s">
        <v>981</v>
      </c>
      <c r="D39" s="1021">
        <v>6209950</v>
      </c>
      <c r="F39" s="1022">
        <v>426</v>
      </c>
      <c r="G39" s="1022"/>
      <c r="H39" s="1022">
        <v>1494440.0735200001</v>
      </c>
      <c r="I39" s="1022"/>
      <c r="J39" s="1022">
        <v>62</v>
      </c>
      <c r="K39" s="1022"/>
      <c r="L39" s="1022">
        <v>226944.97424000001</v>
      </c>
      <c r="M39" s="1022"/>
      <c r="N39" s="1022">
        <v>203</v>
      </c>
      <c r="O39" s="1022"/>
      <c r="P39" s="1022">
        <v>746589.81351000001</v>
      </c>
      <c r="Q39" s="1022"/>
      <c r="R39" s="1022">
        <v>691</v>
      </c>
      <c r="S39" s="1022"/>
      <c r="T39" s="1022">
        <v>2467974.8612699998</v>
      </c>
    </row>
    <row r="40" spans="1:20" s="24" customFormat="1" ht="15" customHeight="1">
      <c r="A40" s="182" t="s">
        <v>980</v>
      </c>
      <c r="B40" s="1021">
        <v>6209950</v>
      </c>
      <c r="C40" s="1021" t="s">
        <v>981</v>
      </c>
      <c r="D40" s="1021">
        <v>12419900</v>
      </c>
      <c r="F40" s="1022">
        <v>57</v>
      </c>
      <c r="G40" s="1022"/>
      <c r="H40" s="1022">
        <v>451292.14363000001</v>
      </c>
      <c r="I40" s="1022"/>
      <c r="J40" s="1022">
        <v>12</v>
      </c>
      <c r="K40" s="1022"/>
      <c r="L40" s="1022">
        <v>93831.822469999999</v>
      </c>
      <c r="M40" s="1022"/>
      <c r="N40" s="1022">
        <v>54</v>
      </c>
      <c r="O40" s="1022"/>
      <c r="P40" s="1022">
        <v>462447.93943000003</v>
      </c>
      <c r="Q40" s="1022"/>
      <c r="R40" s="1022">
        <v>123</v>
      </c>
      <c r="S40" s="1022"/>
      <c r="T40" s="1022">
        <v>1007571.90553</v>
      </c>
    </row>
    <row r="41" spans="1:20" s="24" customFormat="1" ht="15" customHeight="1">
      <c r="A41" s="182" t="s">
        <v>980</v>
      </c>
      <c r="B41" s="1021">
        <v>12419900</v>
      </c>
      <c r="C41" s="1021" t="s">
        <v>981</v>
      </c>
      <c r="D41" s="1021" t="s">
        <v>982</v>
      </c>
      <c r="F41" s="1022">
        <v>14</v>
      </c>
      <c r="G41" s="1022"/>
      <c r="H41" s="1022">
        <v>329945.84999000002</v>
      </c>
      <c r="I41" s="1022"/>
      <c r="J41" s="1022">
        <v>8</v>
      </c>
      <c r="K41" s="1022"/>
      <c r="L41" s="1022">
        <v>404828.16576999996</v>
      </c>
      <c r="M41" s="1022"/>
      <c r="N41" s="1022">
        <v>54</v>
      </c>
      <c r="O41" s="1022"/>
      <c r="P41" s="1022">
        <v>5812916.4179999996</v>
      </c>
      <c r="Q41" s="1022"/>
      <c r="R41" s="1022">
        <v>76</v>
      </c>
      <c r="S41" s="1022"/>
      <c r="T41" s="1022">
        <v>6547690.4337600004</v>
      </c>
    </row>
    <row r="42" spans="1:20" s="24" customFormat="1" ht="9.75" customHeight="1">
      <c r="A42" s="182"/>
      <c r="C42" s="182"/>
      <c r="D42" s="1018"/>
      <c r="F42" s="1022"/>
      <c r="G42" s="1022"/>
      <c r="H42" s="1022"/>
      <c r="I42" s="1022"/>
      <c r="J42" s="1022"/>
      <c r="K42" s="1022"/>
      <c r="L42" s="1022"/>
      <c r="M42" s="1022"/>
      <c r="N42" s="1022"/>
      <c r="O42" s="1022"/>
      <c r="P42" s="1022"/>
      <c r="Q42" s="1022"/>
      <c r="R42" s="1022"/>
      <c r="S42" s="1022"/>
      <c r="T42" s="1022"/>
    </row>
    <row r="43" spans="1:20" s="24" customFormat="1" ht="18" customHeight="1">
      <c r="A43" s="950" t="s">
        <v>142</v>
      </c>
      <c r="C43" s="182"/>
      <c r="D43" s="1018"/>
      <c r="F43" s="1019">
        <v>719029</v>
      </c>
      <c r="G43" s="1019"/>
      <c r="H43" s="1019">
        <v>54054273.924070001</v>
      </c>
      <c r="I43" s="1019"/>
      <c r="J43" s="1019">
        <v>3604</v>
      </c>
      <c r="K43" s="1019"/>
      <c r="L43" s="1019">
        <v>7564157.6672299998</v>
      </c>
      <c r="M43" s="1019"/>
      <c r="N43" s="1019">
        <v>45359</v>
      </c>
      <c r="O43" s="1019"/>
      <c r="P43" s="1019">
        <v>56830437.226970002</v>
      </c>
      <c r="Q43" s="1019"/>
      <c r="R43" s="1019">
        <v>767992</v>
      </c>
      <c r="S43" s="1019"/>
      <c r="T43" s="1019">
        <v>118448868.81827</v>
      </c>
    </row>
    <row r="44" spans="1:20" s="24" customFormat="1" ht="15" customHeight="1">
      <c r="A44" s="182"/>
      <c r="B44" s="1020" t="s">
        <v>979</v>
      </c>
      <c r="C44" s="1020"/>
      <c r="D44" s="1021">
        <v>12419.900000000001</v>
      </c>
      <c r="F44" s="1022">
        <v>282362</v>
      </c>
      <c r="G44" s="1022"/>
      <c r="H44" s="1022">
        <v>1121024.0527499989</v>
      </c>
      <c r="I44" s="1022"/>
      <c r="J44" s="1022">
        <v>1851</v>
      </c>
      <c r="K44" s="1022"/>
      <c r="L44" s="1022">
        <v>3927.1005100002512</v>
      </c>
      <c r="M44" s="1022"/>
      <c r="N44" s="1022">
        <v>34596</v>
      </c>
      <c r="O44" s="1022"/>
      <c r="P44" s="1022">
        <v>156166.02386999875</v>
      </c>
      <c r="Q44" s="1022"/>
      <c r="R44" s="1022">
        <v>318809</v>
      </c>
      <c r="S44" s="1022"/>
      <c r="T44" s="1022">
        <v>1281117.1771299839</v>
      </c>
    </row>
    <row r="45" spans="1:20" s="24" customFormat="1" ht="15" customHeight="1">
      <c r="A45" s="182" t="s">
        <v>980</v>
      </c>
      <c r="B45" s="1021">
        <v>12419.900000000001</v>
      </c>
      <c r="C45" s="1021" t="s">
        <v>981</v>
      </c>
      <c r="D45" s="1021">
        <v>31049.75</v>
      </c>
      <c r="F45" s="1022">
        <v>141183</v>
      </c>
      <c r="G45" s="1022"/>
      <c r="H45" s="1022">
        <v>2976495.0191700002</v>
      </c>
      <c r="I45" s="1022"/>
      <c r="J45" s="1022">
        <v>488</v>
      </c>
      <c r="K45" s="1022"/>
      <c r="L45" s="1022">
        <v>10189.87794</v>
      </c>
      <c r="M45" s="1022"/>
      <c r="N45" s="1022">
        <v>2170</v>
      </c>
      <c r="O45" s="1022"/>
      <c r="P45" s="1022">
        <v>44049.249830000001</v>
      </c>
      <c r="Q45" s="1022"/>
      <c r="R45" s="1022">
        <v>143841</v>
      </c>
      <c r="S45" s="1022"/>
      <c r="T45" s="1022">
        <v>3030734.1469399999</v>
      </c>
    </row>
    <row r="46" spans="1:20" s="24" customFormat="1" ht="15" customHeight="1">
      <c r="A46" s="182" t="s">
        <v>980</v>
      </c>
      <c r="B46" s="1021">
        <v>31049.75</v>
      </c>
      <c r="C46" s="1021" t="s">
        <v>981</v>
      </c>
      <c r="D46" s="1021">
        <v>62099.5</v>
      </c>
      <c r="F46" s="1022">
        <v>108749</v>
      </c>
      <c r="G46" s="1022"/>
      <c r="H46" s="1022">
        <v>4919307.8964600004</v>
      </c>
      <c r="I46" s="1022"/>
      <c r="J46" s="1022">
        <v>276</v>
      </c>
      <c r="K46" s="1022"/>
      <c r="L46" s="1022">
        <v>12099.575070000001</v>
      </c>
      <c r="M46" s="1022"/>
      <c r="N46" s="1022">
        <v>1329</v>
      </c>
      <c r="O46" s="1022"/>
      <c r="P46" s="1022">
        <v>58743.570789999998</v>
      </c>
      <c r="Q46" s="1022"/>
      <c r="R46" s="1022">
        <v>110354</v>
      </c>
      <c r="S46" s="1022"/>
      <c r="T46" s="1022">
        <v>4990151.04232</v>
      </c>
    </row>
    <row r="47" spans="1:20" s="24" customFormat="1" ht="15" customHeight="1">
      <c r="A47" s="182" t="s">
        <v>980</v>
      </c>
      <c r="B47" s="1021">
        <v>62099.5</v>
      </c>
      <c r="C47" s="1021" t="s">
        <v>981</v>
      </c>
      <c r="D47" s="1021">
        <v>124199</v>
      </c>
      <c r="F47" s="1022">
        <v>93429</v>
      </c>
      <c r="G47" s="1022"/>
      <c r="H47" s="1022">
        <v>8472269.1499700006</v>
      </c>
      <c r="I47" s="1022"/>
      <c r="J47" s="1022">
        <v>211</v>
      </c>
      <c r="K47" s="1022"/>
      <c r="L47" s="1022">
        <v>18637.798609999998</v>
      </c>
      <c r="M47" s="1022"/>
      <c r="N47" s="1022">
        <v>1223</v>
      </c>
      <c r="O47" s="1022"/>
      <c r="P47" s="1022">
        <v>109909.02568999999</v>
      </c>
      <c r="Q47" s="1022"/>
      <c r="R47" s="1022">
        <v>94863</v>
      </c>
      <c r="S47" s="1022"/>
      <c r="T47" s="1022">
        <v>8600815.9742700011</v>
      </c>
    </row>
    <row r="48" spans="1:20" s="24" customFormat="1" ht="15" customHeight="1">
      <c r="A48" s="182" t="s">
        <v>980</v>
      </c>
      <c r="B48" s="1021">
        <v>124199</v>
      </c>
      <c r="C48" s="1021" t="s">
        <v>981</v>
      </c>
      <c r="D48" s="1021">
        <v>248398</v>
      </c>
      <c r="F48" s="1022">
        <v>51433</v>
      </c>
      <c r="G48" s="1022"/>
      <c r="H48" s="1022">
        <v>8880031.10836</v>
      </c>
      <c r="I48" s="1022"/>
      <c r="J48" s="1022">
        <v>166</v>
      </c>
      <c r="K48" s="1022"/>
      <c r="L48" s="1022">
        <v>29036.935000000001</v>
      </c>
      <c r="M48" s="1022"/>
      <c r="N48" s="1022">
        <v>957</v>
      </c>
      <c r="O48" s="1022"/>
      <c r="P48" s="1022">
        <v>169514.45575999998</v>
      </c>
      <c r="Q48" s="1022"/>
      <c r="R48" s="1022">
        <v>52556</v>
      </c>
      <c r="S48" s="1022"/>
      <c r="T48" s="1022">
        <v>9078582.4991200007</v>
      </c>
    </row>
    <row r="49" spans="1:20" s="24" customFormat="1" ht="15" customHeight="1">
      <c r="A49" s="182" t="s">
        <v>980</v>
      </c>
      <c r="B49" s="1021">
        <v>248398</v>
      </c>
      <c r="C49" s="1021" t="s">
        <v>981</v>
      </c>
      <c r="D49" s="1021">
        <v>496796</v>
      </c>
      <c r="F49" s="1022">
        <v>25851</v>
      </c>
      <c r="G49" s="1022"/>
      <c r="H49" s="1022">
        <v>8803219.0850200001</v>
      </c>
      <c r="I49" s="1022"/>
      <c r="J49" s="1022">
        <v>148</v>
      </c>
      <c r="K49" s="1022"/>
      <c r="L49" s="1022">
        <v>52523.087899999999</v>
      </c>
      <c r="M49" s="1022"/>
      <c r="N49" s="1022">
        <v>1003</v>
      </c>
      <c r="O49" s="1022"/>
      <c r="P49" s="1022">
        <v>357255.28243999998</v>
      </c>
      <c r="Q49" s="1022"/>
      <c r="R49" s="1022">
        <v>27002</v>
      </c>
      <c r="S49" s="1022"/>
      <c r="T49" s="1022">
        <v>9212997.455360001</v>
      </c>
    </row>
    <row r="50" spans="1:20" s="24" customFormat="1" ht="15" customHeight="1">
      <c r="A50" s="182" t="s">
        <v>980</v>
      </c>
      <c r="B50" s="1021">
        <v>496796</v>
      </c>
      <c r="C50" s="1021" t="s">
        <v>981</v>
      </c>
      <c r="D50" s="1021">
        <v>745194</v>
      </c>
      <c r="F50" s="1022">
        <v>7534</v>
      </c>
      <c r="G50" s="1022"/>
      <c r="H50" s="1022">
        <v>4435490.6103999997</v>
      </c>
      <c r="I50" s="1022"/>
      <c r="J50" s="1022">
        <v>57</v>
      </c>
      <c r="K50" s="1022"/>
      <c r="L50" s="1022">
        <v>34636.524560000005</v>
      </c>
      <c r="M50" s="1022"/>
      <c r="N50" s="1022">
        <v>558</v>
      </c>
      <c r="O50" s="1022"/>
      <c r="P50" s="1022">
        <v>332634.92570999998</v>
      </c>
      <c r="Q50" s="1022"/>
      <c r="R50" s="1022">
        <v>8149</v>
      </c>
      <c r="S50" s="1022"/>
      <c r="T50" s="1022">
        <v>4802762.0606700005</v>
      </c>
    </row>
    <row r="51" spans="1:20" s="24" customFormat="1" ht="15" customHeight="1">
      <c r="A51" s="182" t="s">
        <v>980</v>
      </c>
      <c r="B51" s="1021">
        <v>745194</v>
      </c>
      <c r="C51" s="1021" t="s">
        <v>981</v>
      </c>
      <c r="D51" s="1021">
        <v>993592</v>
      </c>
      <c r="F51" s="1022">
        <v>3357</v>
      </c>
      <c r="G51" s="1022"/>
      <c r="H51" s="1022">
        <v>2819585.0835199999</v>
      </c>
      <c r="I51" s="1022"/>
      <c r="J51" s="1022">
        <v>51</v>
      </c>
      <c r="K51" s="1022"/>
      <c r="L51" s="1022">
        <v>43534.690609999998</v>
      </c>
      <c r="M51" s="1022"/>
      <c r="N51" s="1022">
        <v>379</v>
      </c>
      <c r="O51" s="1022"/>
      <c r="P51" s="1022">
        <v>320678.76101000002</v>
      </c>
      <c r="Q51" s="1022"/>
      <c r="R51" s="1022">
        <v>3787</v>
      </c>
      <c r="S51" s="1022"/>
      <c r="T51" s="1022">
        <v>3183798.5351399998</v>
      </c>
    </row>
    <row r="52" spans="1:20" s="24" customFormat="1" ht="15" customHeight="1">
      <c r="A52" s="182" t="s">
        <v>980</v>
      </c>
      <c r="B52" s="1021">
        <v>993592</v>
      </c>
      <c r="C52" s="1021" t="s">
        <v>981</v>
      </c>
      <c r="D52" s="1021">
        <v>1241990</v>
      </c>
      <c r="F52" s="1022">
        <v>1816</v>
      </c>
      <c r="G52" s="1022"/>
      <c r="H52" s="1022">
        <v>1987139.9673499998</v>
      </c>
      <c r="I52" s="1022"/>
      <c r="J52" s="1022">
        <v>34</v>
      </c>
      <c r="K52" s="1022"/>
      <c r="L52" s="1022">
        <v>37064.344440000001</v>
      </c>
      <c r="M52" s="1022"/>
      <c r="N52" s="1022">
        <v>285</v>
      </c>
      <c r="O52" s="1022"/>
      <c r="P52" s="1022">
        <v>307645.11697999999</v>
      </c>
      <c r="Q52" s="1022"/>
      <c r="R52" s="1022">
        <v>2135</v>
      </c>
      <c r="S52" s="1022"/>
      <c r="T52" s="1022">
        <v>2331849.4287700001</v>
      </c>
    </row>
    <row r="53" spans="1:20" s="24" customFormat="1" ht="15" customHeight="1">
      <c r="A53" s="182" t="s">
        <v>980</v>
      </c>
      <c r="B53" s="1021">
        <v>1241990</v>
      </c>
      <c r="C53" s="1021" t="s">
        <v>981</v>
      </c>
      <c r="D53" s="1021">
        <v>1862985</v>
      </c>
      <c r="F53" s="1022">
        <v>1569</v>
      </c>
      <c r="G53" s="1022"/>
      <c r="H53" s="1022">
        <v>2332854.8048100001</v>
      </c>
      <c r="I53" s="1022"/>
      <c r="J53" s="1022">
        <v>56</v>
      </c>
      <c r="K53" s="1022"/>
      <c r="L53" s="1022">
        <v>85015.487110000002</v>
      </c>
      <c r="M53" s="1022"/>
      <c r="N53" s="1022">
        <v>372</v>
      </c>
      <c r="O53" s="1022"/>
      <c r="P53" s="1022">
        <v>562764.52786000003</v>
      </c>
      <c r="Q53" s="1022"/>
      <c r="R53" s="1022">
        <v>1997</v>
      </c>
      <c r="S53" s="1022"/>
      <c r="T53" s="1022">
        <v>2980634.81978</v>
      </c>
    </row>
    <row r="54" spans="1:20" s="24" customFormat="1" ht="15" customHeight="1">
      <c r="A54" s="182" t="s">
        <v>980</v>
      </c>
      <c r="B54" s="1021">
        <v>1862985</v>
      </c>
      <c r="C54" s="1021" t="s">
        <v>981</v>
      </c>
      <c r="D54" s="1021">
        <v>2483980</v>
      </c>
      <c r="F54" s="1022">
        <v>710</v>
      </c>
      <c r="G54" s="1022"/>
      <c r="H54" s="1022">
        <v>1495453.73948</v>
      </c>
      <c r="I54" s="1022"/>
      <c r="J54" s="1022">
        <v>30</v>
      </c>
      <c r="K54" s="1022"/>
      <c r="L54" s="1022">
        <v>61517.54535</v>
      </c>
      <c r="M54" s="1022"/>
      <c r="N54" s="1022">
        <v>345</v>
      </c>
      <c r="O54" s="1022"/>
      <c r="P54" s="1022">
        <v>725341.74799000006</v>
      </c>
      <c r="Q54" s="1022"/>
      <c r="R54" s="1022">
        <v>1085</v>
      </c>
      <c r="S54" s="1022"/>
      <c r="T54" s="1022">
        <v>2282313.0328200003</v>
      </c>
    </row>
    <row r="55" spans="1:20" s="24" customFormat="1" ht="15" customHeight="1">
      <c r="A55" s="182" t="s">
        <v>980</v>
      </c>
      <c r="B55" s="1021">
        <v>2483980</v>
      </c>
      <c r="C55" s="1021" t="s">
        <v>981</v>
      </c>
      <c r="D55" s="1021">
        <v>6209950</v>
      </c>
      <c r="F55" s="1022">
        <v>824</v>
      </c>
      <c r="G55" s="1022"/>
      <c r="H55" s="1022">
        <v>3008411.99921</v>
      </c>
      <c r="I55" s="1022"/>
      <c r="J55" s="1022">
        <v>101</v>
      </c>
      <c r="K55" s="1022"/>
      <c r="L55" s="1022">
        <v>401257.33038999996</v>
      </c>
      <c r="M55" s="1022"/>
      <c r="N55" s="1022">
        <v>879</v>
      </c>
      <c r="O55" s="1022"/>
      <c r="P55" s="1022">
        <v>3515978.7955999998</v>
      </c>
      <c r="Q55" s="1022"/>
      <c r="R55" s="1022">
        <v>1804</v>
      </c>
      <c r="S55" s="1022"/>
      <c r="T55" s="1022">
        <v>6925648.1251999997</v>
      </c>
    </row>
    <row r="56" spans="1:20" s="24" customFormat="1" ht="15" customHeight="1">
      <c r="A56" s="182" t="s">
        <v>980</v>
      </c>
      <c r="B56" s="1021">
        <v>6209950</v>
      </c>
      <c r="C56" s="1021" t="s">
        <v>981</v>
      </c>
      <c r="D56" s="1021">
        <v>12419900</v>
      </c>
      <c r="F56" s="1022">
        <v>147</v>
      </c>
      <c r="G56" s="1022"/>
      <c r="H56" s="1022">
        <v>1219921.60781</v>
      </c>
      <c r="I56" s="1022"/>
      <c r="J56" s="1022">
        <v>48</v>
      </c>
      <c r="K56" s="1022"/>
      <c r="L56" s="1022">
        <v>408581.61548000004</v>
      </c>
      <c r="M56" s="1022"/>
      <c r="N56" s="1022">
        <v>506</v>
      </c>
      <c r="O56" s="1022"/>
      <c r="P56" s="1022">
        <v>4502211.0922799995</v>
      </c>
      <c r="Q56" s="1022"/>
      <c r="R56" s="1022">
        <v>701</v>
      </c>
      <c r="S56" s="1022"/>
      <c r="T56" s="1022">
        <v>6130714.3155699996</v>
      </c>
    </row>
    <row r="57" spans="1:20" s="24" customFormat="1" ht="15" customHeight="1">
      <c r="A57" s="182" t="s">
        <v>980</v>
      </c>
      <c r="B57" s="1021">
        <v>12419900</v>
      </c>
      <c r="C57" s="1021" t="s">
        <v>981</v>
      </c>
      <c r="D57" s="624" t="s">
        <v>982</v>
      </c>
      <c r="F57" s="1022">
        <v>65</v>
      </c>
      <c r="G57" s="1022"/>
      <c r="H57" s="1022">
        <v>1583069.7997600001</v>
      </c>
      <c r="I57" s="1022"/>
      <c r="J57" s="1022">
        <v>87</v>
      </c>
      <c r="K57" s="1022"/>
      <c r="L57" s="1022">
        <v>6366135.7542599998</v>
      </c>
      <c r="M57" s="1022"/>
      <c r="N57" s="1022">
        <v>757</v>
      </c>
      <c r="O57" s="1022"/>
      <c r="P57" s="1022">
        <v>45667544.651160002</v>
      </c>
      <c r="Q57" s="1022"/>
      <c r="R57" s="1022">
        <v>909</v>
      </c>
      <c r="S57" s="1022"/>
      <c r="T57" s="1022">
        <v>53616750.205179997</v>
      </c>
    </row>
    <row r="58" spans="1:20" s="24" customFormat="1" ht="9.75" customHeight="1">
      <c r="A58" s="182"/>
      <c r="B58" s="1020"/>
      <c r="C58" s="1020"/>
      <c r="D58" s="1021"/>
      <c r="F58" s="1022"/>
      <c r="G58" s="1022"/>
      <c r="H58" s="1022"/>
      <c r="I58" s="1022"/>
      <c r="J58" s="1022"/>
      <c r="K58" s="1022"/>
      <c r="L58" s="1022"/>
      <c r="M58" s="1022"/>
      <c r="N58" s="1022"/>
      <c r="O58" s="1022"/>
      <c r="P58" s="1022"/>
      <c r="Q58" s="1022"/>
      <c r="R58" s="1022"/>
      <c r="S58" s="1022"/>
      <c r="T58" s="1022"/>
    </row>
    <row r="59" spans="1:20" s="18" customFormat="1" ht="20.100000000000001" customHeight="1">
      <c r="A59" s="950" t="s">
        <v>475</v>
      </c>
      <c r="B59" s="24"/>
      <c r="C59" s="182"/>
      <c r="D59" s="1018"/>
      <c r="E59" s="24"/>
      <c r="F59" s="1019">
        <v>4572697</v>
      </c>
      <c r="G59" s="1019"/>
      <c r="H59" s="1019">
        <v>6509108.0245200004</v>
      </c>
      <c r="I59" s="1019"/>
      <c r="J59" s="1019" t="s">
        <v>155</v>
      </c>
      <c r="K59" s="1019"/>
      <c r="L59" s="1019" t="s">
        <v>155</v>
      </c>
      <c r="M59" s="1019"/>
      <c r="N59" s="1019" t="s">
        <v>155</v>
      </c>
      <c r="O59" s="1019"/>
      <c r="P59" s="1019" t="s">
        <v>155</v>
      </c>
      <c r="Q59" s="1019"/>
      <c r="R59" s="1019">
        <v>4572697</v>
      </c>
      <c r="S59" s="1019"/>
      <c r="T59" s="1019">
        <v>6509108.0245200004</v>
      </c>
    </row>
    <row r="60" spans="1:20" s="24" customFormat="1" ht="15" customHeight="1">
      <c r="A60" s="182"/>
      <c r="B60" s="1020" t="s">
        <v>979</v>
      </c>
      <c r="C60" s="1020"/>
      <c r="D60" s="1021">
        <v>12419.900000000001</v>
      </c>
      <c r="F60" s="1022">
        <v>4466401</v>
      </c>
      <c r="G60" s="1022"/>
      <c r="H60" s="1022">
        <v>1554701.0768499998</v>
      </c>
      <c r="I60" s="1022"/>
      <c r="J60" s="1022" t="s">
        <v>155</v>
      </c>
      <c r="K60" s="1022"/>
      <c r="L60" s="1022" t="s">
        <v>155</v>
      </c>
      <c r="M60" s="1022"/>
      <c r="N60" s="1022" t="s">
        <v>155</v>
      </c>
      <c r="O60" s="1022"/>
      <c r="P60" s="1022" t="s">
        <v>155</v>
      </c>
      <c r="Q60" s="1022"/>
      <c r="R60" s="1022">
        <v>4466401</v>
      </c>
      <c r="S60" s="1022"/>
      <c r="T60" s="1022">
        <v>1554701.0768499998</v>
      </c>
    </row>
    <row r="61" spans="1:20" s="24" customFormat="1" ht="15" customHeight="1">
      <c r="A61" s="182" t="s">
        <v>980</v>
      </c>
      <c r="B61" s="1021">
        <v>12419.900000000001</v>
      </c>
      <c r="C61" s="1021" t="s">
        <v>981</v>
      </c>
      <c r="D61" s="1021">
        <v>31049.75</v>
      </c>
      <c r="F61" s="1022">
        <v>61146</v>
      </c>
      <c r="G61" s="1022"/>
      <c r="H61" s="1022">
        <v>1188660.1933499998</v>
      </c>
      <c r="I61" s="1022"/>
      <c r="J61" s="1022" t="s">
        <v>155</v>
      </c>
      <c r="K61" s="1022"/>
      <c r="L61" s="1022" t="s">
        <v>155</v>
      </c>
      <c r="M61" s="1022"/>
      <c r="N61" s="1022" t="s">
        <v>155</v>
      </c>
      <c r="O61" s="1022"/>
      <c r="P61" s="1022" t="s">
        <v>155</v>
      </c>
      <c r="Q61" s="1022"/>
      <c r="R61" s="1022">
        <v>61146</v>
      </c>
      <c r="S61" s="1022"/>
      <c r="T61" s="1022">
        <v>1188660.1933499998</v>
      </c>
    </row>
    <row r="62" spans="1:20" s="24" customFormat="1" ht="15" customHeight="1">
      <c r="A62" s="182" t="s">
        <v>980</v>
      </c>
      <c r="B62" s="1021">
        <v>31049.75</v>
      </c>
      <c r="C62" s="1021" t="s">
        <v>981</v>
      </c>
      <c r="D62" s="1021">
        <v>62099.5</v>
      </c>
      <c r="F62" s="1022">
        <v>25002</v>
      </c>
      <c r="G62" s="1022"/>
      <c r="H62" s="1022">
        <v>1078685.2570199999</v>
      </c>
      <c r="I62" s="1022"/>
      <c r="J62" s="1022" t="s">
        <v>155</v>
      </c>
      <c r="K62" s="1022"/>
      <c r="L62" s="1022" t="s">
        <v>155</v>
      </c>
      <c r="M62" s="1022"/>
      <c r="N62" s="1022" t="s">
        <v>155</v>
      </c>
      <c r="O62" s="1022"/>
      <c r="P62" s="1022" t="s">
        <v>155</v>
      </c>
      <c r="Q62" s="1022"/>
      <c r="R62" s="1022">
        <v>25002</v>
      </c>
      <c r="S62" s="1022"/>
      <c r="T62" s="1022">
        <v>1078685.2570199999</v>
      </c>
    </row>
    <row r="63" spans="1:20" s="24" customFormat="1" ht="15" customHeight="1">
      <c r="A63" s="182" t="s">
        <v>980</v>
      </c>
      <c r="B63" s="1021">
        <v>62099.5</v>
      </c>
      <c r="C63" s="1021" t="s">
        <v>981</v>
      </c>
      <c r="D63" s="1021">
        <v>124199</v>
      </c>
      <c r="F63" s="1022">
        <v>13127</v>
      </c>
      <c r="G63" s="1022"/>
      <c r="H63" s="1022">
        <v>1122272.1317100001</v>
      </c>
      <c r="I63" s="1022"/>
      <c r="J63" s="1022" t="s">
        <v>155</v>
      </c>
      <c r="K63" s="1022"/>
      <c r="L63" s="1022" t="s">
        <v>155</v>
      </c>
      <c r="M63" s="1022"/>
      <c r="N63" s="1022" t="s">
        <v>155</v>
      </c>
      <c r="O63" s="1022"/>
      <c r="P63" s="1022" t="s">
        <v>155</v>
      </c>
      <c r="Q63" s="1022"/>
      <c r="R63" s="1022">
        <v>13127</v>
      </c>
      <c r="S63" s="1022"/>
      <c r="T63" s="1022">
        <v>1122272.1317100001</v>
      </c>
    </row>
    <row r="64" spans="1:20" s="24" customFormat="1" ht="15" customHeight="1">
      <c r="A64" s="182" t="s">
        <v>980</v>
      </c>
      <c r="B64" s="1021">
        <v>124199</v>
      </c>
      <c r="C64" s="1021" t="s">
        <v>981</v>
      </c>
      <c r="D64" s="1021">
        <v>248398</v>
      </c>
      <c r="F64" s="1022">
        <v>5294</v>
      </c>
      <c r="G64" s="1022"/>
      <c r="H64" s="1022">
        <v>886514.87251000002</v>
      </c>
      <c r="I64" s="1022"/>
      <c r="J64" s="1022" t="s">
        <v>155</v>
      </c>
      <c r="K64" s="1022"/>
      <c r="L64" s="1022" t="s">
        <v>155</v>
      </c>
      <c r="M64" s="1022"/>
      <c r="N64" s="1022" t="s">
        <v>155</v>
      </c>
      <c r="O64" s="1022"/>
      <c r="P64" s="1022" t="s">
        <v>155</v>
      </c>
      <c r="Q64" s="1022"/>
      <c r="R64" s="1022">
        <v>5294</v>
      </c>
      <c r="S64" s="1022"/>
      <c r="T64" s="1022">
        <v>886514.87251000002</v>
      </c>
    </row>
    <row r="65" spans="1:20" s="24" customFormat="1" ht="15" customHeight="1">
      <c r="A65" s="182" t="s">
        <v>980</v>
      </c>
      <c r="B65" s="1021">
        <v>248398</v>
      </c>
      <c r="C65" s="1021" t="s">
        <v>981</v>
      </c>
      <c r="D65" s="1021">
        <v>496796</v>
      </c>
      <c r="F65" s="1022">
        <v>1433</v>
      </c>
      <c r="G65" s="1022"/>
      <c r="H65" s="1022">
        <v>468919.86097000004</v>
      </c>
      <c r="I65" s="1022"/>
      <c r="J65" s="1022" t="s">
        <v>155</v>
      </c>
      <c r="K65" s="1022"/>
      <c r="L65" s="1022" t="s">
        <v>155</v>
      </c>
      <c r="M65" s="1022"/>
      <c r="N65" s="1022" t="s">
        <v>155</v>
      </c>
      <c r="O65" s="1022"/>
      <c r="P65" s="1022" t="s">
        <v>155</v>
      </c>
      <c r="Q65" s="1022"/>
      <c r="R65" s="1022">
        <v>1433</v>
      </c>
      <c r="S65" s="1022"/>
      <c r="T65" s="1022">
        <v>468919.86097000004</v>
      </c>
    </row>
    <row r="66" spans="1:20" s="24" customFormat="1" ht="15" customHeight="1">
      <c r="A66" s="182" t="s">
        <v>980</v>
      </c>
      <c r="B66" s="1021">
        <v>496796</v>
      </c>
      <c r="C66" s="1021" t="s">
        <v>981</v>
      </c>
      <c r="D66" s="1021">
        <v>745194</v>
      </c>
      <c r="F66" s="1022">
        <v>217</v>
      </c>
      <c r="G66" s="1022"/>
      <c r="H66" s="1022">
        <v>128214.46492</v>
      </c>
      <c r="I66" s="1022"/>
      <c r="J66" s="1022" t="s">
        <v>155</v>
      </c>
      <c r="K66" s="1022"/>
      <c r="L66" s="1022" t="s">
        <v>155</v>
      </c>
      <c r="M66" s="1022"/>
      <c r="N66" s="1022" t="s">
        <v>155</v>
      </c>
      <c r="O66" s="1022"/>
      <c r="P66" s="1022" t="s">
        <v>155</v>
      </c>
      <c r="Q66" s="1022"/>
      <c r="R66" s="1022">
        <v>217</v>
      </c>
      <c r="S66" s="1022"/>
      <c r="T66" s="1022">
        <v>128214.46492</v>
      </c>
    </row>
    <row r="67" spans="1:20" s="24" customFormat="1" ht="15" customHeight="1">
      <c r="A67" s="182" t="s">
        <v>980</v>
      </c>
      <c r="B67" s="1021">
        <v>745194</v>
      </c>
      <c r="C67" s="1021" t="s">
        <v>981</v>
      </c>
      <c r="D67" s="1021">
        <v>993592</v>
      </c>
      <c r="F67" s="1022">
        <v>45</v>
      </c>
      <c r="G67" s="1022"/>
      <c r="H67" s="1022">
        <v>38505.128700000001</v>
      </c>
      <c r="I67" s="1022"/>
      <c r="J67" s="1022" t="s">
        <v>155</v>
      </c>
      <c r="K67" s="1022"/>
      <c r="L67" s="1022" t="s">
        <v>155</v>
      </c>
      <c r="M67" s="1022"/>
      <c r="N67" s="1022" t="s">
        <v>155</v>
      </c>
      <c r="O67" s="1022"/>
      <c r="P67" s="1022" t="s">
        <v>155</v>
      </c>
      <c r="Q67" s="1022"/>
      <c r="R67" s="1022">
        <v>45</v>
      </c>
      <c r="S67" s="1022"/>
      <c r="T67" s="1022">
        <v>38505.128700000001</v>
      </c>
    </row>
    <row r="68" spans="1:20" s="24" customFormat="1" ht="15" customHeight="1">
      <c r="A68" s="182" t="s">
        <v>980</v>
      </c>
      <c r="B68" s="1021">
        <v>993592</v>
      </c>
      <c r="C68" s="1021" t="s">
        <v>981</v>
      </c>
      <c r="D68" s="1021">
        <v>1241990</v>
      </c>
      <c r="F68" s="1022">
        <v>19</v>
      </c>
      <c r="G68" s="1022"/>
      <c r="H68" s="1022">
        <v>20961.10124</v>
      </c>
      <c r="I68" s="1022"/>
      <c r="J68" s="1022" t="s">
        <v>155</v>
      </c>
      <c r="K68" s="1022"/>
      <c r="L68" s="1022" t="s">
        <v>155</v>
      </c>
      <c r="M68" s="1022"/>
      <c r="N68" s="1022" t="s">
        <v>155</v>
      </c>
      <c r="O68" s="1022"/>
      <c r="P68" s="1022" t="s">
        <v>155</v>
      </c>
      <c r="Q68" s="1022"/>
      <c r="R68" s="1022">
        <v>19</v>
      </c>
      <c r="S68" s="1022"/>
      <c r="T68" s="1022">
        <v>20961.10124</v>
      </c>
    </row>
    <row r="69" spans="1:20" s="24" customFormat="1" ht="15" customHeight="1">
      <c r="A69" s="182" t="s">
        <v>980</v>
      </c>
      <c r="B69" s="1021">
        <v>1241990</v>
      </c>
      <c r="C69" s="1021" t="s">
        <v>981</v>
      </c>
      <c r="D69" s="1021">
        <v>1862985</v>
      </c>
      <c r="F69" s="1022">
        <v>10</v>
      </c>
      <c r="G69" s="1022"/>
      <c r="H69" s="1022">
        <v>15156.849890000001</v>
      </c>
      <c r="I69" s="1022"/>
      <c r="J69" s="1022" t="s">
        <v>155</v>
      </c>
      <c r="K69" s="1022"/>
      <c r="L69" s="1022" t="s">
        <v>155</v>
      </c>
      <c r="M69" s="1022"/>
      <c r="N69" s="1022" t="s">
        <v>155</v>
      </c>
      <c r="O69" s="1022"/>
      <c r="P69" s="1022" t="s">
        <v>155</v>
      </c>
      <c r="Q69" s="1022"/>
      <c r="R69" s="1022">
        <v>10</v>
      </c>
      <c r="S69" s="1022"/>
      <c r="T69" s="1022">
        <v>15156.849890000001</v>
      </c>
    </row>
    <row r="70" spans="1:20" s="24" customFormat="1" ht="15" customHeight="1">
      <c r="A70" s="182" t="s">
        <v>980</v>
      </c>
      <c r="B70" s="1021">
        <v>1862985</v>
      </c>
      <c r="C70" s="1021" t="s">
        <v>981</v>
      </c>
      <c r="D70" s="1021">
        <v>2483980</v>
      </c>
      <c r="F70" s="1022">
        <v>3</v>
      </c>
      <c r="G70" s="1022"/>
      <c r="H70" s="1022">
        <v>6517.0873600000004</v>
      </c>
      <c r="I70" s="1022"/>
      <c r="J70" s="1022" t="s">
        <v>155</v>
      </c>
      <c r="K70" s="1022"/>
      <c r="L70" s="1022" t="s">
        <v>155</v>
      </c>
      <c r="M70" s="1022"/>
      <c r="N70" s="1022" t="s">
        <v>155</v>
      </c>
      <c r="O70" s="1022"/>
      <c r="P70" s="1022" t="s">
        <v>155</v>
      </c>
      <c r="Q70" s="1022"/>
      <c r="R70" s="1022">
        <v>3</v>
      </c>
      <c r="S70" s="1022"/>
      <c r="T70" s="1022">
        <v>6517.0873600000004</v>
      </c>
    </row>
    <row r="71" spans="1:20" s="24" customFormat="1" ht="15" customHeight="1">
      <c r="A71" s="182" t="s">
        <v>980</v>
      </c>
      <c r="B71" s="1021">
        <v>2483980</v>
      </c>
      <c r="C71" s="1021" t="s">
        <v>981</v>
      </c>
      <c r="D71" s="1021">
        <v>6209950</v>
      </c>
      <c r="F71" s="1022" t="s">
        <v>155</v>
      </c>
      <c r="G71" s="1022"/>
      <c r="H71" s="1022" t="s">
        <v>155</v>
      </c>
      <c r="I71" s="1022"/>
      <c r="J71" s="1022" t="s">
        <v>155</v>
      </c>
      <c r="K71" s="1022"/>
      <c r="L71" s="1022" t="s">
        <v>155</v>
      </c>
      <c r="M71" s="1022"/>
      <c r="N71" s="1022" t="s">
        <v>155</v>
      </c>
      <c r="O71" s="1022"/>
      <c r="P71" s="1022" t="s">
        <v>155</v>
      </c>
      <c r="Q71" s="1022"/>
      <c r="R71" s="1022" t="s">
        <v>155</v>
      </c>
      <c r="S71" s="1022"/>
      <c r="T71" s="1022" t="s">
        <v>155</v>
      </c>
    </row>
    <row r="72" spans="1:20" s="24" customFormat="1" ht="15" customHeight="1">
      <c r="A72" s="182" t="s">
        <v>980</v>
      </c>
      <c r="B72" s="1021">
        <v>6209950</v>
      </c>
      <c r="C72" s="1021" t="s">
        <v>981</v>
      </c>
      <c r="D72" s="1021">
        <v>12419900</v>
      </c>
      <c r="F72" s="1022" t="s">
        <v>155</v>
      </c>
      <c r="G72" s="1022"/>
      <c r="H72" s="1022" t="s">
        <v>155</v>
      </c>
      <c r="I72" s="1022"/>
      <c r="J72" s="1022" t="s">
        <v>155</v>
      </c>
      <c r="K72" s="1022"/>
      <c r="L72" s="1022" t="s">
        <v>155</v>
      </c>
      <c r="M72" s="1022"/>
      <c r="N72" s="1022" t="s">
        <v>155</v>
      </c>
      <c r="O72" s="1022"/>
      <c r="P72" s="1022" t="s">
        <v>155</v>
      </c>
      <c r="Q72" s="1022"/>
      <c r="R72" s="1022" t="s">
        <v>155</v>
      </c>
      <c r="S72" s="1022"/>
      <c r="T72" s="1022" t="s">
        <v>155</v>
      </c>
    </row>
    <row r="73" spans="1:20" s="24" customFormat="1" ht="15" customHeight="1">
      <c r="A73" s="182" t="s">
        <v>980</v>
      </c>
      <c r="B73" s="1021">
        <v>12419900</v>
      </c>
      <c r="C73" s="1021" t="s">
        <v>981</v>
      </c>
      <c r="D73" s="624" t="s">
        <v>982</v>
      </c>
      <c r="F73" s="1022" t="s">
        <v>155</v>
      </c>
      <c r="G73" s="1022"/>
      <c r="H73" s="1022" t="s">
        <v>155</v>
      </c>
      <c r="I73" s="1022"/>
      <c r="J73" s="1022" t="s">
        <v>155</v>
      </c>
      <c r="K73" s="1022"/>
      <c r="L73" s="1022" t="s">
        <v>155</v>
      </c>
      <c r="M73" s="1022"/>
      <c r="N73" s="1022" t="s">
        <v>155</v>
      </c>
      <c r="O73" s="1022"/>
      <c r="P73" s="1022" t="s">
        <v>155</v>
      </c>
      <c r="Q73" s="1022"/>
      <c r="R73" s="1022" t="s">
        <v>155</v>
      </c>
      <c r="S73" s="1022"/>
      <c r="T73" s="1022" t="s">
        <v>155</v>
      </c>
    </row>
    <row r="74" spans="1:20" s="24" customFormat="1" ht="9.75" customHeight="1">
      <c r="A74" s="182"/>
      <c r="B74" s="1020"/>
      <c r="C74" s="1020"/>
      <c r="D74" s="1021"/>
      <c r="F74" s="1022"/>
      <c r="G74" s="1022"/>
      <c r="H74" s="1022"/>
      <c r="I74" s="1022"/>
      <c r="J74" s="1022"/>
      <c r="K74" s="1022"/>
      <c r="L74" s="1022"/>
      <c r="M74" s="1022"/>
      <c r="N74" s="1022"/>
      <c r="O74" s="1022"/>
      <c r="P74" s="1022"/>
      <c r="Q74" s="1022"/>
      <c r="R74" s="1022"/>
      <c r="S74" s="1022"/>
      <c r="T74" s="1022"/>
    </row>
    <row r="75" spans="1:20" s="18" customFormat="1" ht="10.199999999999999">
      <c r="A75" s="950" t="s">
        <v>151</v>
      </c>
      <c r="B75" s="24"/>
      <c r="C75" s="182"/>
      <c r="D75" s="1018"/>
      <c r="E75" s="24"/>
      <c r="F75" s="1019">
        <v>38233967</v>
      </c>
      <c r="G75" s="1019"/>
      <c r="H75" s="1019">
        <v>162374642.84511998</v>
      </c>
      <c r="I75" s="1019"/>
      <c r="J75" s="1019">
        <v>38016</v>
      </c>
      <c r="K75" s="1019"/>
      <c r="L75" s="1019">
        <v>16635693.19101</v>
      </c>
      <c r="M75" s="1019"/>
      <c r="N75" s="1019">
        <v>820554</v>
      </c>
      <c r="O75" s="1019"/>
      <c r="P75" s="1019">
        <v>161433663.87520999</v>
      </c>
      <c r="Q75" s="1019"/>
      <c r="R75" s="1019">
        <v>39092537</v>
      </c>
      <c r="S75" s="1019"/>
      <c r="T75" s="1019">
        <v>340443999.91134</v>
      </c>
    </row>
    <row r="76" spans="1:20" s="24" customFormat="1" ht="15" customHeight="1">
      <c r="A76" s="182"/>
      <c r="B76" s="1020" t="s">
        <v>979</v>
      </c>
      <c r="C76" s="1020"/>
      <c r="D76" s="1021">
        <v>12419.900000000001</v>
      </c>
      <c r="E76" s="192"/>
      <c r="F76" s="1022">
        <v>36448381</v>
      </c>
      <c r="G76" s="1022"/>
      <c r="H76" s="1022">
        <v>20064555.482369959</v>
      </c>
      <c r="I76" s="1022"/>
      <c r="J76" s="1022">
        <v>25203</v>
      </c>
      <c r="K76" s="1022"/>
      <c r="L76" s="1022">
        <v>48387.515000000596</v>
      </c>
      <c r="M76" s="1022"/>
      <c r="N76" s="1022">
        <v>627045</v>
      </c>
      <c r="O76" s="1022"/>
      <c r="P76" s="1022">
        <v>952883.89879000187</v>
      </c>
      <c r="Q76" s="1022"/>
      <c r="R76" s="1022">
        <v>37100629</v>
      </c>
      <c r="S76" s="1022"/>
      <c r="T76" s="1022">
        <v>21065826.896160007</v>
      </c>
    </row>
    <row r="77" spans="1:20" s="24" customFormat="1" ht="15" customHeight="1">
      <c r="A77" s="182" t="s">
        <v>980</v>
      </c>
      <c r="B77" s="1021">
        <v>12419.900000000001</v>
      </c>
      <c r="C77" s="1021" t="s">
        <v>981</v>
      </c>
      <c r="D77" s="1021">
        <v>31049.75</v>
      </c>
      <c r="E77" s="192"/>
      <c r="F77" s="1022">
        <v>853379</v>
      </c>
      <c r="G77" s="1022"/>
      <c r="H77" s="1022">
        <v>16882031.438269999</v>
      </c>
      <c r="I77" s="1022"/>
      <c r="J77" s="1022">
        <v>3797</v>
      </c>
      <c r="K77" s="1022"/>
      <c r="L77" s="1022">
        <v>76914.573340000003</v>
      </c>
      <c r="M77" s="1022"/>
      <c r="N77" s="1022">
        <v>59137</v>
      </c>
      <c r="O77" s="1022"/>
      <c r="P77" s="1022">
        <v>1192481.09228</v>
      </c>
      <c r="Q77" s="1022"/>
      <c r="R77" s="1022">
        <v>916313</v>
      </c>
      <c r="S77" s="1022"/>
      <c r="T77" s="1022">
        <v>18151427.103889998</v>
      </c>
    </row>
    <row r="78" spans="1:20" s="24" customFormat="1" ht="15" customHeight="1">
      <c r="A78" s="182" t="s">
        <v>980</v>
      </c>
      <c r="B78" s="1021">
        <v>31049.75</v>
      </c>
      <c r="C78" s="1021" t="s">
        <v>981</v>
      </c>
      <c r="D78" s="1021">
        <v>62099.5</v>
      </c>
      <c r="E78" s="192"/>
      <c r="F78" s="1022">
        <v>428264</v>
      </c>
      <c r="G78" s="1022"/>
      <c r="H78" s="1022">
        <v>18717563.518770002</v>
      </c>
      <c r="I78" s="1022"/>
      <c r="J78" s="1022">
        <v>2391</v>
      </c>
      <c r="K78" s="1022"/>
      <c r="L78" s="1022">
        <v>105862.74722</v>
      </c>
      <c r="M78" s="1022"/>
      <c r="N78" s="1022">
        <v>38528</v>
      </c>
      <c r="O78" s="1022"/>
      <c r="P78" s="1022">
        <v>1729278.00734</v>
      </c>
      <c r="Q78" s="1022"/>
      <c r="R78" s="1022">
        <v>469183</v>
      </c>
      <c r="S78" s="1022"/>
      <c r="T78" s="1022">
        <v>20552704.273330003</v>
      </c>
    </row>
    <row r="79" spans="1:20" s="24" customFormat="1" ht="15" customHeight="1">
      <c r="A79" s="182" t="s">
        <v>980</v>
      </c>
      <c r="B79" s="1021">
        <v>62099.5</v>
      </c>
      <c r="C79" s="1021" t="s">
        <v>981</v>
      </c>
      <c r="D79" s="1021">
        <v>124199</v>
      </c>
      <c r="E79" s="192"/>
      <c r="F79" s="1022">
        <v>269667</v>
      </c>
      <c r="G79" s="1022"/>
      <c r="H79" s="1022">
        <v>23603613.599259999</v>
      </c>
      <c r="I79" s="1022"/>
      <c r="J79" s="1022">
        <v>2024</v>
      </c>
      <c r="K79" s="1022"/>
      <c r="L79" s="1022">
        <v>178251.06824000002</v>
      </c>
      <c r="M79" s="1022"/>
      <c r="N79" s="1022">
        <v>31621</v>
      </c>
      <c r="O79" s="1022"/>
      <c r="P79" s="1022">
        <v>2787625.8902500002</v>
      </c>
      <c r="Q79" s="1022"/>
      <c r="R79" s="1022">
        <v>303312</v>
      </c>
      <c r="S79" s="1022"/>
      <c r="T79" s="1022">
        <v>26569490.557750002</v>
      </c>
    </row>
    <row r="80" spans="1:20" s="24" customFormat="1" ht="15" customHeight="1">
      <c r="A80" s="182" t="s">
        <v>980</v>
      </c>
      <c r="B80" s="1021">
        <v>124199</v>
      </c>
      <c r="C80" s="1021" t="s">
        <v>981</v>
      </c>
      <c r="D80" s="1021">
        <v>248398</v>
      </c>
      <c r="E80" s="192"/>
      <c r="F80" s="1022">
        <v>137620</v>
      </c>
      <c r="G80" s="1022"/>
      <c r="H80" s="1022">
        <v>23569346.196200002</v>
      </c>
      <c r="I80" s="1022"/>
      <c r="J80" s="1022">
        <v>1499</v>
      </c>
      <c r="K80" s="1022"/>
      <c r="L80" s="1022">
        <v>263971.86222999997</v>
      </c>
      <c r="M80" s="1022"/>
      <c r="N80" s="1022">
        <v>23361</v>
      </c>
      <c r="O80" s="1022"/>
      <c r="P80" s="1022">
        <v>4094838.5455</v>
      </c>
      <c r="Q80" s="1022"/>
      <c r="R80" s="1022">
        <v>162480</v>
      </c>
      <c r="S80" s="1022"/>
      <c r="T80" s="1022">
        <v>27928156.60393</v>
      </c>
    </row>
    <row r="81" spans="1:20" s="24" customFormat="1" ht="15" customHeight="1">
      <c r="A81" s="182" t="s">
        <v>980</v>
      </c>
      <c r="B81" s="1021">
        <v>248398</v>
      </c>
      <c r="C81" s="1021" t="s">
        <v>981</v>
      </c>
      <c r="D81" s="1021">
        <v>496796</v>
      </c>
      <c r="E81" s="192"/>
      <c r="F81" s="1022">
        <v>62121</v>
      </c>
      <c r="G81" s="1022"/>
      <c r="H81" s="1022">
        <v>21097694.715599999</v>
      </c>
      <c r="I81" s="1022"/>
      <c r="J81" s="1022">
        <v>1128</v>
      </c>
      <c r="K81" s="1022"/>
      <c r="L81" s="1022">
        <v>394035.73930000002</v>
      </c>
      <c r="M81" s="1022"/>
      <c r="N81" s="1022">
        <v>16220</v>
      </c>
      <c r="O81" s="1022"/>
      <c r="P81" s="1022">
        <v>5642222.7064899998</v>
      </c>
      <c r="Q81" s="1022"/>
      <c r="R81" s="1022">
        <v>79469</v>
      </c>
      <c r="S81" s="1022"/>
      <c r="T81" s="1022">
        <v>27133953.161389999</v>
      </c>
    </row>
    <row r="82" spans="1:20" s="24" customFormat="1" ht="15" customHeight="1">
      <c r="A82" s="182" t="s">
        <v>980</v>
      </c>
      <c r="B82" s="1021">
        <v>496796</v>
      </c>
      <c r="C82" s="1021" t="s">
        <v>981</v>
      </c>
      <c r="D82" s="1021">
        <v>745194</v>
      </c>
      <c r="E82" s="192"/>
      <c r="F82" s="1022">
        <v>17034</v>
      </c>
      <c r="G82" s="1022"/>
      <c r="H82" s="1022">
        <v>10152609.15062</v>
      </c>
      <c r="I82" s="1022"/>
      <c r="J82" s="1022">
        <v>435</v>
      </c>
      <c r="K82" s="1022"/>
      <c r="L82" s="1022">
        <v>262354.28016000002</v>
      </c>
      <c r="M82" s="1022"/>
      <c r="N82" s="1022">
        <v>6496</v>
      </c>
      <c r="O82" s="1022"/>
      <c r="P82" s="1022">
        <v>3920911.0723200003</v>
      </c>
      <c r="Q82" s="1022"/>
      <c r="R82" s="1022">
        <v>23965</v>
      </c>
      <c r="S82" s="1022"/>
      <c r="T82" s="1022">
        <v>14335874.5031</v>
      </c>
    </row>
    <row r="83" spans="1:20" s="24" customFormat="1" ht="15" customHeight="1">
      <c r="A83" s="182" t="s">
        <v>980</v>
      </c>
      <c r="B83" s="1021">
        <v>745194</v>
      </c>
      <c r="C83" s="1021" t="s">
        <v>981</v>
      </c>
      <c r="D83" s="1021">
        <v>993592</v>
      </c>
      <c r="E83" s="192"/>
      <c r="F83" s="1022">
        <v>7039</v>
      </c>
      <c r="G83" s="1022"/>
      <c r="H83" s="1022">
        <v>5982836.8677599998</v>
      </c>
      <c r="I83" s="1022"/>
      <c r="J83" s="1022">
        <v>285</v>
      </c>
      <c r="K83" s="1022"/>
      <c r="L83" s="1022">
        <v>242864.13121000002</v>
      </c>
      <c r="M83" s="1022"/>
      <c r="N83" s="1022">
        <v>3616</v>
      </c>
      <c r="O83" s="1022"/>
      <c r="P83" s="1022">
        <v>3090739.27165</v>
      </c>
      <c r="Q83" s="1022"/>
      <c r="R83" s="1022">
        <v>10940</v>
      </c>
      <c r="S83" s="1022"/>
      <c r="T83" s="1022">
        <v>9316440.2706200015</v>
      </c>
    </row>
    <row r="84" spans="1:20" s="24" customFormat="1" ht="15" customHeight="1">
      <c r="A84" s="182" t="s">
        <v>980</v>
      </c>
      <c r="B84" s="1021">
        <v>993592</v>
      </c>
      <c r="C84" s="1021" t="s">
        <v>981</v>
      </c>
      <c r="D84" s="1021">
        <v>1241990</v>
      </c>
      <c r="E84" s="192"/>
      <c r="F84" s="1022">
        <v>3622</v>
      </c>
      <c r="G84" s="1022"/>
      <c r="H84" s="1022">
        <v>3985281.2588200001</v>
      </c>
      <c r="I84" s="1022"/>
      <c r="J84" s="1022">
        <v>198</v>
      </c>
      <c r="K84" s="1022"/>
      <c r="L84" s="1022">
        <v>218281.59909</v>
      </c>
      <c r="M84" s="1022"/>
      <c r="N84" s="1022">
        <v>2311</v>
      </c>
      <c r="O84" s="1022"/>
      <c r="P84" s="1022">
        <v>2550537.79312</v>
      </c>
      <c r="Q84" s="1022"/>
      <c r="R84" s="1022">
        <v>6131</v>
      </c>
      <c r="S84" s="1022"/>
      <c r="T84" s="1022">
        <v>6754100.6510299994</v>
      </c>
    </row>
    <row r="85" spans="1:20" s="24" customFormat="1" ht="15" customHeight="1">
      <c r="A85" s="182" t="s">
        <v>980</v>
      </c>
      <c r="B85" s="1021">
        <v>1241990</v>
      </c>
      <c r="C85" s="1021" t="s">
        <v>981</v>
      </c>
      <c r="D85" s="1021">
        <v>1862985</v>
      </c>
      <c r="E85" s="192"/>
      <c r="F85" s="1022">
        <v>3591</v>
      </c>
      <c r="G85" s="1022"/>
      <c r="H85" s="1022">
        <v>5344434.9172600005</v>
      </c>
      <c r="I85" s="1022"/>
      <c r="J85" s="1022">
        <v>275</v>
      </c>
      <c r="K85" s="1022"/>
      <c r="L85" s="1022">
        <v>416567.10976999998</v>
      </c>
      <c r="M85" s="1022"/>
      <c r="N85" s="1022">
        <v>3244</v>
      </c>
      <c r="O85" s="1022"/>
      <c r="P85" s="1022">
        <v>4913145.1837200001</v>
      </c>
      <c r="Q85" s="1022"/>
      <c r="R85" s="1022">
        <v>7110</v>
      </c>
      <c r="S85" s="1022"/>
      <c r="T85" s="1022">
        <v>10674147.210750001</v>
      </c>
    </row>
    <row r="86" spans="1:20" s="24" customFormat="1" ht="15" customHeight="1">
      <c r="A86" s="182" t="s">
        <v>980</v>
      </c>
      <c r="B86" s="1021">
        <v>1862985</v>
      </c>
      <c r="C86" s="1021" t="s">
        <v>981</v>
      </c>
      <c r="D86" s="1021">
        <v>2483980</v>
      </c>
      <c r="E86" s="192"/>
      <c r="F86" s="1022">
        <v>1347</v>
      </c>
      <c r="G86" s="1022"/>
      <c r="H86" s="1022">
        <v>2853856.1809899998</v>
      </c>
      <c r="I86" s="1022"/>
      <c r="J86" s="1022">
        <v>159</v>
      </c>
      <c r="K86" s="1022"/>
      <c r="L86" s="1022">
        <v>337747.48048999999</v>
      </c>
      <c r="M86" s="1022"/>
      <c r="N86" s="1022">
        <v>1917</v>
      </c>
      <c r="O86" s="1022"/>
      <c r="P86" s="1022">
        <v>4109291.2217600001</v>
      </c>
      <c r="Q86" s="1022"/>
      <c r="R86" s="1022">
        <v>3423</v>
      </c>
      <c r="S86" s="1022"/>
      <c r="T86" s="1022">
        <v>7300894.8832399994</v>
      </c>
    </row>
    <row r="87" spans="1:20" s="24" customFormat="1" ht="15" customHeight="1">
      <c r="A87" s="182" t="s">
        <v>980</v>
      </c>
      <c r="B87" s="1021">
        <v>2483980</v>
      </c>
      <c r="C87" s="1021" t="s">
        <v>981</v>
      </c>
      <c r="D87" s="1021">
        <v>6209950</v>
      </c>
      <c r="E87" s="192"/>
      <c r="F87" s="1022">
        <v>1554</v>
      </c>
      <c r="G87" s="1022"/>
      <c r="H87" s="1022">
        <v>5613078.8038800005</v>
      </c>
      <c r="I87" s="1022"/>
      <c r="J87" s="1022">
        <v>332</v>
      </c>
      <c r="K87" s="1022"/>
      <c r="L87" s="1022">
        <v>1286868.87864</v>
      </c>
      <c r="M87" s="1022"/>
      <c r="N87" s="1022">
        <v>3718</v>
      </c>
      <c r="O87" s="1022"/>
      <c r="P87" s="1022">
        <v>14371464.412110001</v>
      </c>
      <c r="Q87" s="1022"/>
      <c r="R87" s="1022">
        <v>5604</v>
      </c>
      <c r="S87" s="1022"/>
      <c r="T87" s="1022">
        <v>21271412.094629999</v>
      </c>
    </row>
    <row r="88" spans="1:20" s="24" customFormat="1" ht="15" customHeight="1">
      <c r="A88" s="182" t="s">
        <v>980</v>
      </c>
      <c r="B88" s="1021">
        <v>6209950</v>
      </c>
      <c r="C88" s="1021" t="s">
        <v>981</v>
      </c>
      <c r="D88" s="1021">
        <v>12419900</v>
      </c>
      <c r="E88" s="192"/>
      <c r="F88" s="1022">
        <v>245</v>
      </c>
      <c r="G88" s="1022"/>
      <c r="H88" s="1022">
        <v>2056440.6429999999</v>
      </c>
      <c r="I88" s="1022"/>
      <c r="J88" s="1022">
        <v>122</v>
      </c>
      <c r="K88" s="1022"/>
      <c r="L88" s="1022">
        <v>1035753.6662699999</v>
      </c>
      <c r="M88" s="1022"/>
      <c r="N88" s="1022">
        <v>1604</v>
      </c>
      <c r="O88" s="1022"/>
      <c r="P88" s="1022">
        <v>13965861.237229999</v>
      </c>
      <c r="Q88" s="1022"/>
      <c r="R88" s="1022">
        <v>1971</v>
      </c>
      <c r="S88" s="1022"/>
      <c r="T88" s="1022">
        <v>17058055.546500001</v>
      </c>
    </row>
    <row r="89" spans="1:20" s="24" customFormat="1" ht="15" customHeight="1">
      <c r="A89" s="182" t="s">
        <v>980</v>
      </c>
      <c r="B89" s="1021">
        <v>12419900</v>
      </c>
      <c r="C89" s="1021" t="s">
        <v>981</v>
      </c>
      <c r="D89" s="624" t="s">
        <v>982</v>
      </c>
      <c r="E89" s="192"/>
      <c r="F89" s="1022">
        <v>103</v>
      </c>
      <c r="G89" s="1022"/>
      <c r="H89" s="1022">
        <v>2451300.0723200003</v>
      </c>
      <c r="I89" s="1022"/>
      <c r="J89" s="1022">
        <v>168</v>
      </c>
      <c r="K89" s="1022"/>
      <c r="L89" s="1022">
        <v>11767832.54005</v>
      </c>
      <c r="M89" s="1022"/>
      <c r="N89" s="1022">
        <v>1736</v>
      </c>
      <c r="O89" s="1022"/>
      <c r="P89" s="1022">
        <v>98112383.542649999</v>
      </c>
      <c r="Q89" s="1022"/>
      <c r="R89" s="1022">
        <v>2007</v>
      </c>
      <c r="S89" s="1022"/>
      <c r="T89" s="1022">
        <v>112331516.15502</v>
      </c>
    </row>
    <row r="90" spans="1:20" s="35" customFormat="1" ht="10.8" thickBot="1">
      <c r="A90" s="1024"/>
      <c r="B90" s="18"/>
      <c r="C90" s="18"/>
      <c r="D90" s="18"/>
      <c r="E90" s="18"/>
      <c r="F90" s="1022"/>
      <c r="G90" s="1022"/>
      <c r="H90" s="1022"/>
      <c r="I90" s="1022"/>
      <c r="J90" s="1022"/>
      <c r="K90" s="1022"/>
      <c r="L90" s="1022"/>
      <c r="M90" s="1022"/>
      <c r="N90" s="1022"/>
      <c r="O90" s="1022"/>
      <c r="P90" s="1022"/>
      <c r="Q90" s="1022"/>
      <c r="R90" s="1022"/>
      <c r="S90" s="1022"/>
      <c r="T90" s="1022"/>
    </row>
    <row r="91" spans="1:20" s="35" customFormat="1" ht="10.199999999999999">
      <c r="A91" s="1025" t="s">
        <v>983</v>
      </c>
      <c r="B91" s="1026"/>
      <c r="C91" s="1026"/>
      <c r="D91" s="1026"/>
      <c r="E91" s="1026"/>
      <c r="F91" s="1026"/>
      <c r="G91" s="1026"/>
      <c r="H91" s="1026"/>
      <c r="I91" s="1026"/>
      <c r="J91" s="1026"/>
      <c r="K91" s="1026"/>
      <c r="L91" s="1026"/>
      <c r="M91" s="1026"/>
      <c r="N91" s="1026"/>
      <c r="O91" s="1026"/>
      <c r="P91" s="1026"/>
      <c r="Q91" s="1026"/>
      <c r="R91" s="1026"/>
      <c r="S91" s="1026"/>
      <c r="T91" s="1026"/>
    </row>
    <row r="92" spans="1:20" ht="13.8">
      <c r="A92" s="1027"/>
      <c r="B92" s="1028"/>
      <c r="C92" s="1014"/>
      <c r="D92" s="1014"/>
      <c r="E92" s="1014"/>
      <c r="F92" s="1028"/>
      <c r="G92" s="1028"/>
      <c r="H92" s="1028"/>
      <c r="I92" s="1028"/>
      <c r="J92" s="1028"/>
      <c r="K92" s="1028"/>
      <c r="L92" s="1028"/>
      <c r="M92" s="1028"/>
      <c r="N92" s="1028"/>
      <c r="O92" s="1028"/>
      <c r="P92" s="1028"/>
      <c r="Q92" s="1028"/>
      <c r="R92" s="1028"/>
      <c r="S92" s="1028"/>
      <c r="T92" s="1028"/>
    </row>
    <row r="93" spans="1:20" ht="13.8">
      <c r="B93" s="1028"/>
      <c r="C93" s="1028"/>
      <c r="D93" s="1014"/>
      <c r="E93" s="1028"/>
      <c r="F93" s="1029"/>
      <c r="G93" s="1028"/>
      <c r="H93" s="1029"/>
      <c r="I93" s="1028"/>
      <c r="J93" s="1029"/>
      <c r="K93" s="1028"/>
      <c r="L93" s="1029"/>
      <c r="M93" s="1028"/>
      <c r="N93" s="1029"/>
      <c r="O93" s="1028"/>
      <c r="P93" s="1029"/>
      <c r="Q93" s="1028"/>
      <c r="R93" s="1029"/>
      <c r="S93" s="1028"/>
      <c r="T93" s="1029"/>
    </row>
    <row r="94" spans="1:20" ht="13.8">
      <c r="A94" s="1028"/>
      <c r="B94" s="1028"/>
      <c r="C94" s="1028"/>
      <c r="D94" s="1028"/>
      <c r="E94" s="1028"/>
      <c r="F94" s="1029"/>
      <c r="G94" s="1028"/>
      <c r="H94" s="1029"/>
      <c r="I94" s="1028"/>
      <c r="J94" s="1029"/>
      <c r="K94" s="1028"/>
      <c r="L94" s="1029"/>
      <c r="M94" s="1028"/>
      <c r="N94" s="1029"/>
      <c r="O94" s="1028"/>
      <c r="P94" s="1029"/>
      <c r="Q94" s="1028"/>
      <c r="R94" s="1029"/>
      <c r="S94" s="1028"/>
      <c r="T94" s="1029"/>
    </row>
    <row r="95" spans="1:20" ht="13.8">
      <c r="A95" s="1028"/>
      <c r="B95" s="1028"/>
      <c r="C95" s="1028"/>
      <c r="D95" s="1028"/>
      <c r="E95" s="1028"/>
      <c r="F95" s="1029"/>
      <c r="G95" s="1028"/>
      <c r="H95" s="1028"/>
      <c r="I95" s="1028"/>
      <c r="J95" s="1028"/>
      <c r="K95" s="1028"/>
      <c r="L95" s="1028"/>
      <c r="M95" s="1028"/>
      <c r="N95" s="1028"/>
      <c r="O95" s="1028"/>
      <c r="P95" s="1028"/>
      <c r="Q95" s="1028"/>
      <c r="R95" s="1028"/>
      <c r="S95" s="1028"/>
      <c r="T95" s="1028"/>
    </row>
    <row r="96" spans="1:20" ht="13.8">
      <c r="A96" s="1028"/>
      <c r="B96" s="1028"/>
      <c r="C96" s="1028"/>
      <c r="D96" s="1028"/>
      <c r="E96" s="1028"/>
      <c r="F96" s="1029"/>
      <c r="G96" s="1028"/>
      <c r="H96" s="1028"/>
      <c r="I96" s="1028"/>
      <c r="J96" s="1028"/>
      <c r="K96" s="1028"/>
      <c r="L96" s="1028"/>
      <c r="M96" s="1028"/>
      <c r="N96" s="1028"/>
      <c r="O96" s="1028"/>
      <c r="P96" s="1028"/>
      <c r="Q96" s="1028"/>
      <c r="R96" s="1028"/>
      <c r="S96" s="1028"/>
      <c r="T96" s="1028"/>
    </row>
    <row r="97" spans="1:20" ht="13.8">
      <c r="A97" s="1028"/>
      <c r="B97" s="1028"/>
      <c r="C97" s="1028"/>
      <c r="D97" s="1028"/>
      <c r="E97" s="1028"/>
      <c r="F97" s="1029"/>
      <c r="G97" s="1028"/>
      <c r="H97" s="1028"/>
      <c r="I97" s="1028"/>
      <c r="J97" s="1028"/>
      <c r="K97" s="1028"/>
      <c r="L97" s="1028"/>
      <c r="M97" s="1028"/>
      <c r="N97" s="1028"/>
      <c r="O97" s="1028"/>
      <c r="P97" s="1028"/>
      <c r="Q97" s="1028"/>
      <c r="R97" s="1028"/>
      <c r="S97" s="1028"/>
      <c r="T97" s="1028"/>
    </row>
    <row r="98" spans="1:20" ht="13.8">
      <c r="A98" s="1028"/>
      <c r="B98" s="1028"/>
      <c r="C98" s="1028"/>
      <c r="D98" s="1028"/>
      <c r="E98" s="1028"/>
      <c r="F98" s="1029"/>
      <c r="G98" s="1028"/>
      <c r="H98" s="1028"/>
      <c r="I98" s="1028"/>
      <c r="J98" s="1028"/>
      <c r="K98" s="1028"/>
      <c r="L98" s="1028"/>
      <c r="M98" s="1028"/>
      <c r="N98" s="1028"/>
      <c r="O98" s="1028"/>
      <c r="P98" s="1028"/>
      <c r="Q98" s="1028"/>
      <c r="R98" s="1028"/>
      <c r="S98" s="1028"/>
      <c r="T98" s="1028"/>
    </row>
    <row r="99" spans="1:20" ht="13.8">
      <c r="A99" s="1028"/>
      <c r="B99" s="1028"/>
      <c r="C99" s="1028"/>
      <c r="D99" s="1028"/>
      <c r="E99" s="1028"/>
      <c r="F99" s="1029"/>
      <c r="G99" s="1028"/>
      <c r="H99" s="1028"/>
      <c r="I99" s="1028"/>
      <c r="J99" s="1028"/>
      <c r="K99" s="1028"/>
      <c r="L99" s="1028"/>
      <c r="M99" s="1028"/>
      <c r="N99" s="1028"/>
      <c r="O99" s="1028"/>
      <c r="P99" s="1028"/>
      <c r="Q99" s="1028"/>
      <c r="R99" s="1028"/>
      <c r="S99" s="1028"/>
      <c r="T99" s="1028"/>
    </row>
    <row r="100" spans="1:20" ht="13.8">
      <c r="A100" s="1028"/>
      <c r="B100" s="1028"/>
      <c r="C100" s="1028"/>
      <c r="D100" s="1028"/>
      <c r="E100" s="1028"/>
      <c r="F100" s="1029"/>
      <c r="G100" s="1028"/>
      <c r="H100" s="1028"/>
      <c r="I100" s="1028"/>
      <c r="J100" s="1028"/>
      <c r="K100" s="1028"/>
      <c r="L100" s="1028"/>
      <c r="M100" s="1028"/>
      <c r="N100" s="1028"/>
      <c r="O100" s="1028"/>
      <c r="P100" s="1028"/>
      <c r="Q100" s="1028"/>
      <c r="R100" s="1028"/>
      <c r="S100" s="1028"/>
      <c r="T100" s="1028"/>
    </row>
    <row r="101" spans="1:20" ht="13.8">
      <c r="A101" s="1028"/>
      <c r="B101" s="1028"/>
      <c r="C101" s="1028"/>
      <c r="D101" s="1028"/>
      <c r="E101" s="1028"/>
      <c r="F101" s="1029"/>
      <c r="G101" s="1028"/>
      <c r="H101" s="1028"/>
      <c r="I101" s="1028"/>
      <c r="J101" s="1028"/>
      <c r="K101" s="1028"/>
      <c r="L101" s="1028"/>
      <c r="M101" s="1028"/>
      <c r="N101" s="1028"/>
      <c r="O101" s="1028"/>
      <c r="P101" s="1028"/>
      <c r="Q101" s="1028"/>
      <c r="R101" s="1028"/>
      <c r="S101" s="1028"/>
      <c r="T101" s="1028"/>
    </row>
    <row r="102" spans="1:20" ht="13.8">
      <c r="A102" s="1028"/>
      <c r="B102" s="1028"/>
      <c r="C102" s="1028"/>
      <c r="D102" s="1028"/>
      <c r="E102" s="1028"/>
      <c r="F102" s="1029"/>
      <c r="G102" s="1028"/>
      <c r="H102" s="1028"/>
      <c r="I102" s="1028"/>
      <c r="J102" s="1028"/>
      <c r="K102" s="1028"/>
      <c r="L102" s="1028"/>
      <c r="M102" s="1028"/>
      <c r="N102" s="1028"/>
      <c r="O102" s="1028"/>
      <c r="P102" s="1028"/>
      <c r="Q102" s="1028"/>
      <c r="R102" s="1028"/>
      <c r="S102" s="1028"/>
      <c r="T102" s="1028"/>
    </row>
    <row r="103" spans="1:20" ht="13.8">
      <c r="A103" s="1028"/>
      <c r="B103" s="1028"/>
      <c r="C103" s="1028"/>
      <c r="D103" s="1028"/>
      <c r="E103" s="1028"/>
      <c r="F103" s="1029"/>
      <c r="G103" s="1028"/>
      <c r="H103" s="1028"/>
      <c r="I103" s="1028"/>
      <c r="J103" s="1028"/>
      <c r="K103" s="1028"/>
      <c r="L103" s="1028"/>
      <c r="M103" s="1028"/>
      <c r="N103" s="1028"/>
      <c r="O103" s="1028"/>
      <c r="P103" s="1028"/>
      <c r="Q103" s="1028"/>
      <c r="R103" s="1028"/>
      <c r="S103" s="1028"/>
      <c r="T103" s="1028"/>
    </row>
    <row r="104" spans="1:20" ht="13.8">
      <c r="A104" s="1028"/>
      <c r="B104" s="1028"/>
      <c r="C104" s="1028"/>
      <c r="D104" s="1028"/>
      <c r="E104" s="1028"/>
      <c r="F104" s="1029"/>
      <c r="G104" s="1028"/>
      <c r="H104" s="1028"/>
      <c r="I104" s="1028"/>
      <c r="J104" s="1028"/>
      <c r="K104" s="1028"/>
      <c r="L104" s="1028"/>
      <c r="M104" s="1028"/>
      <c r="N104" s="1028"/>
      <c r="O104" s="1028"/>
      <c r="P104" s="1028"/>
      <c r="Q104" s="1028"/>
      <c r="R104" s="1028"/>
      <c r="S104" s="1028"/>
      <c r="T104" s="1028"/>
    </row>
    <row r="105" spans="1:20" ht="13.8">
      <c r="A105" s="1028"/>
      <c r="B105" s="1028"/>
      <c r="C105" s="1028"/>
      <c r="D105" s="1028"/>
      <c r="E105" s="1028"/>
      <c r="F105" s="1029"/>
      <c r="G105" s="1028"/>
      <c r="H105" s="1028"/>
      <c r="I105" s="1028"/>
      <c r="J105" s="1028"/>
      <c r="K105" s="1028"/>
      <c r="L105" s="1028"/>
      <c r="M105" s="1028"/>
      <c r="N105" s="1028"/>
      <c r="O105" s="1028"/>
      <c r="P105" s="1028"/>
      <c r="Q105" s="1028"/>
      <c r="R105" s="1028"/>
      <c r="S105" s="1028"/>
      <c r="T105" s="1028"/>
    </row>
    <row r="106" spans="1:20" ht="13.8">
      <c r="A106" s="1028"/>
      <c r="B106" s="1028"/>
      <c r="C106" s="1028"/>
      <c r="D106" s="1028"/>
      <c r="E106" s="1028"/>
      <c r="F106" s="1029"/>
      <c r="G106" s="1028"/>
      <c r="H106" s="1028"/>
      <c r="I106" s="1028"/>
      <c r="J106" s="1028"/>
      <c r="K106" s="1028"/>
      <c r="L106" s="1028"/>
      <c r="M106" s="1028"/>
      <c r="N106" s="1028"/>
      <c r="O106" s="1028"/>
      <c r="P106" s="1028"/>
      <c r="Q106" s="1028"/>
      <c r="R106" s="1028"/>
      <c r="S106" s="1028"/>
      <c r="T106" s="1028"/>
    </row>
    <row r="107" spans="1:20" ht="13.8">
      <c r="A107" s="1028"/>
      <c r="B107" s="1028"/>
      <c r="C107" s="1028"/>
      <c r="D107" s="1028"/>
      <c r="E107" s="1028"/>
      <c r="F107" s="1028"/>
      <c r="G107" s="1028"/>
      <c r="H107" s="1028"/>
      <c r="I107" s="1028"/>
      <c r="J107" s="1028"/>
      <c r="K107" s="1028"/>
      <c r="L107" s="1028"/>
      <c r="M107" s="1028"/>
      <c r="N107" s="1028"/>
      <c r="O107" s="1028"/>
      <c r="P107" s="1028"/>
      <c r="Q107" s="1028"/>
      <c r="R107" s="1028"/>
      <c r="S107" s="1028"/>
      <c r="T107" s="1028"/>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D8B6ADBF-AE1D-40AB-9249-FE6795DC1813}"/>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A0D2-8BCA-4ECE-8877-57FDBE7C9D07}">
  <dimension ref="A1:AA31"/>
  <sheetViews>
    <sheetView showGridLines="0" zoomScaleNormal="75" workbookViewId="0"/>
  </sheetViews>
  <sheetFormatPr baseColWidth="10" defaultColWidth="11.44140625" defaultRowHeight="13.2"/>
  <cols>
    <col min="1" max="1" width="35.5546875" style="7" customWidth="1"/>
    <col min="2" max="2" width="9.88671875" style="7" bestFit="1" customWidth="1"/>
    <col min="3" max="3" width="9.5546875" style="7" customWidth="1"/>
    <col min="4" max="4" width="0.88671875" style="7" customWidth="1"/>
    <col min="5" max="5" width="4.5546875" style="7" customWidth="1"/>
    <col min="6" max="6" width="9.5546875" style="7" customWidth="1"/>
    <col min="7" max="7" width="0.88671875" style="7" customWidth="1"/>
    <col min="8" max="8" width="4.5546875" style="7" customWidth="1"/>
    <col min="9" max="9" width="9.5546875" style="7" customWidth="1"/>
    <col min="10" max="10" width="0.88671875" style="7" customWidth="1"/>
    <col min="11" max="11" width="4.5546875" style="7" customWidth="1"/>
    <col min="12" max="12" width="9.5546875" style="7" customWidth="1"/>
    <col min="13" max="13" width="0.88671875" style="7" customWidth="1"/>
    <col min="14" max="14" width="5.44140625" style="7" bestFit="1" customWidth="1"/>
    <col min="15" max="15" width="9.5546875" style="7" customWidth="1"/>
    <col min="16" max="16" width="0.88671875" style="7" customWidth="1"/>
    <col min="17" max="17" width="4.5546875" style="7" customWidth="1"/>
    <col min="18" max="18" width="9.5546875" style="7" customWidth="1"/>
    <col min="19" max="19" width="0.88671875" style="7" customWidth="1"/>
    <col min="20" max="20" width="4.5546875" style="7" customWidth="1"/>
    <col min="21" max="21" width="9.5546875" style="7" customWidth="1"/>
    <col min="22" max="22" width="0.88671875" style="7" customWidth="1"/>
    <col min="23" max="23" width="5.44140625" style="7" bestFit="1" customWidth="1"/>
    <col min="24" max="24" width="9.5546875" style="7" customWidth="1"/>
    <col min="25" max="26" width="12" style="7" bestFit="1" customWidth="1"/>
    <col min="27" max="256" width="11.44140625" style="7"/>
    <col min="257" max="257" width="35.5546875" style="7" customWidth="1"/>
    <col min="258" max="258" width="9.88671875" style="7" bestFit="1" customWidth="1"/>
    <col min="259" max="259" width="9.5546875" style="7" customWidth="1"/>
    <col min="260" max="260" width="0.88671875" style="7" customWidth="1"/>
    <col min="261" max="261" width="4.5546875" style="7" customWidth="1"/>
    <col min="262" max="262" width="9.5546875" style="7" customWidth="1"/>
    <col min="263" max="263" width="0.88671875" style="7" customWidth="1"/>
    <col min="264" max="264" width="4.5546875" style="7" customWidth="1"/>
    <col min="265" max="265" width="9.5546875" style="7" customWidth="1"/>
    <col min="266" max="266" width="0.88671875" style="7" customWidth="1"/>
    <col min="267" max="267" width="4.5546875" style="7" customWidth="1"/>
    <col min="268" max="268" width="9.5546875" style="7" customWidth="1"/>
    <col min="269" max="269" width="0.88671875" style="7" customWidth="1"/>
    <col min="270" max="270" width="5.44140625" style="7" bestFit="1" customWidth="1"/>
    <col min="271" max="271" width="9.5546875" style="7" customWidth="1"/>
    <col min="272" max="272" width="0.88671875" style="7" customWidth="1"/>
    <col min="273" max="273" width="4.5546875" style="7" customWidth="1"/>
    <col min="274" max="274" width="9.5546875" style="7" customWidth="1"/>
    <col min="275" max="275" width="0.88671875" style="7" customWidth="1"/>
    <col min="276" max="276" width="4.5546875" style="7" customWidth="1"/>
    <col min="277" max="277" width="9.5546875" style="7" customWidth="1"/>
    <col min="278" max="278" width="0.88671875" style="7" customWidth="1"/>
    <col min="279" max="279" width="5.44140625" style="7" bestFit="1" customWidth="1"/>
    <col min="280" max="280" width="9.5546875" style="7" customWidth="1"/>
    <col min="281" max="282" width="12" style="7" bestFit="1" customWidth="1"/>
    <col min="283" max="512" width="11.44140625" style="7"/>
    <col min="513" max="513" width="35.5546875" style="7" customWidth="1"/>
    <col min="514" max="514" width="9.88671875" style="7" bestFit="1" customWidth="1"/>
    <col min="515" max="515" width="9.5546875" style="7" customWidth="1"/>
    <col min="516" max="516" width="0.88671875" style="7" customWidth="1"/>
    <col min="517" max="517" width="4.5546875" style="7" customWidth="1"/>
    <col min="518" max="518" width="9.5546875" style="7" customWidth="1"/>
    <col min="519" max="519" width="0.88671875" style="7" customWidth="1"/>
    <col min="520" max="520" width="4.5546875" style="7" customWidth="1"/>
    <col min="521" max="521" width="9.5546875" style="7" customWidth="1"/>
    <col min="522" max="522" width="0.88671875" style="7" customWidth="1"/>
    <col min="523" max="523" width="4.5546875" style="7" customWidth="1"/>
    <col min="524" max="524" width="9.5546875" style="7" customWidth="1"/>
    <col min="525" max="525" width="0.88671875" style="7" customWidth="1"/>
    <col min="526" max="526" width="5.44140625" style="7" bestFit="1" customWidth="1"/>
    <col min="527" max="527" width="9.5546875" style="7" customWidth="1"/>
    <col min="528" max="528" width="0.88671875" style="7" customWidth="1"/>
    <col min="529" max="529" width="4.5546875" style="7" customWidth="1"/>
    <col min="530" max="530" width="9.5546875" style="7" customWidth="1"/>
    <col min="531" max="531" width="0.88671875" style="7" customWidth="1"/>
    <col min="532" max="532" width="4.5546875" style="7" customWidth="1"/>
    <col min="533" max="533" width="9.5546875" style="7" customWidth="1"/>
    <col min="534" max="534" width="0.88671875" style="7" customWidth="1"/>
    <col min="535" max="535" width="5.44140625" style="7" bestFit="1" customWidth="1"/>
    <col min="536" max="536" width="9.5546875" style="7" customWidth="1"/>
    <col min="537" max="538" width="12" style="7" bestFit="1" customWidth="1"/>
    <col min="539" max="768" width="11.44140625" style="7"/>
    <col min="769" max="769" width="35.5546875" style="7" customWidth="1"/>
    <col min="770" max="770" width="9.88671875" style="7" bestFit="1" customWidth="1"/>
    <col min="771" max="771" width="9.5546875" style="7" customWidth="1"/>
    <col min="772" max="772" width="0.88671875" style="7" customWidth="1"/>
    <col min="773" max="773" width="4.5546875" style="7" customWidth="1"/>
    <col min="774" max="774" width="9.5546875" style="7" customWidth="1"/>
    <col min="775" max="775" width="0.88671875" style="7" customWidth="1"/>
    <col min="776" max="776" width="4.5546875" style="7" customWidth="1"/>
    <col min="777" max="777" width="9.5546875" style="7" customWidth="1"/>
    <col min="778" max="778" width="0.88671875" style="7" customWidth="1"/>
    <col min="779" max="779" width="4.5546875" style="7" customWidth="1"/>
    <col min="780" max="780" width="9.5546875" style="7" customWidth="1"/>
    <col min="781" max="781" width="0.88671875" style="7" customWidth="1"/>
    <col min="782" max="782" width="5.44140625" style="7" bestFit="1" customWidth="1"/>
    <col min="783" max="783" width="9.5546875" style="7" customWidth="1"/>
    <col min="784" max="784" width="0.88671875" style="7" customWidth="1"/>
    <col min="785" max="785" width="4.5546875" style="7" customWidth="1"/>
    <col min="786" max="786" width="9.5546875" style="7" customWidth="1"/>
    <col min="787" max="787" width="0.88671875" style="7" customWidth="1"/>
    <col min="788" max="788" width="4.5546875" style="7" customWidth="1"/>
    <col min="789" max="789" width="9.5546875" style="7" customWidth="1"/>
    <col min="790" max="790" width="0.88671875" style="7" customWidth="1"/>
    <col min="791" max="791" width="5.44140625" style="7" bestFit="1" customWidth="1"/>
    <col min="792" max="792" width="9.5546875" style="7" customWidth="1"/>
    <col min="793" max="794" width="12" style="7" bestFit="1" customWidth="1"/>
    <col min="795" max="1024" width="11.44140625" style="7"/>
    <col min="1025" max="1025" width="35.5546875" style="7" customWidth="1"/>
    <col min="1026" max="1026" width="9.88671875" style="7" bestFit="1" customWidth="1"/>
    <col min="1027" max="1027" width="9.5546875" style="7" customWidth="1"/>
    <col min="1028" max="1028" width="0.88671875" style="7" customWidth="1"/>
    <col min="1029" max="1029" width="4.5546875" style="7" customWidth="1"/>
    <col min="1030" max="1030" width="9.5546875" style="7" customWidth="1"/>
    <col min="1031" max="1031" width="0.88671875" style="7" customWidth="1"/>
    <col min="1032" max="1032" width="4.5546875" style="7" customWidth="1"/>
    <col min="1033" max="1033" width="9.5546875" style="7" customWidth="1"/>
    <col min="1034" max="1034" width="0.88671875" style="7" customWidth="1"/>
    <col min="1035" max="1035" width="4.5546875" style="7" customWidth="1"/>
    <col min="1036" max="1036" width="9.5546875" style="7" customWidth="1"/>
    <col min="1037" max="1037" width="0.88671875" style="7" customWidth="1"/>
    <col min="1038" max="1038" width="5.44140625" style="7" bestFit="1" customWidth="1"/>
    <col min="1039" max="1039" width="9.5546875" style="7" customWidth="1"/>
    <col min="1040" max="1040" width="0.88671875" style="7" customWidth="1"/>
    <col min="1041" max="1041" width="4.5546875" style="7" customWidth="1"/>
    <col min="1042" max="1042" width="9.5546875" style="7" customWidth="1"/>
    <col min="1043" max="1043" width="0.88671875" style="7" customWidth="1"/>
    <col min="1044" max="1044" width="4.5546875" style="7" customWidth="1"/>
    <col min="1045" max="1045" width="9.5546875" style="7" customWidth="1"/>
    <col min="1046" max="1046" width="0.88671875" style="7" customWidth="1"/>
    <col min="1047" max="1047" width="5.44140625" style="7" bestFit="1" customWidth="1"/>
    <col min="1048" max="1048" width="9.5546875" style="7" customWidth="1"/>
    <col min="1049" max="1050" width="12" style="7" bestFit="1" customWidth="1"/>
    <col min="1051" max="1280" width="11.44140625" style="7"/>
    <col min="1281" max="1281" width="35.5546875" style="7" customWidth="1"/>
    <col min="1282" max="1282" width="9.88671875" style="7" bestFit="1" customWidth="1"/>
    <col min="1283" max="1283" width="9.5546875" style="7" customWidth="1"/>
    <col min="1284" max="1284" width="0.88671875" style="7" customWidth="1"/>
    <col min="1285" max="1285" width="4.5546875" style="7" customWidth="1"/>
    <col min="1286" max="1286" width="9.5546875" style="7" customWidth="1"/>
    <col min="1287" max="1287" width="0.88671875" style="7" customWidth="1"/>
    <col min="1288" max="1288" width="4.5546875" style="7" customWidth="1"/>
    <col min="1289" max="1289" width="9.5546875" style="7" customWidth="1"/>
    <col min="1290" max="1290" width="0.88671875" style="7" customWidth="1"/>
    <col min="1291" max="1291" width="4.5546875" style="7" customWidth="1"/>
    <col min="1292" max="1292" width="9.5546875" style="7" customWidth="1"/>
    <col min="1293" max="1293" width="0.88671875" style="7" customWidth="1"/>
    <col min="1294" max="1294" width="5.44140625" style="7" bestFit="1" customWidth="1"/>
    <col min="1295" max="1295" width="9.5546875" style="7" customWidth="1"/>
    <col min="1296" max="1296" width="0.88671875" style="7" customWidth="1"/>
    <col min="1297" max="1297" width="4.5546875" style="7" customWidth="1"/>
    <col min="1298" max="1298" width="9.5546875" style="7" customWidth="1"/>
    <col min="1299" max="1299" width="0.88671875" style="7" customWidth="1"/>
    <col min="1300" max="1300" width="4.5546875" style="7" customWidth="1"/>
    <col min="1301" max="1301" width="9.5546875" style="7" customWidth="1"/>
    <col min="1302" max="1302" width="0.88671875" style="7" customWidth="1"/>
    <col min="1303" max="1303" width="5.44140625" style="7" bestFit="1" customWidth="1"/>
    <col min="1304" max="1304" width="9.5546875" style="7" customWidth="1"/>
    <col min="1305" max="1306" width="12" style="7" bestFit="1" customWidth="1"/>
    <col min="1307" max="1536" width="11.44140625" style="7"/>
    <col min="1537" max="1537" width="35.5546875" style="7" customWidth="1"/>
    <col min="1538" max="1538" width="9.88671875" style="7" bestFit="1" customWidth="1"/>
    <col min="1539" max="1539" width="9.5546875" style="7" customWidth="1"/>
    <col min="1540" max="1540" width="0.88671875" style="7" customWidth="1"/>
    <col min="1541" max="1541" width="4.5546875" style="7" customWidth="1"/>
    <col min="1542" max="1542" width="9.5546875" style="7" customWidth="1"/>
    <col min="1543" max="1543" width="0.88671875" style="7" customWidth="1"/>
    <col min="1544" max="1544" width="4.5546875" style="7" customWidth="1"/>
    <col min="1545" max="1545" width="9.5546875" style="7" customWidth="1"/>
    <col min="1546" max="1546" width="0.88671875" style="7" customWidth="1"/>
    <col min="1547" max="1547" width="4.5546875" style="7" customWidth="1"/>
    <col min="1548" max="1548" width="9.5546875" style="7" customWidth="1"/>
    <col min="1549" max="1549" width="0.88671875" style="7" customWidth="1"/>
    <col min="1550" max="1550" width="5.44140625" style="7" bestFit="1" customWidth="1"/>
    <col min="1551" max="1551" width="9.5546875" style="7" customWidth="1"/>
    <col min="1552" max="1552" width="0.88671875" style="7" customWidth="1"/>
    <col min="1553" max="1553" width="4.5546875" style="7" customWidth="1"/>
    <col min="1554" max="1554" width="9.5546875" style="7" customWidth="1"/>
    <col min="1555" max="1555" width="0.88671875" style="7" customWidth="1"/>
    <col min="1556" max="1556" width="4.5546875" style="7" customWidth="1"/>
    <col min="1557" max="1557" width="9.5546875" style="7" customWidth="1"/>
    <col min="1558" max="1558" width="0.88671875" style="7" customWidth="1"/>
    <col min="1559" max="1559" width="5.44140625" style="7" bestFit="1" customWidth="1"/>
    <col min="1560" max="1560" width="9.5546875" style="7" customWidth="1"/>
    <col min="1561" max="1562" width="12" style="7" bestFit="1" customWidth="1"/>
    <col min="1563" max="1792" width="11.44140625" style="7"/>
    <col min="1793" max="1793" width="35.5546875" style="7" customWidth="1"/>
    <col min="1794" max="1794" width="9.88671875" style="7" bestFit="1" customWidth="1"/>
    <col min="1795" max="1795" width="9.5546875" style="7" customWidth="1"/>
    <col min="1796" max="1796" width="0.88671875" style="7" customWidth="1"/>
    <col min="1797" max="1797" width="4.5546875" style="7" customWidth="1"/>
    <col min="1798" max="1798" width="9.5546875" style="7" customWidth="1"/>
    <col min="1799" max="1799" width="0.88671875" style="7" customWidth="1"/>
    <col min="1800" max="1800" width="4.5546875" style="7" customWidth="1"/>
    <col min="1801" max="1801" width="9.5546875" style="7" customWidth="1"/>
    <col min="1802" max="1802" width="0.88671875" style="7" customWidth="1"/>
    <col min="1803" max="1803" width="4.5546875" style="7" customWidth="1"/>
    <col min="1804" max="1804" width="9.5546875" style="7" customWidth="1"/>
    <col min="1805" max="1805" width="0.88671875" style="7" customWidth="1"/>
    <col min="1806" max="1806" width="5.44140625" style="7" bestFit="1" customWidth="1"/>
    <col min="1807" max="1807" width="9.5546875" style="7" customWidth="1"/>
    <col min="1808" max="1808" width="0.88671875" style="7" customWidth="1"/>
    <col min="1809" max="1809" width="4.5546875" style="7" customWidth="1"/>
    <col min="1810" max="1810" width="9.5546875" style="7" customWidth="1"/>
    <col min="1811" max="1811" width="0.88671875" style="7" customWidth="1"/>
    <col min="1812" max="1812" width="4.5546875" style="7" customWidth="1"/>
    <col min="1813" max="1813" width="9.5546875" style="7" customWidth="1"/>
    <col min="1814" max="1814" width="0.88671875" style="7" customWidth="1"/>
    <col min="1815" max="1815" width="5.44140625" style="7" bestFit="1" customWidth="1"/>
    <col min="1816" max="1816" width="9.5546875" style="7" customWidth="1"/>
    <col min="1817" max="1818" width="12" style="7" bestFit="1" customWidth="1"/>
    <col min="1819" max="2048" width="11.44140625" style="7"/>
    <col min="2049" max="2049" width="35.5546875" style="7" customWidth="1"/>
    <col min="2050" max="2050" width="9.88671875" style="7" bestFit="1" customWidth="1"/>
    <col min="2051" max="2051" width="9.5546875" style="7" customWidth="1"/>
    <col min="2052" max="2052" width="0.88671875" style="7" customWidth="1"/>
    <col min="2053" max="2053" width="4.5546875" style="7" customWidth="1"/>
    <col min="2054" max="2054" width="9.5546875" style="7" customWidth="1"/>
    <col min="2055" max="2055" width="0.88671875" style="7" customWidth="1"/>
    <col min="2056" max="2056" width="4.5546875" style="7" customWidth="1"/>
    <col min="2057" max="2057" width="9.5546875" style="7" customWidth="1"/>
    <col min="2058" max="2058" width="0.88671875" style="7" customWidth="1"/>
    <col min="2059" max="2059" width="4.5546875" style="7" customWidth="1"/>
    <col min="2060" max="2060" width="9.5546875" style="7" customWidth="1"/>
    <col min="2061" max="2061" width="0.88671875" style="7" customWidth="1"/>
    <col min="2062" max="2062" width="5.44140625" style="7" bestFit="1" customWidth="1"/>
    <col min="2063" max="2063" width="9.5546875" style="7" customWidth="1"/>
    <col min="2064" max="2064" width="0.88671875" style="7" customWidth="1"/>
    <col min="2065" max="2065" width="4.5546875" style="7" customWidth="1"/>
    <col min="2066" max="2066" width="9.5546875" style="7" customWidth="1"/>
    <col min="2067" max="2067" width="0.88671875" style="7" customWidth="1"/>
    <col min="2068" max="2068" width="4.5546875" style="7" customWidth="1"/>
    <col min="2069" max="2069" width="9.5546875" style="7" customWidth="1"/>
    <col min="2070" max="2070" width="0.88671875" style="7" customWidth="1"/>
    <col min="2071" max="2071" width="5.44140625" style="7" bestFit="1" customWidth="1"/>
    <col min="2072" max="2072" width="9.5546875" style="7" customWidth="1"/>
    <col min="2073" max="2074" width="12" style="7" bestFit="1" customWidth="1"/>
    <col min="2075" max="2304" width="11.44140625" style="7"/>
    <col min="2305" max="2305" width="35.5546875" style="7" customWidth="1"/>
    <col min="2306" max="2306" width="9.88671875" style="7" bestFit="1" customWidth="1"/>
    <col min="2307" max="2307" width="9.5546875" style="7" customWidth="1"/>
    <col min="2308" max="2308" width="0.88671875" style="7" customWidth="1"/>
    <col min="2309" max="2309" width="4.5546875" style="7" customWidth="1"/>
    <col min="2310" max="2310" width="9.5546875" style="7" customWidth="1"/>
    <col min="2311" max="2311" width="0.88671875" style="7" customWidth="1"/>
    <col min="2312" max="2312" width="4.5546875" style="7" customWidth="1"/>
    <col min="2313" max="2313" width="9.5546875" style="7" customWidth="1"/>
    <col min="2314" max="2314" width="0.88671875" style="7" customWidth="1"/>
    <col min="2315" max="2315" width="4.5546875" style="7" customWidth="1"/>
    <col min="2316" max="2316" width="9.5546875" style="7" customWidth="1"/>
    <col min="2317" max="2317" width="0.88671875" style="7" customWidth="1"/>
    <col min="2318" max="2318" width="5.44140625" style="7" bestFit="1" customWidth="1"/>
    <col min="2319" max="2319" width="9.5546875" style="7" customWidth="1"/>
    <col min="2320" max="2320" width="0.88671875" style="7" customWidth="1"/>
    <col min="2321" max="2321" width="4.5546875" style="7" customWidth="1"/>
    <col min="2322" max="2322" width="9.5546875" style="7" customWidth="1"/>
    <col min="2323" max="2323" width="0.88671875" style="7" customWidth="1"/>
    <col min="2324" max="2324" width="4.5546875" style="7" customWidth="1"/>
    <col min="2325" max="2325" width="9.5546875" style="7" customWidth="1"/>
    <col min="2326" max="2326" width="0.88671875" style="7" customWidth="1"/>
    <col min="2327" max="2327" width="5.44140625" style="7" bestFit="1" customWidth="1"/>
    <col min="2328" max="2328" width="9.5546875" style="7" customWidth="1"/>
    <col min="2329" max="2330" width="12" style="7" bestFit="1" customWidth="1"/>
    <col min="2331" max="2560" width="11.44140625" style="7"/>
    <col min="2561" max="2561" width="35.5546875" style="7" customWidth="1"/>
    <col min="2562" max="2562" width="9.88671875" style="7" bestFit="1" customWidth="1"/>
    <col min="2563" max="2563" width="9.5546875" style="7" customWidth="1"/>
    <col min="2564" max="2564" width="0.88671875" style="7" customWidth="1"/>
    <col min="2565" max="2565" width="4.5546875" style="7" customWidth="1"/>
    <col min="2566" max="2566" width="9.5546875" style="7" customWidth="1"/>
    <col min="2567" max="2567" width="0.88671875" style="7" customWidth="1"/>
    <col min="2568" max="2568" width="4.5546875" style="7" customWidth="1"/>
    <col min="2569" max="2569" width="9.5546875" style="7" customWidth="1"/>
    <col min="2570" max="2570" width="0.88671875" style="7" customWidth="1"/>
    <col min="2571" max="2571" width="4.5546875" style="7" customWidth="1"/>
    <col min="2572" max="2572" width="9.5546875" style="7" customWidth="1"/>
    <col min="2573" max="2573" width="0.88671875" style="7" customWidth="1"/>
    <col min="2574" max="2574" width="5.44140625" style="7" bestFit="1" customWidth="1"/>
    <col min="2575" max="2575" width="9.5546875" style="7" customWidth="1"/>
    <col min="2576" max="2576" width="0.88671875" style="7" customWidth="1"/>
    <col min="2577" max="2577" width="4.5546875" style="7" customWidth="1"/>
    <col min="2578" max="2578" width="9.5546875" style="7" customWidth="1"/>
    <col min="2579" max="2579" width="0.88671875" style="7" customWidth="1"/>
    <col min="2580" max="2580" width="4.5546875" style="7" customWidth="1"/>
    <col min="2581" max="2581" width="9.5546875" style="7" customWidth="1"/>
    <col min="2582" max="2582" width="0.88671875" style="7" customWidth="1"/>
    <col min="2583" max="2583" width="5.44140625" style="7" bestFit="1" customWidth="1"/>
    <col min="2584" max="2584" width="9.5546875" style="7" customWidth="1"/>
    <col min="2585" max="2586" width="12" style="7" bestFit="1" customWidth="1"/>
    <col min="2587" max="2816" width="11.44140625" style="7"/>
    <col min="2817" max="2817" width="35.5546875" style="7" customWidth="1"/>
    <col min="2818" max="2818" width="9.88671875" style="7" bestFit="1" customWidth="1"/>
    <col min="2819" max="2819" width="9.5546875" style="7" customWidth="1"/>
    <col min="2820" max="2820" width="0.88671875" style="7" customWidth="1"/>
    <col min="2821" max="2821" width="4.5546875" style="7" customWidth="1"/>
    <col min="2822" max="2822" width="9.5546875" style="7" customWidth="1"/>
    <col min="2823" max="2823" width="0.88671875" style="7" customWidth="1"/>
    <col min="2824" max="2824" width="4.5546875" style="7" customWidth="1"/>
    <col min="2825" max="2825" width="9.5546875" style="7" customWidth="1"/>
    <col min="2826" max="2826" width="0.88671875" style="7" customWidth="1"/>
    <col min="2827" max="2827" width="4.5546875" style="7" customWidth="1"/>
    <col min="2828" max="2828" width="9.5546875" style="7" customWidth="1"/>
    <col min="2829" max="2829" width="0.88671875" style="7" customWidth="1"/>
    <col min="2830" max="2830" width="5.44140625" style="7" bestFit="1" customWidth="1"/>
    <col min="2831" max="2831" width="9.5546875" style="7" customWidth="1"/>
    <col min="2832" max="2832" width="0.88671875" style="7" customWidth="1"/>
    <col min="2833" max="2833" width="4.5546875" style="7" customWidth="1"/>
    <col min="2834" max="2834" width="9.5546875" style="7" customWidth="1"/>
    <col min="2835" max="2835" width="0.88671875" style="7" customWidth="1"/>
    <col min="2836" max="2836" width="4.5546875" style="7" customWidth="1"/>
    <col min="2837" max="2837" width="9.5546875" style="7" customWidth="1"/>
    <col min="2838" max="2838" width="0.88671875" style="7" customWidth="1"/>
    <col min="2839" max="2839" width="5.44140625" style="7" bestFit="1" customWidth="1"/>
    <col min="2840" max="2840" width="9.5546875" style="7" customWidth="1"/>
    <col min="2841" max="2842" width="12" style="7" bestFit="1" customWidth="1"/>
    <col min="2843" max="3072" width="11.44140625" style="7"/>
    <col min="3073" max="3073" width="35.5546875" style="7" customWidth="1"/>
    <col min="3074" max="3074" width="9.88671875" style="7" bestFit="1" customWidth="1"/>
    <col min="3075" max="3075" width="9.5546875" style="7" customWidth="1"/>
    <col min="3076" max="3076" width="0.88671875" style="7" customWidth="1"/>
    <col min="3077" max="3077" width="4.5546875" style="7" customWidth="1"/>
    <col min="3078" max="3078" width="9.5546875" style="7" customWidth="1"/>
    <col min="3079" max="3079" width="0.88671875" style="7" customWidth="1"/>
    <col min="3080" max="3080" width="4.5546875" style="7" customWidth="1"/>
    <col min="3081" max="3081" width="9.5546875" style="7" customWidth="1"/>
    <col min="3082" max="3082" width="0.88671875" style="7" customWidth="1"/>
    <col min="3083" max="3083" width="4.5546875" style="7" customWidth="1"/>
    <col min="3084" max="3084" width="9.5546875" style="7" customWidth="1"/>
    <col min="3085" max="3085" width="0.88671875" style="7" customWidth="1"/>
    <col min="3086" max="3086" width="5.44140625" style="7" bestFit="1" customWidth="1"/>
    <col min="3087" max="3087" width="9.5546875" style="7" customWidth="1"/>
    <col min="3088" max="3088" width="0.88671875" style="7" customWidth="1"/>
    <col min="3089" max="3089" width="4.5546875" style="7" customWidth="1"/>
    <col min="3090" max="3090" width="9.5546875" style="7" customWidth="1"/>
    <col min="3091" max="3091" width="0.88671875" style="7" customWidth="1"/>
    <col min="3092" max="3092" width="4.5546875" style="7" customWidth="1"/>
    <col min="3093" max="3093" width="9.5546875" style="7" customWidth="1"/>
    <col min="3094" max="3094" width="0.88671875" style="7" customWidth="1"/>
    <col min="3095" max="3095" width="5.44140625" style="7" bestFit="1" customWidth="1"/>
    <col min="3096" max="3096" width="9.5546875" style="7" customWidth="1"/>
    <col min="3097" max="3098" width="12" style="7" bestFit="1" customWidth="1"/>
    <col min="3099" max="3328" width="11.44140625" style="7"/>
    <col min="3329" max="3329" width="35.5546875" style="7" customWidth="1"/>
    <col min="3330" max="3330" width="9.88671875" style="7" bestFit="1" customWidth="1"/>
    <col min="3331" max="3331" width="9.5546875" style="7" customWidth="1"/>
    <col min="3332" max="3332" width="0.88671875" style="7" customWidth="1"/>
    <col min="3333" max="3333" width="4.5546875" style="7" customWidth="1"/>
    <col min="3334" max="3334" width="9.5546875" style="7" customWidth="1"/>
    <col min="3335" max="3335" width="0.88671875" style="7" customWidth="1"/>
    <col min="3336" max="3336" width="4.5546875" style="7" customWidth="1"/>
    <col min="3337" max="3337" width="9.5546875" style="7" customWidth="1"/>
    <col min="3338" max="3338" width="0.88671875" style="7" customWidth="1"/>
    <col min="3339" max="3339" width="4.5546875" style="7" customWidth="1"/>
    <col min="3340" max="3340" width="9.5546875" style="7" customWidth="1"/>
    <col min="3341" max="3341" width="0.88671875" style="7" customWidth="1"/>
    <col min="3342" max="3342" width="5.44140625" style="7" bestFit="1" customWidth="1"/>
    <col min="3343" max="3343" width="9.5546875" style="7" customWidth="1"/>
    <col min="3344" max="3344" width="0.88671875" style="7" customWidth="1"/>
    <col min="3345" max="3345" width="4.5546875" style="7" customWidth="1"/>
    <col min="3346" max="3346" width="9.5546875" style="7" customWidth="1"/>
    <col min="3347" max="3347" width="0.88671875" style="7" customWidth="1"/>
    <col min="3348" max="3348" width="4.5546875" style="7" customWidth="1"/>
    <col min="3349" max="3349" width="9.5546875" style="7" customWidth="1"/>
    <col min="3350" max="3350" width="0.88671875" style="7" customWidth="1"/>
    <col min="3351" max="3351" width="5.44140625" style="7" bestFit="1" customWidth="1"/>
    <col min="3352" max="3352" width="9.5546875" style="7" customWidth="1"/>
    <col min="3353" max="3354" width="12" style="7" bestFit="1" customWidth="1"/>
    <col min="3355" max="3584" width="11.44140625" style="7"/>
    <col min="3585" max="3585" width="35.5546875" style="7" customWidth="1"/>
    <col min="3586" max="3586" width="9.88671875" style="7" bestFit="1" customWidth="1"/>
    <col min="3587" max="3587" width="9.5546875" style="7" customWidth="1"/>
    <col min="3588" max="3588" width="0.88671875" style="7" customWidth="1"/>
    <col min="3589" max="3589" width="4.5546875" style="7" customWidth="1"/>
    <col min="3590" max="3590" width="9.5546875" style="7" customWidth="1"/>
    <col min="3591" max="3591" width="0.88671875" style="7" customWidth="1"/>
    <col min="3592" max="3592" width="4.5546875" style="7" customWidth="1"/>
    <col min="3593" max="3593" width="9.5546875" style="7" customWidth="1"/>
    <col min="3594" max="3594" width="0.88671875" style="7" customWidth="1"/>
    <col min="3595" max="3595" width="4.5546875" style="7" customWidth="1"/>
    <col min="3596" max="3596" width="9.5546875" style="7" customWidth="1"/>
    <col min="3597" max="3597" width="0.88671875" style="7" customWidth="1"/>
    <col min="3598" max="3598" width="5.44140625" style="7" bestFit="1" customWidth="1"/>
    <col min="3599" max="3599" width="9.5546875" style="7" customWidth="1"/>
    <col min="3600" max="3600" width="0.88671875" style="7" customWidth="1"/>
    <col min="3601" max="3601" width="4.5546875" style="7" customWidth="1"/>
    <col min="3602" max="3602" width="9.5546875" style="7" customWidth="1"/>
    <col min="3603" max="3603" width="0.88671875" style="7" customWidth="1"/>
    <col min="3604" max="3604" width="4.5546875" style="7" customWidth="1"/>
    <col min="3605" max="3605" width="9.5546875" style="7" customWidth="1"/>
    <col min="3606" max="3606" width="0.88671875" style="7" customWidth="1"/>
    <col min="3607" max="3607" width="5.44140625" style="7" bestFit="1" customWidth="1"/>
    <col min="3608" max="3608" width="9.5546875" style="7" customWidth="1"/>
    <col min="3609" max="3610" width="12" style="7" bestFit="1" customWidth="1"/>
    <col min="3611" max="3840" width="11.44140625" style="7"/>
    <col min="3841" max="3841" width="35.5546875" style="7" customWidth="1"/>
    <col min="3842" max="3842" width="9.88671875" style="7" bestFit="1" customWidth="1"/>
    <col min="3843" max="3843" width="9.5546875" style="7" customWidth="1"/>
    <col min="3844" max="3844" width="0.88671875" style="7" customWidth="1"/>
    <col min="3845" max="3845" width="4.5546875" style="7" customWidth="1"/>
    <col min="3846" max="3846" width="9.5546875" style="7" customWidth="1"/>
    <col min="3847" max="3847" width="0.88671875" style="7" customWidth="1"/>
    <col min="3848" max="3848" width="4.5546875" style="7" customWidth="1"/>
    <col min="3849" max="3849" width="9.5546875" style="7" customWidth="1"/>
    <col min="3850" max="3850" width="0.88671875" style="7" customWidth="1"/>
    <col min="3851" max="3851" width="4.5546875" style="7" customWidth="1"/>
    <col min="3852" max="3852" width="9.5546875" style="7" customWidth="1"/>
    <col min="3853" max="3853" width="0.88671875" style="7" customWidth="1"/>
    <col min="3854" max="3854" width="5.44140625" style="7" bestFit="1" customWidth="1"/>
    <col min="3855" max="3855" width="9.5546875" style="7" customWidth="1"/>
    <col min="3856" max="3856" width="0.88671875" style="7" customWidth="1"/>
    <col min="3857" max="3857" width="4.5546875" style="7" customWidth="1"/>
    <col min="3858" max="3858" width="9.5546875" style="7" customWidth="1"/>
    <col min="3859" max="3859" width="0.88671875" style="7" customWidth="1"/>
    <col min="3860" max="3860" width="4.5546875" style="7" customWidth="1"/>
    <col min="3861" max="3861" width="9.5546875" style="7" customWidth="1"/>
    <col min="3862" max="3862" width="0.88671875" style="7" customWidth="1"/>
    <col min="3863" max="3863" width="5.44140625" style="7" bestFit="1" customWidth="1"/>
    <col min="3864" max="3864" width="9.5546875" style="7" customWidth="1"/>
    <col min="3865" max="3866" width="12" style="7" bestFit="1" customWidth="1"/>
    <col min="3867" max="4096" width="11.44140625" style="7"/>
    <col min="4097" max="4097" width="35.5546875" style="7" customWidth="1"/>
    <col min="4098" max="4098" width="9.88671875" style="7" bestFit="1" customWidth="1"/>
    <col min="4099" max="4099" width="9.5546875" style="7" customWidth="1"/>
    <col min="4100" max="4100" width="0.88671875" style="7" customWidth="1"/>
    <col min="4101" max="4101" width="4.5546875" style="7" customWidth="1"/>
    <col min="4102" max="4102" width="9.5546875" style="7" customWidth="1"/>
    <col min="4103" max="4103" width="0.88671875" style="7" customWidth="1"/>
    <col min="4104" max="4104" width="4.5546875" style="7" customWidth="1"/>
    <col min="4105" max="4105" width="9.5546875" style="7" customWidth="1"/>
    <col min="4106" max="4106" width="0.88671875" style="7" customWidth="1"/>
    <col min="4107" max="4107" width="4.5546875" style="7" customWidth="1"/>
    <col min="4108" max="4108" width="9.5546875" style="7" customWidth="1"/>
    <col min="4109" max="4109" width="0.88671875" style="7" customWidth="1"/>
    <col min="4110" max="4110" width="5.44140625" style="7" bestFit="1" customWidth="1"/>
    <col min="4111" max="4111" width="9.5546875" style="7" customWidth="1"/>
    <col min="4112" max="4112" width="0.88671875" style="7" customWidth="1"/>
    <col min="4113" max="4113" width="4.5546875" style="7" customWidth="1"/>
    <col min="4114" max="4114" width="9.5546875" style="7" customWidth="1"/>
    <col min="4115" max="4115" width="0.88671875" style="7" customWidth="1"/>
    <col min="4116" max="4116" width="4.5546875" style="7" customWidth="1"/>
    <col min="4117" max="4117" width="9.5546875" style="7" customWidth="1"/>
    <col min="4118" max="4118" width="0.88671875" style="7" customWidth="1"/>
    <col min="4119" max="4119" width="5.44140625" style="7" bestFit="1" customWidth="1"/>
    <col min="4120" max="4120" width="9.5546875" style="7" customWidth="1"/>
    <col min="4121" max="4122" width="12" style="7" bestFit="1" customWidth="1"/>
    <col min="4123" max="4352" width="11.44140625" style="7"/>
    <col min="4353" max="4353" width="35.5546875" style="7" customWidth="1"/>
    <col min="4354" max="4354" width="9.88671875" style="7" bestFit="1" customWidth="1"/>
    <col min="4355" max="4355" width="9.5546875" style="7" customWidth="1"/>
    <col min="4356" max="4356" width="0.88671875" style="7" customWidth="1"/>
    <col min="4357" max="4357" width="4.5546875" style="7" customWidth="1"/>
    <col min="4358" max="4358" width="9.5546875" style="7" customWidth="1"/>
    <col min="4359" max="4359" width="0.88671875" style="7" customWidth="1"/>
    <col min="4360" max="4360" width="4.5546875" style="7" customWidth="1"/>
    <col min="4361" max="4361" width="9.5546875" style="7" customWidth="1"/>
    <col min="4362" max="4362" width="0.88671875" style="7" customWidth="1"/>
    <col min="4363" max="4363" width="4.5546875" style="7" customWidth="1"/>
    <col min="4364" max="4364" width="9.5546875" style="7" customWidth="1"/>
    <col min="4365" max="4365" width="0.88671875" style="7" customWidth="1"/>
    <col min="4366" max="4366" width="5.44140625" style="7" bestFit="1" customWidth="1"/>
    <col min="4367" max="4367" width="9.5546875" style="7" customWidth="1"/>
    <col min="4368" max="4368" width="0.88671875" style="7" customWidth="1"/>
    <col min="4369" max="4369" width="4.5546875" style="7" customWidth="1"/>
    <col min="4370" max="4370" width="9.5546875" style="7" customWidth="1"/>
    <col min="4371" max="4371" width="0.88671875" style="7" customWidth="1"/>
    <col min="4372" max="4372" width="4.5546875" style="7" customWidth="1"/>
    <col min="4373" max="4373" width="9.5546875" style="7" customWidth="1"/>
    <col min="4374" max="4374" width="0.88671875" style="7" customWidth="1"/>
    <col min="4375" max="4375" width="5.44140625" style="7" bestFit="1" customWidth="1"/>
    <col min="4376" max="4376" width="9.5546875" style="7" customWidth="1"/>
    <col min="4377" max="4378" width="12" style="7" bestFit="1" customWidth="1"/>
    <col min="4379" max="4608" width="11.44140625" style="7"/>
    <col min="4609" max="4609" width="35.5546875" style="7" customWidth="1"/>
    <col min="4610" max="4610" width="9.88671875" style="7" bestFit="1" customWidth="1"/>
    <col min="4611" max="4611" width="9.5546875" style="7" customWidth="1"/>
    <col min="4612" max="4612" width="0.88671875" style="7" customWidth="1"/>
    <col min="4613" max="4613" width="4.5546875" style="7" customWidth="1"/>
    <col min="4614" max="4614" width="9.5546875" style="7" customWidth="1"/>
    <col min="4615" max="4615" width="0.88671875" style="7" customWidth="1"/>
    <col min="4616" max="4616" width="4.5546875" style="7" customWidth="1"/>
    <col min="4617" max="4617" width="9.5546875" style="7" customWidth="1"/>
    <col min="4618" max="4618" width="0.88671875" style="7" customWidth="1"/>
    <col min="4619" max="4619" width="4.5546875" style="7" customWidth="1"/>
    <col min="4620" max="4620" width="9.5546875" style="7" customWidth="1"/>
    <col min="4621" max="4621" width="0.88671875" style="7" customWidth="1"/>
    <col min="4622" max="4622" width="5.44140625" style="7" bestFit="1" customWidth="1"/>
    <col min="4623" max="4623" width="9.5546875" style="7" customWidth="1"/>
    <col min="4624" max="4624" width="0.88671875" style="7" customWidth="1"/>
    <col min="4625" max="4625" width="4.5546875" style="7" customWidth="1"/>
    <col min="4626" max="4626" width="9.5546875" style="7" customWidth="1"/>
    <col min="4627" max="4627" width="0.88671875" style="7" customWidth="1"/>
    <col min="4628" max="4628" width="4.5546875" style="7" customWidth="1"/>
    <col min="4629" max="4629" width="9.5546875" style="7" customWidth="1"/>
    <col min="4630" max="4630" width="0.88671875" style="7" customWidth="1"/>
    <col min="4631" max="4631" width="5.44140625" style="7" bestFit="1" customWidth="1"/>
    <col min="4632" max="4632" width="9.5546875" style="7" customWidth="1"/>
    <col min="4633" max="4634" width="12" style="7" bestFit="1" customWidth="1"/>
    <col min="4635" max="4864" width="11.44140625" style="7"/>
    <col min="4865" max="4865" width="35.5546875" style="7" customWidth="1"/>
    <col min="4866" max="4866" width="9.88671875" style="7" bestFit="1" customWidth="1"/>
    <col min="4867" max="4867" width="9.5546875" style="7" customWidth="1"/>
    <col min="4868" max="4868" width="0.88671875" style="7" customWidth="1"/>
    <col min="4869" max="4869" width="4.5546875" style="7" customWidth="1"/>
    <col min="4870" max="4870" width="9.5546875" style="7" customWidth="1"/>
    <col min="4871" max="4871" width="0.88671875" style="7" customWidth="1"/>
    <col min="4872" max="4872" width="4.5546875" style="7" customWidth="1"/>
    <col min="4873" max="4873" width="9.5546875" style="7" customWidth="1"/>
    <col min="4874" max="4874" width="0.88671875" style="7" customWidth="1"/>
    <col min="4875" max="4875" width="4.5546875" style="7" customWidth="1"/>
    <col min="4876" max="4876" width="9.5546875" style="7" customWidth="1"/>
    <col min="4877" max="4877" width="0.88671875" style="7" customWidth="1"/>
    <col min="4878" max="4878" width="5.44140625" style="7" bestFit="1" customWidth="1"/>
    <col min="4879" max="4879" width="9.5546875" style="7" customWidth="1"/>
    <col min="4880" max="4880" width="0.88671875" style="7" customWidth="1"/>
    <col min="4881" max="4881" width="4.5546875" style="7" customWidth="1"/>
    <col min="4882" max="4882" width="9.5546875" style="7" customWidth="1"/>
    <col min="4883" max="4883" width="0.88671875" style="7" customWidth="1"/>
    <col min="4884" max="4884" width="4.5546875" style="7" customWidth="1"/>
    <col min="4885" max="4885" width="9.5546875" style="7" customWidth="1"/>
    <col min="4886" max="4886" width="0.88671875" style="7" customWidth="1"/>
    <col min="4887" max="4887" width="5.44140625" style="7" bestFit="1" customWidth="1"/>
    <col min="4888" max="4888" width="9.5546875" style="7" customWidth="1"/>
    <col min="4889" max="4890" width="12" style="7" bestFit="1" customWidth="1"/>
    <col min="4891" max="5120" width="11.44140625" style="7"/>
    <col min="5121" max="5121" width="35.5546875" style="7" customWidth="1"/>
    <col min="5122" max="5122" width="9.88671875" style="7" bestFit="1" customWidth="1"/>
    <col min="5123" max="5123" width="9.5546875" style="7" customWidth="1"/>
    <col min="5124" max="5124" width="0.88671875" style="7" customWidth="1"/>
    <col min="5125" max="5125" width="4.5546875" style="7" customWidth="1"/>
    <col min="5126" max="5126" width="9.5546875" style="7" customWidth="1"/>
    <col min="5127" max="5127" width="0.88671875" style="7" customWidth="1"/>
    <col min="5128" max="5128" width="4.5546875" style="7" customWidth="1"/>
    <col min="5129" max="5129" width="9.5546875" style="7" customWidth="1"/>
    <col min="5130" max="5130" width="0.88671875" style="7" customWidth="1"/>
    <col min="5131" max="5131" width="4.5546875" style="7" customWidth="1"/>
    <col min="5132" max="5132" width="9.5546875" style="7" customWidth="1"/>
    <col min="5133" max="5133" width="0.88671875" style="7" customWidth="1"/>
    <col min="5134" max="5134" width="5.44140625" style="7" bestFit="1" customWidth="1"/>
    <col min="5135" max="5135" width="9.5546875" style="7" customWidth="1"/>
    <col min="5136" max="5136" width="0.88671875" style="7" customWidth="1"/>
    <col min="5137" max="5137" width="4.5546875" style="7" customWidth="1"/>
    <col min="5138" max="5138" width="9.5546875" style="7" customWidth="1"/>
    <col min="5139" max="5139" width="0.88671875" style="7" customWidth="1"/>
    <col min="5140" max="5140" width="4.5546875" style="7" customWidth="1"/>
    <col min="5141" max="5141" width="9.5546875" style="7" customWidth="1"/>
    <col min="5142" max="5142" width="0.88671875" style="7" customWidth="1"/>
    <col min="5143" max="5143" width="5.44140625" style="7" bestFit="1" customWidth="1"/>
    <col min="5144" max="5144" width="9.5546875" style="7" customWidth="1"/>
    <col min="5145" max="5146" width="12" style="7" bestFit="1" customWidth="1"/>
    <col min="5147" max="5376" width="11.44140625" style="7"/>
    <col min="5377" max="5377" width="35.5546875" style="7" customWidth="1"/>
    <col min="5378" max="5378" width="9.88671875" style="7" bestFit="1" customWidth="1"/>
    <col min="5379" max="5379" width="9.5546875" style="7" customWidth="1"/>
    <col min="5380" max="5380" width="0.88671875" style="7" customWidth="1"/>
    <col min="5381" max="5381" width="4.5546875" style="7" customWidth="1"/>
    <col min="5382" max="5382" width="9.5546875" style="7" customWidth="1"/>
    <col min="5383" max="5383" width="0.88671875" style="7" customWidth="1"/>
    <col min="5384" max="5384" width="4.5546875" style="7" customWidth="1"/>
    <col min="5385" max="5385" width="9.5546875" style="7" customWidth="1"/>
    <col min="5386" max="5386" width="0.88671875" style="7" customWidth="1"/>
    <col min="5387" max="5387" width="4.5546875" style="7" customWidth="1"/>
    <col min="5388" max="5388" width="9.5546875" style="7" customWidth="1"/>
    <col min="5389" max="5389" width="0.88671875" style="7" customWidth="1"/>
    <col min="5390" max="5390" width="5.44140625" style="7" bestFit="1" customWidth="1"/>
    <col min="5391" max="5391" width="9.5546875" style="7" customWidth="1"/>
    <col min="5392" max="5392" width="0.88671875" style="7" customWidth="1"/>
    <col min="5393" max="5393" width="4.5546875" style="7" customWidth="1"/>
    <col min="5394" max="5394" width="9.5546875" style="7" customWidth="1"/>
    <col min="5395" max="5395" width="0.88671875" style="7" customWidth="1"/>
    <col min="5396" max="5396" width="4.5546875" style="7" customWidth="1"/>
    <col min="5397" max="5397" width="9.5546875" style="7" customWidth="1"/>
    <col min="5398" max="5398" width="0.88671875" style="7" customWidth="1"/>
    <col min="5399" max="5399" width="5.44140625" style="7" bestFit="1" customWidth="1"/>
    <col min="5400" max="5400" width="9.5546875" style="7" customWidth="1"/>
    <col min="5401" max="5402" width="12" style="7" bestFit="1" customWidth="1"/>
    <col min="5403" max="5632" width="11.44140625" style="7"/>
    <col min="5633" max="5633" width="35.5546875" style="7" customWidth="1"/>
    <col min="5634" max="5634" width="9.88671875" style="7" bestFit="1" customWidth="1"/>
    <col min="5635" max="5635" width="9.5546875" style="7" customWidth="1"/>
    <col min="5636" max="5636" width="0.88671875" style="7" customWidth="1"/>
    <col min="5637" max="5637" width="4.5546875" style="7" customWidth="1"/>
    <col min="5638" max="5638" width="9.5546875" style="7" customWidth="1"/>
    <col min="5639" max="5639" width="0.88671875" style="7" customWidth="1"/>
    <col min="5640" max="5640" width="4.5546875" style="7" customWidth="1"/>
    <col min="5641" max="5641" width="9.5546875" style="7" customWidth="1"/>
    <col min="5642" max="5642" width="0.88671875" style="7" customWidth="1"/>
    <col min="5643" max="5643" width="4.5546875" style="7" customWidth="1"/>
    <col min="5644" max="5644" width="9.5546875" style="7" customWidth="1"/>
    <col min="5645" max="5645" width="0.88671875" style="7" customWidth="1"/>
    <col min="5646" max="5646" width="5.44140625" style="7" bestFit="1" customWidth="1"/>
    <col min="5647" max="5647" width="9.5546875" style="7" customWidth="1"/>
    <col min="5648" max="5648" width="0.88671875" style="7" customWidth="1"/>
    <col min="5649" max="5649" width="4.5546875" style="7" customWidth="1"/>
    <col min="5650" max="5650" width="9.5546875" style="7" customWidth="1"/>
    <col min="5651" max="5651" width="0.88671875" style="7" customWidth="1"/>
    <col min="5652" max="5652" width="4.5546875" style="7" customWidth="1"/>
    <col min="5653" max="5653" width="9.5546875" style="7" customWidth="1"/>
    <col min="5654" max="5654" width="0.88671875" style="7" customWidth="1"/>
    <col min="5655" max="5655" width="5.44140625" style="7" bestFit="1" customWidth="1"/>
    <col min="5656" max="5656" width="9.5546875" style="7" customWidth="1"/>
    <col min="5657" max="5658" width="12" style="7" bestFit="1" customWidth="1"/>
    <col min="5659" max="5888" width="11.44140625" style="7"/>
    <col min="5889" max="5889" width="35.5546875" style="7" customWidth="1"/>
    <col min="5890" max="5890" width="9.88671875" style="7" bestFit="1" customWidth="1"/>
    <col min="5891" max="5891" width="9.5546875" style="7" customWidth="1"/>
    <col min="5892" max="5892" width="0.88671875" style="7" customWidth="1"/>
    <col min="5893" max="5893" width="4.5546875" style="7" customWidth="1"/>
    <col min="5894" max="5894" width="9.5546875" style="7" customWidth="1"/>
    <col min="5895" max="5895" width="0.88671875" style="7" customWidth="1"/>
    <col min="5896" max="5896" width="4.5546875" style="7" customWidth="1"/>
    <col min="5897" max="5897" width="9.5546875" style="7" customWidth="1"/>
    <col min="5898" max="5898" width="0.88671875" style="7" customWidth="1"/>
    <col min="5899" max="5899" width="4.5546875" style="7" customWidth="1"/>
    <col min="5900" max="5900" width="9.5546875" style="7" customWidth="1"/>
    <col min="5901" max="5901" width="0.88671875" style="7" customWidth="1"/>
    <col min="5902" max="5902" width="5.44140625" style="7" bestFit="1" customWidth="1"/>
    <col min="5903" max="5903" width="9.5546875" style="7" customWidth="1"/>
    <col min="5904" max="5904" width="0.88671875" style="7" customWidth="1"/>
    <col min="5905" max="5905" width="4.5546875" style="7" customWidth="1"/>
    <col min="5906" max="5906" width="9.5546875" style="7" customWidth="1"/>
    <col min="5907" max="5907" width="0.88671875" style="7" customWidth="1"/>
    <col min="5908" max="5908" width="4.5546875" style="7" customWidth="1"/>
    <col min="5909" max="5909" width="9.5546875" style="7" customWidth="1"/>
    <col min="5910" max="5910" width="0.88671875" style="7" customWidth="1"/>
    <col min="5911" max="5911" width="5.44140625" style="7" bestFit="1" customWidth="1"/>
    <col min="5912" max="5912" width="9.5546875" style="7" customWidth="1"/>
    <col min="5913" max="5914" width="12" style="7" bestFit="1" customWidth="1"/>
    <col min="5915" max="6144" width="11.44140625" style="7"/>
    <col min="6145" max="6145" width="35.5546875" style="7" customWidth="1"/>
    <col min="6146" max="6146" width="9.88671875" style="7" bestFit="1" customWidth="1"/>
    <col min="6147" max="6147" width="9.5546875" style="7" customWidth="1"/>
    <col min="6148" max="6148" width="0.88671875" style="7" customWidth="1"/>
    <col min="6149" max="6149" width="4.5546875" style="7" customWidth="1"/>
    <col min="6150" max="6150" width="9.5546875" style="7" customWidth="1"/>
    <col min="6151" max="6151" width="0.88671875" style="7" customWidth="1"/>
    <col min="6152" max="6152" width="4.5546875" style="7" customWidth="1"/>
    <col min="6153" max="6153" width="9.5546875" style="7" customWidth="1"/>
    <col min="6154" max="6154" width="0.88671875" style="7" customWidth="1"/>
    <col min="6155" max="6155" width="4.5546875" style="7" customWidth="1"/>
    <col min="6156" max="6156" width="9.5546875" style="7" customWidth="1"/>
    <col min="6157" max="6157" width="0.88671875" style="7" customWidth="1"/>
    <col min="6158" max="6158" width="5.44140625" style="7" bestFit="1" customWidth="1"/>
    <col min="6159" max="6159" width="9.5546875" style="7" customWidth="1"/>
    <col min="6160" max="6160" width="0.88671875" style="7" customWidth="1"/>
    <col min="6161" max="6161" width="4.5546875" style="7" customWidth="1"/>
    <col min="6162" max="6162" width="9.5546875" style="7" customWidth="1"/>
    <col min="6163" max="6163" width="0.88671875" style="7" customWidth="1"/>
    <col min="6164" max="6164" width="4.5546875" style="7" customWidth="1"/>
    <col min="6165" max="6165" width="9.5546875" style="7" customWidth="1"/>
    <col min="6166" max="6166" width="0.88671875" style="7" customWidth="1"/>
    <col min="6167" max="6167" width="5.44140625" style="7" bestFit="1" customWidth="1"/>
    <col min="6168" max="6168" width="9.5546875" style="7" customWidth="1"/>
    <col min="6169" max="6170" width="12" style="7" bestFit="1" customWidth="1"/>
    <col min="6171" max="6400" width="11.44140625" style="7"/>
    <col min="6401" max="6401" width="35.5546875" style="7" customWidth="1"/>
    <col min="6402" max="6402" width="9.88671875" style="7" bestFit="1" customWidth="1"/>
    <col min="6403" max="6403" width="9.5546875" style="7" customWidth="1"/>
    <col min="6404" max="6404" width="0.88671875" style="7" customWidth="1"/>
    <col min="6405" max="6405" width="4.5546875" style="7" customWidth="1"/>
    <col min="6406" max="6406" width="9.5546875" style="7" customWidth="1"/>
    <col min="6407" max="6407" width="0.88671875" style="7" customWidth="1"/>
    <col min="6408" max="6408" width="4.5546875" style="7" customWidth="1"/>
    <col min="6409" max="6409" width="9.5546875" style="7" customWidth="1"/>
    <col min="6410" max="6410" width="0.88671875" style="7" customWidth="1"/>
    <col min="6411" max="6411" width="4.5546875" style="7" customWidth="1"/>
    <col min="6412" max="6412" width="9.5546875" style="7" customWidth="1"/>
    <col min="6413" max="6413" width="0.88671875" style="7" customWidth="1"/>
    <col min="6414" max="6414" width="5.44140625" style="7" bestFit="1" customWidth="1"/>
    <col min="6415" max="6415" width="9.5546875" style="7" customWidth="1"/>
    <col min="6416" max="6416" width="0.88671875" style="7" customWidth="1"/>
    <col min="6417" max="6417" width="4.5546875" style="7" customWidth="1"/>
    <col min="6418" max="6418" width="9.5546875" style="7" customWidth="1"/>
    <col min="6419" max="6419" width="0.88671875" style="7" customWidth="1"/>
    <col min="6420" max="6420" width="4.5546875" style="7" customWidth="1"/>
    <col min="6421" max="6421" width="9.5546875" style="7" customWidth="1"/>
    <col min="6422" max="6422" width="0.88671875" style="7" customWidth="1"/>
    <col min="6423" max="6423" width="5.44140625" style="7" bestFit="1" customWidth="1"/>
    <col min="6424" max="6424" width="9.5546875" style="7" customWidth="1"/>
    <col min="6425" max="6426" width="12" style="7" bestFit="1" customWidth="1"/>
    <col min="6427" max="6656" width="11.44140625" style="7"/>
    <col min="6657" max="6657" width="35.5546875" style="7" customWidth="1"/>
    <col min="6658" max="6658" width="9.88671875" style="7" bestFit="1" customWidth="1"/>
    <col min="6659" max="6659" width="9.5546875" style="7" customWidth="1"/>
    <col min="6660" max="6660" width="0.88671875" style="7" customWidth="1"/>
    <col min="6661" max="6661" width="4.5546875" style="7" customWidth="1"/>
    <col min="6662" max="6662" width="9.5546875" style="7" customWidth="1"/>
    <col min="6663" max="6663" width="0.88671875" style="7" customWidth="1"/>
    <col min="6664" max="6664" width="4.5546875" style="7" customWidth="1"/>
    <col min="6665" max="6665" width="9.5546875" style="7" customWidth="1"/>
    <col min="6666" max="6666" width="0.88671875" style="7" customWidth="1"/>
    <col min="6667" max="6667" width="4.5546875" style="7" customWidth="1"/>
    <col min="6668" max="6668" width="9.5546875" style="7" customWidth="1"/>
    <col min="6669" max="6669" width="0.88671875" style="7" customWidth="1"/>
    <col min="6670" max="6670" width="5.44140625" style="7" bestFit="1" customWidth="1"/>
    <col min="6671" max="6671" width="9.5546875" style="7" customWidth="1"/>
    <col min="6672" max="6672" width="0.88671875" style="7" customWidth="1"/>
    <col min="6673" max="6673" width="4.5546875" style="7" customWidth="1"/>
    <col min="6674" max="6674" width="9.5546875" style="7" customWidth="1"/>
    <col min="6675" max="6675" width="0.88671875" style="7" customWidth="1"/>
    <col min="6676" max="6676" width="4.5546875" style="7" customWidth="1"/>
    <col min="6677" max="6677" width="9.5546875" style="7" customWidth="1"/>
    <col min="6678" max="6678" width="0.88671875" style="7" customWidth="1"/>
    <col min="6679" max="6679" width="5.44140625" style="7" bestFit="1" customWidth="1"/>
    <col min="6680" max="6680" width="9.5546875" style="7" customWidth="1"/>
    <col min="6681" max="6682" width="12" style="7" bestFit="1" customWidth="1"/>
    <col min="6683" max="6912" width="11.44140625" style="7"/>
    <col min="6913" max="6913" width="35.5546875" style="7" customWidth="1"/>
    <col min="6914" max="6914" width="9.88671875" style="7" bestFit="1" customWidth="1"/>
    <col min="6915" max="6915" width="9.5546875" style="7" customWidth="1"/>
    <col min="6916" max="6916" width="0.88671875" style="7" customWidth="1"/>
    <col min="6917" max="6917" width="4.5546875" style="7" customWidth="1"/>
    <col min="6918" max="6918" width="9.5546875" style="7" customWidth="1"/>
    <col min="6919" max="6919" width="0.88671875" style="7" customWidth="1"/>
    <col min="6920" max="6920" width="4.5546875" style="7" customWidth="1"/>
    <col min="6921" max="6921" width="9.5546875" style="7" customWidth="1"/>
    <col min="6922" max="6922" width="0.88671875" style="7" customWidth="1"/>
    <col min="6923" max="6923" width="4.5546875" style="7" customWidth="1"/>
    <col min="6924" max="6924" width="9.5546875" style="7" customWidth="1"/>
    <col min="6925" max="6925" width="0.88671875" style="7" customWidth="1"/>
    <col min="6926" max="6926" width="5.44140625" style="7" bestFit="1" customWidth="1"/>
    <col min="6927" max="6927" width="9.5546875" style="7" customWidth="1"/>
    <col min="6928" max="6928" width="0.88671875" style="7" customWidth="1"/>
    <col min="6929" max="6929" width="4.5546875" style="7" customWidth="1"/>
    <col min="6930" max="6930" width="9.5546875" style="7" customWidth="1"/>
    <col min="6931" max="6931" width="0.88671875" style="7" customWidth="1"/>
    <col min="6932" max="6932" width="4.5546875" style="7" customWidth="1"/>
    <col min="6933" max="6933" width="9.5546875" style="7" customWidth="1"/>
    <col min="6934" max="6934" width="0.88671875" style="7" customWidth="1"/>
    <col min="6935" max="6935" width="5.44140625" style="7" bestFit="1" customWidth="1"/>
    <col min="6936" max="6936" width="9.5546875" style="7" customWidth="1"/>
    <col min="6937" max="6938" width="12" style="7" bestFit="1" customWidth="1"/>
    <col min="6939" max="7168" width="11.44140625" style="7"/>
    <col min="7169" max="7169" width="35.5546875" style="7" customWidth="1"/>
    <col min="7170" max="7170" width="9.88671875" style="7" bestFit="1" customWidth="1"/>
    <col min="7171" max="7171" width="9.5546875" style="7" customWidth="1"/>
    <col min="7172" max="7172" width="0.88671875" style="7" customWidth="1"/>
    <col min="7173" max="7173" width="4.5546875" style="7" customWidth="1"/>
    <col min="7174" max="7174" width="9.5546875" style="7" customWidth="1"/>
    <col min="7175" max="7175" width="0.88671875" style="7" customWidth="1"/>
    <col min="7176" max="7176" width="4.5546875" style="7" customWidth="1"/>
    <col min="7177" max="7177" width="9.5546875" style="7" customWidth="1"/>
    <col min="7178" max="7178" width="0.88671875" style="7" customWidth="1"/>
    <col min="7179" max="7179" width="4.5546875" style="7" customWidth="1"/>
    <col min="7180" max="7180" width="9.5546875" style="7" customWidth="1"/>
    <col min="7181" max="7181" width="0.88671875" style="7" customWidth="1"/>
    <col min="7182" max="7182" width="5.44140625" style="7" bestFit="1" customWidth="1"/>
    <col min="7183" max="7183" width="9.5546875" style="7" customWidth="1"/>
    <col min="7184" max="7184" width="0.88671875" style="7" customWidth="1"/>
    <col min="7185" max="7185" width="4.5546875" style="7" customWidth="1"/>
    <col min="7186" max="7186" width="9.5546875" style="7" customWidth="1"/>
    <col min="7187" max="7187" width="0.88671875" style="7" customWidth="1"/>
    <col min="7188" max="7188" width="4.5546875" style="7" customWidth="1"/>
    <col min="7189" max="7189" width="9.5546875" style="7" customWidth="1"/>
    <col min="7190" max="7190" width="0.88671875" style="7" customWidth="1"/>
    <col min="7191" max="7191" width="5.44140625" style="7" bestFit="1" customWidth="1"/>
    <col min="7192" max="7192" width="9.5546875" style="7" customWidth="1"/>
    <col min="7193" max="7194" width="12" style="7" bestFit="1" customWidth="1"/>
    <col min="7195" max="7424" width="11.44140625" style="7"/>
    <col min="7425" max="7425" width="35.5546875" style="7" customWidth="1"/>
    <col min="7426" max="7426" width="9.88671875" style="7" bestFit="1" customWidth="1"/>
    <col min="7427" max="7427" width="9.5546875" style="7" customWidth="1"/>
    <col min="7428" max="7428" width="0.88671875" style="7" customWidth="1"/>
    <col min="7429" max="7429" width="4.5546875" style="7" customWidth="1"/>
    <col min="7430" max="7430" width="9.5546875" style="7" customWidth="1"/>
    <col min="7431" max="7431" width="0.88671875" style="7" customWidth="1"/>
    <col min="7432" max="7432" width="4.5546875" style="7" customWidth="1"/>
    <col min="7433" max="7433" width="9.5546875" style="7" customWidth="1"/>
    <col min="7434" max="7434" width="0.88671875" style="7" customWidth="1"/>
    <col min="7435" max="7435" width="4.5546875" style="7" customWidth="1"/>
    <col min="7436" max="7436" width="9.5546875" style="7" customWidth="1"/>
    <col min="7437" max="7437" width="0.88671875" style="7" customWidth="1"/>
    <col min="7438" max="7438" width="5.44140625" style="7" bestFit="1" customWidth="1"/>
    <col min="7439" max="7439" width="9.5546875" style="7" customWidth="1"/>
    <col min="7440" max="7440" width="0.88671875" style="7" customWidth="1"/>
    <col min="7441" max="7441" width="4.5546875" style="7" customWidth="1"/>
    <col min="7442" max="7442" width="9.5546875" style="7" customWidth="1"/>
    <col min="7443" max="7443" width="0.88671875" style="7" customWidth="1"/>
    <col min="7444" max="7444" width="4.5546875" style="7" customWidth="1"/>
    <col min="7445" max="7445" width="9.5546875" style="7" customWidth="1"/>
    <col min="7446" max="7446" width="0.88671875" style="7" customWidth="1"/>
    <col min="7447" max="7447" width="5.44140625" style="7" bestFit="1" customWidth="1"/>
    <col min="7448" max="7448" width="9.5546875" style="7" customWidth="1"/>
    <col min="7449" max="7450" width="12" style="7" bestFit="1" customWidth="1"/>
    <col min="7451" max="7680" width="11.44140625" style="7"/>
    <col min="7681" max="7681" width="35.5546875" style="7" customWidth="1"/>
    <col min="7682" max="7682" width="9.88671875" style="7" bestFit="1" customWidth="1"/>
    <col min="7683" max="7683" width="9.5546875" style="7" customWidth="1"/>
    <col min="7684" max="7684" width="0.88671875" style="7" customWidth="1"/>
    <col min="7685" max="7685" width="4.5546875" style="7" customWidth="1"/>
    <col min="7686" max="7686" width="9.5546875" style="7" customWidth="1"/>
    <col min="7687" max="7687" width="0.88671875" style="7" customWidth="1"/>
    <col min="7688" max="7688" width="4.5546875" style="7" customWidth="1"/>
    <col min="7689" max="7689" width="9.5546875" style="7" customWidth="1"/>
    <col min="7690" max="7690" width="0.88671875" style="7" customWidth="1"/>
    <col min="7691" max="7691" width="4.5546875" style="7" customWidth="1"/>
    <col min="7692" max="7692" width="9.5546875" style="7" customWidth="1"/>
    <col min="7693" max="7693" width="0.88671875" style="7" customWidth="1"/>
    <col min="7694" max="7694" width="5.44140625" style="7" bestFit="1" customWidth="1"/>
    <col min="7695" max="7695" width="9.5546875" style="7" customWidth="1"/>
    <col min="7696" max="7696" width="0.88671875" style="7" customWidth="1"/>
    <col min="7697" max="7697" width="4.5546875" style="7" customWidth="1"/>
    <col min="7698" max="7698" width="9.5546875" style="7" customWidth="1"/>
    <col min="7699" max="7699" width="0.88671875" style="7" customWidth="1"/>
    <col min="7700" max="7700" width="4.5546875" style="7" customWidth="1"/>
    <col min="7701" max="7701" width="9.5546875" style="7" customWidth="1"/>
    <col min="7702" max="7702" width="0.88671875" style="7" customWidth="1"/>
    <col min="7703" max="7703" width="5.44140625" style="7" bestFit="1" customWidth="1"/>
    <col min="7704" max="7704" width="9.5546875" style="7" customWidth="1"/>
    <col min="7705" max="7706" width="12" style="7" bestFit="1" customWidth="1"/>
    <col min="7707" max="7936" width="11.44140625" style="7"/>
    <col min="7937" max="7937" width="35.5546875" style="7" customWidth="1"/>
    <col min="7938" max="7938" width="9.88671875" style="7" bestFit="1" customWidth="1"/>
    <col min="7939" max="7939" width="9.5546875" style="7" customWidth="1"/>
    <col min="7940" max="7940" width="0.88671875" style="7" customWidth="1"/>
    <col min="7941" max="7941" width="4.5546875" style="7" customWidth="1"/>
    <col min="7942" max="7942" width="9.5546875" style="7" customWidth="1"/>
    <col min="7943" max="7943" width="0.88671875" style="7" customWidth="1"/>
    <col min="7944" max="7944" width="4.5546875" style="7" customWidth="1"/>
    <col min="7945" max="7945" width="9.5546875" style="7" customWidth="1"/>
    <col min="7946" max="7946" width="0.88671875" style="7" customWidth="1"/>
    <col min="7947" max="7947" width="4.5546875" style="7" customWidth="1"/>
    <col min="7948" max="7948" width="9.5546875" style="7" customWidth="1"/>
    <col min="7949" max="7949" width="0.88671875" style="7" customWidth="1"/>
    <col min="7950" max="7950" width="5.44140625" style="7" bestFit="1" customWidth="1"/>
    <col min="7951" max="7951" width="9.5546875" style="7" customWidth="1"/>
    <col min="7952" max="7952" width="0.88671875" style="7" customWidth="1"/>
    <col min="7953" max="7953" width="4.5546875" style="7" customWidth="1"/>
    <col min="7954" max="7954" width="9.5546875" style="7" customWidth="1"/>
    <col min="7955" max="7955" width="0.88671875" style="7" customWidth="1"/>
    <col min="7956" max="7956" width="4.5546875" style="7" customWidth="1"/>
    <col min="7957" max="7957" width="9.5546875" style="7" customWidth="1"/>
    <col min="7958" max="7958" width="0.88671875" style="7" customWidth="1"/>
    <col min="7959" max="7959" width="5.44140625" style="7" bestFit="1" customWidth="1"/>
    <col min="7960" max="7960" width="9.5546875" style="7" customWidth="1"/>
    <col min="7961" max="7962" width="12" style="7" bestFit="1" customWidth="1"/>
    <col min="7963" max="8192" width="11.44140625" style="7"/>
    <col min="8193" max="8193" width="35.5546875" style="7" customWidth="1"/>
    <col min="8194" max="8194" width="9.88671875" style="7" bestFit="1" customWidth="1"/>
    <col min="8195" max="8195" width="9.5546875" style="7" customWidth="1"/>
    <col min="8196" max="8196" width="0.88671875" style="7" customWidth="1"/>
    <col min="8197" max="8197" width="4.5546875" style="7" customWidth="1"/>
    <col min="8198" max="8198" width="9.5546875" style="7" customWidth="1"/>
    <col min="8199" max="8199" width="0.88671875" style="7" customWidth="1"/>
    <col min="8200" max="8200" width="4.5546875" style="7" customWidth="1"/>
    <col min="8201" max="8201" width="9.5546875" style="7" customWidth="1"/>
    <col min="8202" max="8202" width="0.88671875" style="7" customWidth="1"/>
    <col min="8203" max="8203" width="4.5546875" style="7" customWidth="1"/>
    <col min="8204" max="8204" width="9.5546875" style="7" customWidth="1"/>
    <col min="8205" max="8205" width="0.88671875" style="7" customWidth="1"/>
    <col min="8206" max="8206" width="5.44140625" style="7" bestFit="1" customWidth="1"/>
    <col min="8207" max="8207" width="9.5546875" style="7" customWidth="1"/>
    <col min="8208" max="8208" width="0.88671875" style="7" customWidth="1"/>
    <col min="8209" max="8209" width="4.5546875" style="7" customWidth="1"/>
    <col min="8210" max="8210" width="9.5546875" style="7" customWidth="1"/>
    <col min="8211" max="8211" width="0.88671875" style="7" customWidth="1"/>
    <col min="8212" max="8212" width="4.5546875" style="7" customWidth="1"/>
    <col min="8213" max="8213" width="9.5546875" style="7" customWidth="1"/>
    <col min="8214" max="8214" width="0.88671875" style="7" customWidth="1"/>
    <col min="8215" max="8215" width="5.44140625" style="7" bestFit="1" customWidth="1"/>
    <col min="8216" max="8216" width="9.5546875" style="7" customWidth="1"/>
    <col min="8217" max="8218" width="12" style="7" bestFit="1" customWidth="1"/>
    <col min="8219" max="8448" width="11.44140625" style="7"/>
    <col min="8449" max="8449" width="35.5546875" style="7" customWidth="1"/>
    <col min="8450" max="8450" width="9.88671875" style="7" bestFit="1" customWidth="1"/>
    <col min="8451" max="8451" width="9.5546875" style="7" customWidth="1"/>
    <col min="8452" max="8452" width="0.88671875" style="7" customWidth="1"/>
    <col min="8453" max="8453" width="4.5546875" style="7" customWidth="1"/>
    <col min="8454" max="8454" width="9.5546875" style="7" customWidth="1"/>
    <col min="8455" max="8455" width="0.88671875" style="7" customWidth="1"/>
    <col min="8456" max="8456" width="4.5546875" style="7" customWidth="1"/>
    <col min="8457" max="8457" width="9.5546875" style="7" customWidth="1"/>
    <col min="8458" max="8458" width="0.88671875" style="7" customWidth="1"/>
    <col min="8459" max="8459" width="4.5546875" style="7" customWidth="1"/>
    <col min="8460" max="8460" width="9.5546875" style="7" customWidth="1"/>
    <col min="8461" max="8461" width="0.88671875" style="7" customWidth="1"/>
    <col min="8462" max="8462" width="5.44140625" style="7" bestFit="1" customWidth="1"/>
    <col min="8463" max="8463" width="9.5546875" style="7" customWidth="1"/>
    <col min="8464" max="8464" width="0.88671875" style="7" customWidth="1"/>
    <col min="8465" max="8465" width="4.5546875" style="7" customWidth="1"/>
    <col min="8466" max="8466" width="9.5546875" style="7" customWidth="1"/>
    <col min="8467" max="8467" width="0.88671875" style="7" customWidth="1"/>
    <col min="8468" max="8468" width="4.5546875" style="7" customWidth="1"/>
    <col min="8469" max="8469" width="9.5546875" style="7" customWidth="1"/>
    <col min="8470" max="8470" width="0.88671875" style="7" customWidth="1"/>
    <col min="8471" max="8471" width="5.44140625" style="7" bestFit="1" customWidth="1"/>
    <col min="8472" max="8472" width="9.5546875" style="7" customWidth="1"/>
    <col min="8473" max="8474" width="12" style="7" bestFit="1" customWidth="1"/>
    <col min="8475" max="8704" width="11.44140625" style="7"/>
    <col min="8705" max="8705" width="35.5546875" style="7" customWidth="1"/>
    <col min="8706" max="8706" width="9.88671875" style="7" bestFit="1" customWidth="1"/>
    <col min="8707" max="8707" width="9.5546875" style="7" customWidth="1"/>
    <col min="8708" max="8708" width="0.88671875" style="7" customWidth="1"/>
    <col min="8709" max="8709" width="4.5546875" style="7" customWidth="1"/>
    <col min="8710" max="8710" width="9.5546875" style="7" customWidth="1"/>
    <col min="8711" max="8711" width="0.88671875" style="7" customWidth="1"/>
    <col min="8712" max="8712" width="4.5546875" style="7" customWidth="1"/>
    <col min="8713" max="8713" width="9.5546875" style="7" customWidth="1"/>
    <col min="8714" max="8714" width="0.88671875" style="7" customWidth="1"/>
    <col min="8715" max="8715" width="4.5546875" style="7" customWidth="1"/>
    <col min="8716" max="8716" width="9.5546875" style="7" customWidth="1"/>
    <col min="8717" max="8717" width="0.88671875" style="7" customWidth="1"/>
    <col min="8718" max="8718" width="5.44140625" style="7" bestFit="1" customWidth="1"/>
    <col min="8719" max="8719" width="9.5546875" style="7" customWidth="1"/>
    <col min="8720" max="8720" width="0.88671875" style="7" customWidth="1"/>
    <col min="8721" max="8721" width="4.5546875" style="7" customWidth="1"/>
    <col min="8722" max="8722" width="9.5546875" style="7" customWidth="1"/>
    <col min="8723" max="8723" width="0.88671875" style="7" customWidth="1"/>
    <col min="8724" max="8724" width="4.5546875" style="7" customWidth="1"/>
    <col min="8725" max="8725" width="9.5546875" style="7" customWidth="1"/>
    <col min="8726" max="8726" width="0.88671875" style="7" customWidth="1"/>
    <col min="8727" max="8727" width="5.44140625" style="7" bestFit="1" customWidth="1"/>
    <col min="8728" max="8728" width="9.5546875" style="7" customWidth="1"/>
    <col min="8729" max="8730" width="12" style="7" bestFit="1" customWidth="1"/>
    <col min="8731" max="8960" width="11.44140625" style="7"/>
    <col min="8961" max="8961" width="35.5546875" style="7" customWidth="1"/>
    <col min="8962" max="8962" width="9.88671875" style="7" bestFit="1" customWidth="1"/>
    <col min="8963" max="8963" width="9.5546875" style="7" customWidth="1"/>
    <col min="8964" max="8964" width="0.88671875" style="7" customWidth="1"/>
    <col min="8965" max="8965" width="4.5546875" style="7" customWidth="1"/>
    <col min="8966" max="8966" width="9.5546875" style="7" customWidth="1"/>
    <col min="8967" max="8967" width="0.88671875" style="7" customWidth="1"/>
    <col min="8968" max="8968" width="4.5546875" style="7" customWidth="1"/>
    <col min="8969" max="8969" width="9.5546875" style="7" customWidth="1"/>
    <col min="8970" max="8970" width="0.88671875" style="7" customWidth="1"/>
    <col min="8971" max="8971" width="4.5546875" style="7" customWidth="1"/>
    <col min="8972" max="8972" width="9.5546875" style="7" customWidth="1"/>
    <col min="8973" max="8973" width="0.88671875" style="7" customWidth="1"/>
    <col min="8974" max="8974" width="5.44140625" style="7" bestFit="1" customWidth="1"/>
    <col min="8975" max="8975" width="9.5546875" style="7" customWidth="1"/>
    <col min="8976" max="8976" width="0.88671875" style="7" customWidth="1"/>
    <col min="8977" max="8977" width="4.5546875" style="7" customWidth="1"/>
    <col min="8978" max="8978" width="9.5546875" style="7" customWidth="1"/>
    <col min="8979" max="8979" width="0.88671875" style="7" customWidth="1"/>
    <col min="8980" max="8980" width="4.5546875" style="7" customWidth="1"/>
    <col min="8981" max="8981" width="9.5546875" style="7" customWidth="1"/>
    <col min="8982" max="8982" width="0.88671875" style="7" customWidth="1"/>
    <col min="8983" max="8983" width="5.44140625" style="7" bestFit="1" customWidth="1"/>
    <col min="8984" max="8984" width="9.5546875" style="7" customWidth="1"/>
    <col min="8985" max="8986" width="12" style="7" bestFit="1" customWidth="1"/>
    <col min="8987" max="9216" width="11.44140625" style="7"/>
    <col min="9217" max="9217" width="35.5546875" style="7" customWidth="1"/>
    <col min="9218" max="9218" width="9.88671875" style="7" bestFit="1" customWidth="1"/>
    <col min="9219" max="9219" width="9.5546875" style="7" customWidth="1"/>
    <col min="9220" max="9220" width="0.88671875" style="7" customWidth="1"/>
    <col min="9221" max="9221" width="4.5546875" style="7" customWidth="1"/>
    <col min="9222" max="9222" width="9.5546875" style="7" customWidth="1"/>
    <col min="9223" max="9223" width="0.88671875" style="7" customWidth="1"/>
    <col min="9224" max="9224" width="4.5546875" style="7" customWidth="1"/>
    <col min="9225" max="9225" width="9.5546875" style="7" customWidth="1"/>
    <col min="9226" max="9226" width="0.88671875" style="7" customWidth="1"/>
    <col min="9227" max="9227" width="4.5546875" style="7" customWidth="1"/>
    <col min="9228" max="9228" width="9.5546875" style="7" customWidth="1"/>
    <col min="9229" max="9229" width="0.88671875" style="7" customWidth="1"/>
    <col min="9230" max="9230" width="5.44140625" style="7" bestFit="1" customWidth="1"/>
    <col min="9231" max="9231" width="9.5546875" style="7" customWidth="1"/>
    <col min="9232" max="9232" width="0.88671875" style="7" customWidth="1"/>
    <col min="9233" max="9233" width="4.5546875" style="7" customWidth="1"/>
    <col min="9234" max="9234" width="9.5546875" style="7" customWidth="1"/>
    <col min="9235" max="9235" width="0.88671875" style="7" customWidth="1"/>
    <col min="9236" max="9236" width="4.5546875" style="7" customWidth="1"/>
    <col min="9237" max="9237" width="9.5546875" style="7" customWidth="1"/>
    <col min="9238" max="9238" width="0.88671875" style="7" customWidth="1"/>
    <col min="9239" max="9239" width="5.44140625" style="7" bestFit="1" customWidth="1"/>
    <col min="9240" max="9240" width="9.5546875" style="7" customWidth="1"/>
    <col min="9241" max="9242" width="12" style="7" bestFit="1" customWidth="1"/>
    <col min="9243" max="9472" width="11.44140625" style="7"/>
    <col min="9473" max="9473" width="35.5546875" style="7" customWidth="1"/>
    <col min="9474" max="9474" width="9.88671875" style="7" bestFit="1" customWidth="1"/>
    <col min="9475" max="9475" width="9.5546875" style="7" customWidth="1"/>
    <col min="9476" max="9476" width="0.88671875" style="7" customWidth="1"/>
    <col min="9477" max="9477" width="4.5546875" style="7" customWidth="1"/>
    <col min="9478" max="9478" width="9.5546875" style="7" customWidth="1"/>
    <col min="9479" max="9479" width="0.88671875" style="7" customWidth="1"/>
    <col min="9480" max="9480" width="4.5546875" style="7" customWidth="1"/>
    <col min="9481" max="9481" width="9.5546875" style="7" customWidth="1"/>
    <col min="9482" max="9482" width="0.88671875" style="7" customWidth="1"/>
    <col min="9483" max="9483" width="4.5546875" style="7" customWidth="1"/>
    <col min="9484" max="9484" width="9.5546875" style="7" customWidth="1"/>
    <col min="9485" max="9485" width="0.88671875" style="7" customWidth="1"/>
    <col min="9486" max="9486" width="5.44140625" style="7" bestFit="1" customWidth="1"/>
    <col min="9487" max="9487" width="9.5546875" style="7" customWidth="1"/>
    <col min="9488" max="9488" width="0.88671875" style="7" customWidth="1"/>
    <col min="9489" max="9489" width="4.5546875" style="7" customWidth="1"/>
    <col min="9490" max="9490" width="9.5546875" style="7" customWidth="1"/>
    <col min="9491" max="9491" width="0.88671875" style="7" customWidth="1"/>
    <col min="9492" max="9492" width="4.5546875" style="7" customWidth="1"/>
    <col min="9493" max="9493" width="9.5546875" style="7" customWidth="1"/>
    <col min="9494" max="9494" width="0.88671875" style="7" customWidth="1"/>
    <col min="9495" max="9495" width="5.44140625" style="7" bestFit="1" customWidth="1"/>
    <col min="9496" max="9496" width="9.5546875" style="7" customWidth="1"/>
    <col min="9497" max="9498" width="12" style="7" bestFit="1" customWidth="1"/>
    <col min="9499" max="9728" width="11.44140625" style="7"/>
    <col min="9729" max="9729" width="35.5546875" style="7" customWidth="1"/>
    <col min="9730" max="9730" width="9.88671875" style="7" bestFit="1" customWidth="1"/>
    <col min="9731" max="9731" width="9.5546875" style="7" customWidth="1"/>
    <col min="9732" max="9732" width="0.88671875" style="7" customWidth="1"/>
    <col min="9733" max="9733" width="4.5546875" style="7" customWidth="1"/>
    <col min="9734" max="9734" width="9.5546875" style="7" customWidth="1"/>
    <col min="9735" max="9735" width="0.88671875" style="7" customWidth="1"/>
    <col min="9736" max="9736" width="4.5546875" style="7" customWidth="1"/>
    <col min="9737" max="9737" width="9.5546875" style="7" customWidth="1"/>
    <col min="9738" max="9738" width="0.88671875" style="7" customWidth="1"/>
    <col min="9739" max="9739" width="4.5546875" style="7" customWidth="1"/>
    <col min="9740" max="9740" width="9.5546875" style="7" customWidth="1"/>
    <col min="9741" max="9741" width="0.88671875" style="7" customWidth="1"/>
    <col min="9742" max="9742" width="5.44140625" style="7" bestFit="1" customWidth="1"/>
    <col min="9743" max="9743" width="9.5546875" style="7" customWidth="1"/>
    <col min="9744" max="9744" width="0.88671875" style="7" customWidth="1"/>
    <col min="9745" max="9745" width="4.5546875" style="7" customWidth="1"/>
    <col min="9746" max="9746" width="9.5546875" style="7" customWidth="1"/>
    <col min="9747" max="9747" width="0.88671875" style="7" customWidth="1"/>
    <col min="9748" max="9748" width="4.5546875" style="7" customWidth="1"/>
    <col min="9749" max="9749" width="9.5546875" style="7" customWidth="1"/>
    <col min="9750" max="9750" width="0.88671875" style="7" customWidth="1"/>
    <col min="9751" max="9751" width="5.44140625" style="7" bestFit="1" customWidth="1"/>
    <col min="9752" max="9752" width="9.5546875" style="7" customWidth="1"/>
    <col min="9753" max="9754" width="12" style="7" bestFit="1" customWidth="1"/>
    <col min="9755" max="9984" width="11.44140625" style="7"/>
    <col min="9985" max="9985" width="35.5546875" style="7" customWidth="1"/>
    <col min="9986" max="9986" width="9.88671875" style="7" bestFit="1" customWidth="1"/>
    <col min="9987" max="9987" width="9.5546875" style="7" customWidth="1"/>
    <col min="9988" max="9988" width="0.88671875" style="7" customWidth="1"/>
    <col min="9989" max="9989" width="4.5546875" style="7" customWidth="1"/>
    <col min="9990" max="9990" width="9.5546875" style="7" customWidth="1"/>
    <col min="9991" max="9991" width="0.88671875" style="7" customWidth="1"/>
    <col min="9992" max="9992" width="4.5546875" style="7" customWidth="1"/>
    <col min="9993" max="9993" width="9.5546875" style="7" customWidth="1"/>
    <col min="9994" max="9994" width="0.88671875" style="7" customWidth="1"/>
    <col min="9995" max="9995" width="4.5546875" style="7" customWidth="1"/>
    <col min="9996" max="9996" width="9.5546875" style="7" customWidth="1"/>
    <col min="9997" max="9997" width="0.88671875" style="7" customWidth="1"/>
    <col min="9998" max="9998" width="5.44140625" style="7" bestFit="1" customWidth="1"/>
    <col min="9999" max="9999" width="9.5546875" style="7" customWidth="1"/>
    <col min="10000" max="10000" width="0.88671875" style="7" customWidth="1"/>
    <col min="10001" max="10001" width="4.5546875" style="7" customWidth="1"/>
    <col min="10002" max="10002" width="9.5546875" style="7" customWidth="1"/>
    <col min="10003" max="10003" width="0.88671875" style="7" customWidth="1"/>
    <col min="10004" max="10004" width="4.5546875" style="7" customWidth="1"/>
    <col min="10005" max="10005" width="9.5546875" style="7" customWidth="1"/>
    <col min="10006" max="10006" width="0.88671875" style="7" customWidth="1"/>
    <col min="10007" max="10007" width="5.44140625" style="7" bestFit="1" customWidth="1"/>
    <col min="10008" max="10008" width="9.5546875" style="7" customWidth="1"/>
    <col min="10009" max="10010" width="12" style="7" bestFit="1" customWidth="1"/>
    <col min="10011" max="10240" width="11.44140625" style="7"/>
    <col min="10241" max="10241" width="35.5546875" style="7" customWidth="1"/>
    <col min="10242" max="10242" width="9.88671875" style="7" bestFit="1" customWidth="1"/>
    <col min="10243" max="10243" width="9.5546875" style="7" customWidth="1"/>
    <col min="10244" max="10244" width="0.88671875" style="7" customWidth="1"/>
    <col min="10245" max="10245" width="4.5546875" style="7" customWidth="1"/>
    <col min="10246" max="10246" width="9.5546875" style="7" customWidth="1"/>
    <col min="10247" max="10247" width="0.88671875" style="7" customWidth="1"/>
    <col min="10248" max="10248" width="4.5546875" style="7" customWidth="1"/>
    <col min="10249" max="10249" width="9.5546875" style="7" customWidth="1"/>
    <col min="10250" max="10250" width="0.88671875" style="7" customWidth="1"/>
    <col min="10251" max="10251" width="4.5546875" style="7" customWidth="1"/>
    <col min="10252" max="10252" width="9.5546875" style="7" customWidth="1"/>
    <col min="10253" max="10253" width="0.88671875" style="7" customWidth="1"/>
    <col min="10254" max="10254" width="5.44140625" style="7" bestFit="1" customWidth="1"/>
    <col min="10255" max="10255" width="9.5546875" style="7" customWidth="1"/>
    <col min="10256" max="10256" width="0.88671875" style="7" customWidth="1"/>
    <col min="10257" max="10257" width="4.5546875" style="7" customWidth="1"/>
    <col min="10258" max="10258" width="9.5546875" style="7" customWidth="1"/>
    <col min="10259" max="10259" width="0.88671875" style="7" customWidth="1"/>
    <col min="10260" max="10260" width="4.5546875" style="7" customWidth="1"/>
    <col min="10261" max="10261" width="9.5546875" style="7" customWidth="1"/>
    <col min="10262" max="10262" width="0.88671875" style="7" customWidth="1"/>
    <col min="10263" max="10263" width="5.44140625" style="7" bestFit="1" customWidth="1"/>
    <col min="10264" max="10264" width="9.5546875" style="7" customWidth="1"/>
    <col min="10265" max="10266" width="12" style="7" bestFit="1" customWidth="1"/>
    <col min="10267" max="10496" width="11.44140625" style="7"/>
    <col min="10497" max="10497" width="35.5546875" style="7" customWidth="1"/>
    <col min="10498" max="10498" width="9.88671875" style="7" bestFit="1" customWidth="1"/>
    <col min="10499" max="10499" width="9.5546875" style="7" customWidth="1"/>
    <col min="10500" max="10500" width="0.88671875" style="7" customWidth="1"/>
    <col min="10501" max="10501" width="4.5546875" style="7" customWidth="1"/>
    <col min="10502" max="10502" width="9.5546875" style="7" customWidth="1"/>
    <col min="10503" max="10503" width="0.88671875" style="7" customWidth="1"/>
    <col min="10504" max="10504" width="4.5546875" style="7" customWidth="1"/>
    <col min="10505" max="10505" width="9.5546875" style="7" customWidth="1"/>
    <col min="10506" max="10506" width="0.88671875" style="7" customWidth="1"/>
    <col min="10507" max="10507" width="4.5546875" style="7" customWidth="1"/>
    <col min="10508" max="10508" width="9.5546875" style="7" customWidth="1"/>
    <col min="10509" max="10509" width="0.88671875" style="7" customWidth="1"/>
    <col min="10510" max="10510" width="5.44140625" style="7" bestFit="1" customWidth="1"/>
    <col min="10511" max="10511" width="9.5546875" style="7" customWidth="1"/>
    <col min="10512" max="10512" width="0.88671875" style="7" customWidth="1"/>
    <col min="10513" max="10513" width="4.5546875" style="7" customWidth="1"/>
    <col min="10514" max="10514" width="9.5546875" style="7" customWidth="1"/>
    <col min="10515" max="10515" width="0.88671875" style="7" customWidth="1"/>
    <col min="10516" max="10516" width="4.5546875" style="7" customWidth="1"/>
    <col min="10517" max="10517" width="9.5546875" style="7" customWidth="1"/>
    <col min="10518" max="10518" width="0.88671875" style="7" customWidth="1"/>
    <col min="10519" max="10519" width="5.44140625" style="7" bestFit="1" customWidth="1"/>
    <col min="10520" max="10520" width="9.5546875" style="7" customWidth="1"/>
    <col min="10521" max="10522" width="12" style="7" bestFit="1" customWidth="1"/>
    <col min="10523" max="10752" width="11.44140625" style="7"/>
    <col min="10753" max="10753" width="35.5546875" style="7" customWidth="1"/>
    <col min="10754" max="10754" width="9.88671875" style="7" bestFit="1" customWidth="1"/>
    <col min="10755" max="10755" width="9.5546875" style="7" customWidth="1"/>
    <col min="10756" max="10756" width="0.88671875" style="7" customWidth="1"/>
    <col min="10757" max="10757" width="4.5546875" style="7" customWidth="1"/>
    <col min="10758" max="10758" width="9.5546875" style="7" customWidth="1"/>
    <col min="10759" max="10759" width="0.88671875" style="7" customWidth="1"/>
    <col min="10760" max="10760" width="4.5546875" style="7" customWidth="1"/>
    <col min="10761" max="10761" width="9.5546875" style="7" customWidth="1"/>
    <col min="10762" max="10762" width="0.88671875" style="7" customWidth="1"/>
    <col min="10763" max="10763" width="4.5546875" style="7" customWidth="1"/>
    <col min="10764" max="10764" width="9.5546875" style="7" customWidth="1"/>
    <col min="10765" max="10765" width="0.88671875" style="7" customWidth="1"/>
    <col min="10766" max="10766" width="5.44140625" style="7" bestFit="1" customWidth="1"/>
    <col min="10767" max="10767" width="9.5546875" style="7" customWidth="1"/>
    <col min="10768" max="10768" width="0.88671875" style="7" customWidth="1"/>
    <col min="10769" max="10769" width="4.5546875" style="7" customWidth="1"/>
    <col min="10770" max="10770" width="9.5546875" style="7" customWidth="1"/>
    <col min="10771" max="10771" width="0.88671875" style="7" customWidth="1"/>
    <col min="10772" max="10772" width="4.5546875" style="7" customWidth="1"/>
    <col min="10773" max="10773" width="9.5546875" style="7" customWidth="1"/>
    <col min="10774" max="10774" width="0.88671875" style="7" customWidth="1"/>
    <col min="10775" max="10775" width="5.44140625" style="7" bestFit="1" customWidth="1"/>
    <col min="10776" max="10776" width="9.5546875" style="7" customWidth="1"/>
    <col min="10777" max="10778" width="12" style="7" bestFit="1" customWidth="1"/>
    <col min="10779" max="11008" width="11.44140625" style="7"/>
    <col min="11009" max="11009" width="35.5546875" style="7" customWidth="1"/>
    <col min="11010" max="11010" width="9.88671875" style="7" bestFit="1" customWidth="1"/>
    <col min="11011" max="11011" width="9.5546875" style="7" customWidth="1"/>
    <col min="11012" max="11012" width="0.88671875" style="7" customWidth="1"/>
    <col min="11013" max="11013" width="4.5546875" style="7" customWidth="1"/>
    <col min="11014" max="11014" width="9.5546875" style="7" customWidth="1"/>
    <col min="11015" max="11015" width="0.88671875" style="7" customWidth="1"/>
    <col min="11016" max="11016" width="4.5546875" style="7" customWidth="1"/>
    <col min="11017" max="11017" width="9.5546875" style="7" customWidth="1"/>
    <col min="11018" max="11018" width="0.88671875" style="7" customWidth="1"/>
    <col min="11019" max="11019" width="4.5546875" style="7" customWidth="1"/>
    <col min="11020" max="11020" width="9.5546875" style="7" customWidth="1"/>
    <col min="11021" max="11021" width="0.88671875" style="7" customWidth="1"/>
    <col min="11022" max="11022" width="5.44140625" style="7" bestFit="1" customWidth="1"/>
    <col min="11023" max="11023" width="9.5546875" style="7" customWidth="1"/>
    <col min="11024" max="11024" width="0.88671875" style="7" customWidth="1"/>
    <col min="11025" max="11025" width="4.5546875" style="7" customWidth="1"/>
    <col min="11026" max="11026" width="9.5546875" style="7" customWidth="1"/>
    <col min="11027" max="11027" width="0.88671875" style="7" customWidth="1"/>
    <col min="11028" max="11028" width="4.5546875" style="7" customWidth="1"/>
    <col min="11029" max="11029" width="9.5546875" style="7" customWidth="1"/>
    <col min="11030" max="11030" width="0.88671875" style="7" customWidth="1"/>
    <col min="11031" max="11031" width="5.44140625" style="7" bestFit="1" customWidth="1"/>
    <col min="11032" max="11032" width="9.5546875" style="7" customWidth="1"/>
    <col min="11033" max="11034" width="12" style="7" bestFit="1" customWidth="1"/>
    <col min="11035" max="11264" width="11.44140625" style="7"/>
    <col min="11265" max="11265" width="35.5546875" style="7" customWidth="1"/>
    <col min="11266" max="11266" width="9.88671875" style="7" bestFit="1" customWidth="1"/>
    <col min="11267" max="11267" width="9.5546875" style="7" customWidth="1"/>
    <col min="11268" max="11268" width="0.88671875" style="7" customWidth="1"/>
    <col min="11269" max="11269" width="4.5546875" style="7" customWidth="1"/>
    <col min="11270" max="11270" width="9.5546875" style="7" customWidth="1"/>
    <col min="11271" max="11271" width="0.88671875" style="7" customWidth="1"/>
    <col min="11272" max="11272" width="4.5546875" style="7" customWidth="1"/>
    <col min="11273" max="11273" width="9.5546875" style="7" customWidth="1"/>
    <col min="11274" max="11274" width="0.88671875" style="7" customWidth="1"/>
    <col min="11275" max="11275" width="4.5546875" style="7" customWidth="1"/>
    <col min="11276" max="11276" width="9.5546875" style="7" customWidth="1"/>
    <col min="11277" max="11277" width="0.88671875" style="7" customWidth="1"/>
    <col min="11278" max="11278" width="5.44140625" style="7" bestFit="1" customWidth="1"/>
    <col min="11279" max="11279" width="9.5546875" style="7" customWidth="1"/>
    <col min="11280" max="11280" width="0.88671875" style="7" customWidth="1"/>
    <col min="11281" max="11281" width="4.5546875" style="7" customWidth="1"/>
    <col min="11282" max="11282" width="9.5546875" style="7" customWidth="1"/>
    <col min="11283" max="11283" width="0.88671875" style="7" customWidth="1"/>
    <col min="11284" max="11284" width="4.5546875" style="7" customWidth="1"/>
    <col min="11285" max="11285" width="9.5546875" style="7" customWidth="1"/>
    <col min="11286" max="11286" width="0.88671875" style="7" customWidth="1"/>
    <col min="11287" max="11287" width="5.44140625" style="7" bestFit="1" customWidth="1"/>
    <col min="11288" max="11288" width="9.5546875" style="7" customWidth="1"/>
    <col min="11289" max="11290" width="12" style="7" bestFit="1" customWidth="1"/>
    <col min="11291" max="11520" width="11.44140625" style="7"/>
    <col min="11521" max="11521" width="35.5546875" style="7" customWidth="1"/>
    <col min="11522" max="11522" width="9.88671875" style="7" bestFit="1" customWidth="1"/>
    <col min="11523" max="11523" width="9.5546875" style="7" customWidth="1"/>
    <col min="11524" max="11524" width="0.88671875" style="7" customWidth="1"/>
    <col min="11525" max="11525" width="4.5546875" style="7" customWidth="1"/>
    <col min="11526" max="11526" width="9.5546875" style="7" customWidth="1"/>
    <col min="11527" max="11527" width="0.88671875" style="7" customWidth="1"/>
    <col min="11528" max="11528" width="4.5546875" style="7" customWidth="1"/>
    <col min="11529" max="11529" width="9.5546875" style="7" customWidth="1"/>
    <col min="11530" max="11530" width="0.88671875" style="7" customWidth="1"/>
    <col min="11531" max="11531" width="4.5546875" style="7" customWidth="1"/>
    <col min="11532" max="11532" width="9.5546875" style="7" customWidth="1"/>
    <col min="11533" max="11533" width="0.88671875" style="7" customWidth="1"/>
    <col min="11534" max="11534" width="5.44140625" style="7" bestFit="1" customWidth="1"/>
    <col min="11535" max="11535" width="9.5546875" style="7" customWidth="1"/>
    <col min="11536" max="11536" width="0.88671875" style="7" customWidth="1"/>
    <col min="11537" max="11537" width="4.5546875" style="7" customWidth="1"/>
    <col min="11538" max="11538" width="9.5546875" style="7" customWidth="1"/>
    <col min="11539" max="11539" width="0.88671875" style="7" customWidth="1"/>
    <col min="11540" max="11540" width="4.5546875" style="7" customWidth="1"/>
    <col min="11541" max="11541" width="9.5546875" style="7" customWidth="1"/>
    <col min="11542" max="11542" width="0.88671875" style="7" customWidth="1"/>
    <col min="11543" max="11543" width="5.44140625" style="7" bestFit="1" customWidth="1"/>
    <col min="11544" max="11544" width="9.5546875" style="7" customWidth="1"/>
    <col min="11545" max="11546" width="12" style="7" bestFit="1" customWidth="1"/>
    <col min="11547" max="11776" width="11.44140625" style="7"/>
    <col min="11777" max="11777" width="35.5546875" style="7" customWidth="1"/>
    <col min="11778" max="11778" width="9.88671875" style="7" bestFit="1" customWidth="1"/>
    <col min="11779" max="11779" width="9.5546875" style="7" customWidth="1"/>
    <col min="11780" max="11780" width="0.88671875" style="7" customWidth="1"/>
    <col min="11781" max="11781" width="4.5546875" style="7" customWidth="1"/>
    <col min="11782" max="11782" width="9.5546875" style="7" customWidth="1"/>
    <col min="11783" max="11783" width="0.88671875" style="7" customWidth="1"/>
    <col min="11784" max="11784" width="4.5546875" style="7" customWidth="1"/>
    <col min="11785" max="11785" width="9.5546875" style="7" customWidth="1"/>
    <col min="11786" max="11786" width="0.88671875" style="7" customWidth="1"/>
    <col min="11787" max="11787" width="4.5546875" style="7" customWidth="1"/>
    <col min="11788" max="11788" width="9.5546875" style="7" customWidth="1"/>
    <col min="11789" max="11789" width="0.88671875" style="7" customWidth="1"/>
    <col min="11790" max="11790" width="5.44140625" style="7" bestFit="1" customWidth="1"/>
    <col min="11791" max="11791" width="9.5546875" style="7" customWidth="1"/>
    <col min="11792" max="11792" width="0.88671875" style="7" customWidth="1"/>
    <col min="11793" max="11793" width="4.5546875" style="7" customWidth="1"/>
    <col min="11794" max="11794" width="9.5546875" style="7" customWidth="1"/>
    <col min="11795" max="11795" width="0.88671875" style="7" customWidth="1"/>
    <col min="11796" max="11796" width="4.5546875" style="7" customWidth="1"/>
    <col min="11797" max="11797" width="9.5546875" style="7" customWidth="1"/>
    <col min="11798" max="11798" width="0.88671875" style="7" customWidth="1"/>
    <col min="11799" max="11799" width="5.44140625" style="7" bestFit="1" customWidth="1"/>
    <col min="11800" max="11800" width="9.5546875" style="7" customWidth="1"/>
    <col min="11801" max="11802" width="12" style="7" bestFit="1" customWidth="1"/>
    <col min="11803" max="12032" width="11.44140625" style="7"/>
    <col min="12033" max="12033" width="35.5546875" style="7" customWidth="1"/>
    <col min="12034" max="12034" width="9.88671875" style="7" bestFit="1" customWidth="1"/>
    <col min="12035" max="12035" width="9.5546875" style="7" customWidth="1"/>
    <col min="12036" max="12036" width="0.88671875" style="7" customWidth="1"/>
    <col min="12037" max="12037" width="4.5546875" style="7" customWidth="1"/>
    <col min="12038" max="12038" width="9.5546875" style="7" customWidth="1"/>
    <col min="12039" max="12039" width="0.88671875" style="7" customWidth="1"/>
    <col min="12040" max="12040" width="4.5546875" style="7" customWidth="1"/>
    <col min="12041" max="12041" width="9.5546875" style="7" customWidth="1"/>
    <col min="12042" max="12042" width="0.88671875" style="7" customWidth="1"/>
    <col min="12043" max="12043" width="4.5546875" style="7" customWidth="1"/>
    <col min="12044" max="12044" width="9.5546875" style="7" customWidth="1"/>
    <col min="12045" max="12045" width="0.88671875" style="7" customWidth="1"/>
    <col min="12046" max="12046" width="5.44140625" style="7" bestFit="1" customWidth="1"/>
    <col min="12047" max="12047" width="9.5546875" style="7" customWidth="1"/>
    <col min="12048" max="12048" width="0.88671875" style="7" customWidth="1"/>
    <col min="12049" max="12049" width="4.5546875" style="7" customWidth="1"/>
    <col min="12050" max="12050" width="9.5546875" style="7" customWidth="1"/>
    <col min="12051" max="12051" width="0.88671875" style="7" customWidth="1"/>
    <col min="12052" max="12052" width="4.5546875" style="7" customWidth="1"/>
    <col min="12053" max="12053" width="9.5546875" style="7" customWidth="1"/>
    <col min="12054" max="12054" width="0.88671875" style="7" customWidth="1"/>
    <col min="12055" max="12055" width="5.44140625" style="7" bestFit="1" customWidth="1"/>
    <col min="12056" max="12056" width="9.5546875" style="7" customWidth="1"/>
    <col min="12057" max="12058" width="12" style="7" bestFit="1" customWidth="1"/>
    <col min="12059" max="12288" width="11.44140625" style="7"/>
    <col min="12289" max="12289" width="35.5546875" style="7" customWidth="1"/>
    <col min="12290" max="12290" width="9.88671875" style="7" bestFit="1" customWidth="1"/>
    <col min="12291" max="12291" width="9.5546875" style="7" customWidth="1"/>
    <col min="12292" max="12292" width="0.88671875" style="7" customWidth="1"/>
    <col min="12293" max="12293" width="4.5546875" style="7" customWidth="1"/>
    <col min="12294" max="12294" width="9.5546875" style="7" customWidth="1"/>
    <col min="12295" max="12295" width="0.88671875" style="7" customWidth="1"/>
    <col min="12296" max="12296" width="4.5546875" style="7" customWidth="1"/>
    <col min="12297" max="12297" width="9.5546875" style="7" customWidth="1"/>
    <col min="12298" max="12298" width="0.88671875" style="7" customWidth="1"/>
    <col min="12299" max="12299" width="4.5546875" style="7" customWidth="1"/>
    <col min="12300" max="12300" width="9.5546875" style="7" customWidth="1"/>
    <col min="12301" max="12301" width="0.88671875" style="7" customWidth="1"/>
    <col min="12302" max="12302" width="5.44140625" style="7" bestFit="1" customWidth="1"/>
    <col min="12303" max="12303" width="9.5546875" style="7" customWidth="1"/>
    <col min="12304" max="12304" width="0.88671875" style="7" customWidth="1"/>
    <col min="12305" max="12305" width="4.5546875" style="7" customWidth="1"/>
    <col min="12306" max="12306" width="9.5546875" style="7" customWidth="1"/>
    <col min="12307" max="12307" width="0.88671875" style="7" customWidth="1"/>
    <col min="12308" max="12308" width="4.5546875" style="7" customWidth="1"/>
    <col min="12309" max="12309" width="9.5546875" style="7" customWidth="1"/>
    <col min="12310" max="12310" width="0.88671875" style="7" customWidth="1"/>
    <col min="12311" max="12311" width="5.44140625" style="7" bestFit="1" customWidth="1"/>
    <col min="12312" max="12312" width="9.5546875" style="7" customWidth="1"/>
    <col min="12313" max="12314" width="12" style="7" bestFit="1" customWidth="1"/>
    <col min="12315" max="12544" width="11.44140625" style="7"/>
    <col min="12545" max="12545" width="35.5546875" style="7" customWidth="1"/>
    <col min="12546" max="12546" width="9.88671875" style="7" bestFit="1" customWidth="1"/>
    <col min="12547" max="12547" width="9.5546875" style="7" customWidth="1"/>
    <col min="12548" max="12548" width="0.88671875" style="7" customWidth="1"/>
    <col min="12549" max="12549" width="4.5546875" style="7" customWidth="1"/>
    <col min="12550" max="12550" width="9.5546875" style="7" customWidth="1"/>
    <col min="12551" max="12551" width="0.88671875" style="7" customWidth="1"/>
    <col min="12552" max="12552" width="4.5546875" style="7" customWidth="1"/>
    <col min="12553" max="12553" width="9.5546875" style="7" customWidth="1"/>
    <col min="12554" max="12554" width="0.88671875" style="7" customWidth="1"/>
    <col min="12555" max="12555" width="4.5546875" style="7" customWidth="1"/>
    <col min="12556" max="12556" width="9.5546875" style="7" customWidth="1"/>
    <col min="12557" max="12557" width="0.88671875" style="7" customWidth="1"/>
    <col min="12558" max="12558" width="5.44140625" style="7" bestFit="1" customWidth="1"/>
    <col min="12559" max="12559" width="9.5546875" style="7" customWidth="1"/>
    <col min="12560" max="12560" width="0.88671875" style="7" customWidth="1"/>
    <col min="12561" max="12561" width="4.5546875" style="7" customWidth="1"/>
    <col min="12562" max="12562" width="9.5546875" style="7" customWidth="1"/>
    <col min="12563" max="12563" width="0.88671875" style="7" customWidth="1"/>
    <col min="12564" max="12564" width="4.5546875" style="7" customWidth="1"/>
    <col min="12565" max="12565" width="9.5546875" style="7" customWidth="1"/>
    <col min="12566" max="12566" width="0.88671875" style="7" customWidth="1"/>
    <col min="12567" max="12567" width="5.44140625" style="7" bestFit="1" customWidth="1"/>
    <col min="12568" max="12568" width="9.5546875" style="7" customWidth="1"/>
    <col min="12569" max="12570" width="12" style="7" bestFit="1" customWidth="1"/>
    <col min="12571" max="12800" width="11.44140625" style="7"/>
    <col min="12801" max="12801" width="35.5546875" style="7" customWidth="1"/>
    <col min="12802" max="12802" width="9.88671875" style="7" bestFit="1" customWidth="1"/>
    <col min="12803" max="12803" width="9.5546875" style="7" customWidth="1"/>
    <col min="12804" max="12804" width="0.88671875" style="7" customWidth="1"/>
    <col min="12805" max="12805" width="4.5546875" style="7" customWidth="1"/>
    <col min="12806" max="12806" width="9.5546875" style="7" customWidth="1"/>
    <col min="12807" max="12807" width="0.88671875" style="7" customWidth="1"/>
    <col min="12808" max="12808" width="4.5546875" style="7" customWidth="1"/>
    <col min="12809" max="12809" width="9.5546875" style="7" customWidth="1"/>
    <col min="12810" max="12810" width="0.88671875" style="7" customWidth="1"/>
    <col min="12811" max="12811" width="4.5546875" style="7" customWidth="1"/>
    <col min="12812" max="12812" width="9.5546875" style="7" customWidth="1"/>
    <col min="12813" max="12813" width="0.88671875" style="7" customWidth="1"/>
    <col min="12814" max="12814" width="5.44140625" style="7" bestFit="1" customWidth="1"/>
    <col min="12815" max="12815" width="9.5546875" style="7" customWidth="1"/>
    <col min="12816" max="12816" width="0.88671875" style="7" customWidth="1"/>
    <col min="12817" max="12817" width="4.5546875" style="7" customWidth="1"/>
    <col min="12818" max="12818" width="9.5546875" style="7" customWidth="1"/>
    <col min="12819" max="12819" width="0.88671875" style="7" customWidth="1"/>
    <col min="12820" max="12820" width="4.5546875" style="7" customWidth="1"/>
    <col min="12821" max="12821" width="9.5546875" style="7" customWidth="1"/>
    <col min="12822" max="12822" width="0.88671875" style="7" customWidth="1"/>
    <col min="12823" max="12823" width="5.44140625" style="7" bestFit="1" customWidth="1"/>
    <col min="12824" max="12824" width="9.5546875" style="7" customWidth="1"/>
    <col min="12825" max="12826" width="12" style="7" bestFit="1" customWidth="1"/>
    <col min="12827" max="13056" width="11.44140625" style="7"/>
    <col min="13057" max="13057" width="35.5546875" style="7" customWidth="1"/>
    <col min="13058" max="13058" width="9.88671875" style="7" bestFit="1" customWidth="1"/>
    <col min="13059" max="13059" width="9.5546875" style="7" customWidth="1"/>
    <col min="13060" max="13060" width="0.88671875" style="7" customWidth="1"/>
    <col min="13061" max="13061" width="4.5546875" style="7" customWidth="1"/>
    <col min="13062" max="13062" width="9.5546875" style="7" customWidth="1"/>
    <col min="13063" max="13063" width="0.88671875" style="7" customWidth="1"/>
    <col min="13064" max="13064" width="4.5546875" style="7" customWidth="1"/>
    <col min="13065" max="13065" width="9.5546875" style="7" customWidth="1"/>
    <col min="13066" max="13066" width="0.88671875" style="7" customWidth="1"/>
    <col min="13067" max="13067" width="4.5546875" style="7" customWidth="1"/>
    <col min="13068" max="13068" width="9.5546875" style="7" customWidth="1"/>
    <col min="13069" max="13069" width="0.88671875" style="7" customWidth="1"/>
    <col min="13070" max="13070" width="5.44140625" style="7" bestFit="1" customWidth="1"/>
    <col min="13071" max="13071" width="9.5546875" style="7" customWidth="1"/>
    <col min="13072" max="13072" width="0.88671875" style="7" customWidth="1"/>
    <col min="13073" max="13073" width="4.5546875" style="7" customWidth="1"/>
    <col min="13074" max="13074" width="9.5546875" style="7" customWidth="1"/>
    <col min="13075" max="13075" width="0.88671875" style="7" customWidth="1"/>
    <col min="13076" max="13076" width="4.5546875" style="7" customWidth="1"/>
    <col min="13077" max="13077" width="9.5546875" style="7" customWidth="1"/>
    <col min="13078" max="13078" width="0.88671875" style="7" customWidth="1"/>
    <col min="13079" max="13079" width="5.44140625" style="7" bestFit="1" customWidth="1"/>
    <col min="13080" max="13080" width="9.5546875" style="7" customWidth="1"/>
    <col min="13081" max="13082" width="12" style="7" bestFit="1" customWidth="1"/>
    <col min="13083" max="13312" width="11.44140625" style="7"/>
    <col min="13313" max="13313" width="35.5546875" style="7" customWidth="1"/>
    <col min="13314" max="13314" width="9.88671875" style="7" bestFit="1" customWidth="1"/>
    <col min="13315" max="13315" width="9.5546875" style="7" customWidth="1"/>
    <col min="13316" max="13316" width="0.88671875" style="7" customWidth="1"/>
    <col min="13317" max="13317" width="4.5546875" style="7" customWidth="1"/>
    <col min="13318" max="13318" width="9.5546875" style="7" customWidth="1"/>
    <col min="13319" max="13319" width="0.88671875" style="7" customWidth="1"/>
    <col min="13320" max="13320" width="4.5546875" style="7" customWidth="1"/>
    <col min="13321" max="13321" width="9.5546875" style="7" customWidth="1"/>
    <col min="13322" max="13322" width="0.88671875" style="7" customWidth="1"/>
    <col min="13323" max="13323" width="4.5546875" style="7" customWidth="1"/>
    <col min="13324" max="13324" width="9.5546875" style="7" customWidth="1"/>
    <col min="13325" max="13325" width="0.88671875" style="7" customWidth="1"/>
    <col min="13326" max="13326" width="5.44140625" style="7" bestFit="1" customWidth="1"/>
    <col min="13327" max="13327" width="9.5546875" style="7" customWidth="1"/>
    <col min="13328" max="13328" width="0.88671875" style="7" customWidth="1"/>
    <col min="13329" max="13329" width="4.5546875" style="7" customWidth="1"/>
    <col min="13330" max="13330" width="9.5546875" style="7" customWidth="1"/>
    <col min="13331" max="13331" width="0.88671875" style="7" customWidth="1"/>
    <col min="13332" max="13332" width="4.5546875" style="7" customWidth="1"/>
    <col min="13333" max="13333" width="9.5546875" style="7" customWidth="1"/>
    <col min="13334" max="13334" width="0.88671875" style="7" customWidth="1"/>
    <col min="13335" max="13335" width="5.44140625" style="7" bestFit="1" customWidth="1"/>
    <col min="13336" max="13336" width="9.5546875" style="7" customWidth="1"/>
    <col min="13337" max="13338" width="12" style="7" bestFit="1" customWidth="1"/>
    <col min="13339" max="13568" width="11.44140625" style="7"/>
    <col min="13569" max="13569" width="35.5546875" style="7" customWidth="1"/>
    <col min="13570" max="13570" width="9.88671875" style="7" bestFit="1" customWidth="1"/>
    <col min="13571" max="13571" width="9.5546875" style="7" customWidth="1"/>
    <col min="13572" max="13572" width="0.88671875" style="7" customWidth="1"/>
    <col min="13573" max="13573" width="4.5546875" style="7" customWidth="1"/>
    <col min="13574" max="13574" width="9.5546875" style="7" customWidth="1"/>
    <col min="13575" max="13575" width="0.88671875" style="7" customWidth="1"/>
    <col min="13576" max="13576" width="4.5546875" style="7" customWidth="1"/>
    <col min="13577" max="13577" width="9.5546875" style="7" customWidth="1"/>
    <col min="13578" max="13578" width="0.88671875" style="7" customWidth="1"/>
    <col min="13579" max="13579" width="4.5546875" style="7" customWidth="1"/>
    <col min="13580" max="13580" width="9.5546875" style="7" customWidth="1"/>
    <col min="13581" max="13581" width="0.88671875" style="7" customWidth="1"/>
    <col min="13582" max="13582" width="5.44140625" style="7" bestFit="1" customWidth="1"/>
    <col min="13583" max="13583" width="9.5546875" style="7" customWidth="1"/>
    <col min="13584" max="13584" width="0.88671875" style="7" customWidth="1"/>
    <col min="13585" max="13585" width="4.5546875" style="7" customWidth="1"/>
    <col min="13586" max="13586" width="9.5546875" style="7" customWidth="1"/>
    <col min="13587" max="13587" width="0.88671875" style="7" customWidth="1"/>
    <col min="13588" max="13588" width="4.5546875" style="7" customWidth="1"/>
    <col min="13589" max="13589" width="9.5546875" style="7" customWidth="1"/>
    <col min="13590" max="13590" width="0.88671875" style="7" customWidth="1"/>
    <col min="13591" max="13591" width="5.44140625" style="7" bestFit="1" customWidth="1"/>
    <col min="13592" max="13592" width="9.5546875" style="7" customWidth="1"/>
    <col min="13593" max="13594" width="12" style="7" bestFit="1" customWidth="1"/>
    <col min="13595" max="13824" width="11.44140625" style="7"/>
    <col min="13825" max="13825" width="35.5546875" style="7" customWidth="1"/>
    <col min="13826" max="13826" width="9.88671875" style="7" bestFit="1" customWidth="1"/>
    <col min="13827" max="13827" width="9.5546875" style="7" customWidth="1"/>
    <col min="13828" max="13828" width="0.88671875" style="7" customWidth="1"/>
    <col min="13829" max="13829" width="4.5546875" style="7" customWidth="1"/>
    <col min="13830" max="13830" width="9.5546875" style="7" customWidth="1"/>
    <col min="13831" max="13831" width="0.88671875" style="7" customWidth="1"/>
    <col min="13832" max="13832" width="4.5546875" style="7" customWidth="1"/>
    <col min="13833" max="13833" width="9.5546875" style="7" customWidth="1"/>
    <col min="13834" max="13834" width="0.88671875" style="7" customWidth="1"/>
    <col min="13835" max="13835" width="4.5546875" style="7" customWidth="1"/>
    <col min="13836" max="13836" width="9.5546875" style="7" customWidth="1"/>
    <col min="13837" max="13837" width="0.88671875" style="7" customWidth="1"/>
    <col min="13838" max="13838" width="5.44140625" style="7" bestFit="1" customWidth="1"/>
    <col min="13839" max="13839" width="9.5546875" style="7" customWidth="1"/>
    <col min="13840" max="13840" width="0.88671875" style="7" customWidth="1"/>
    <col min="13841" max="13841" width="4.5546875" style="7" customWidth="1"/>
    <col min="13842" max="13842" width="9.5546875" style="7" customWidth="1"/>
    <col min="13843" max="13843" width="0.88671875" style="7" customWidth="1"/>
    <col min="13844" max="13844" width="4.5546875" style="7" customWidth="1"/>
    <col min="13845" max="13845" width="9.5546875" style="7" customWidth="1"/>
    <col min="13846" max="13846" width="0.88671875" style="7" customWidth="1"/>
    <col min="13847" max="13847" width="5.44140625" style="7" bestFit="1" customWidth="1"/>
    <col min="13848" max="13848" width="9.5546875" style="7" customWidth="1"/>
    <col min="13849" max="13850" width="12" style="7" bestFit="1" customWidth="1"/>
    <col min="13851" max="14080" width="11.44140625" style="7"/>
    <col min="14081" max="14081" width="35.5546875" style="7" customWidth="1"/>
    <col min="14082" max="14082" width="9.88671875" style="7" bestFit="1" customWidth="1"/>
    <col min="14083" max="14083" width="9.5546875" style="7" customWidth="1"/>
    <col min="14084" max="14084" width="0.88671875" style="7" customWidth="1"/>
    <col min="14085" max="14085" width="4.5546875" style="7" customWidth="1"/>
    <col min="14086" max="14086" width="9.5546875" style="7" customWidth="1"/>
    <col min="14087" max="14087" width="0.88671875" style="7" customWidth="1"/>
    <col min="14088" max="14088" width="4.5546875" style="7" customWidth="1"/>
    <col min="14089" max="14089" width="9.5546875" style="7" customWidth="1"/>
    <col min="14090" max="14090" width="0.88671875" style="7" customWidth="1"/>
    <col min="14091" max="14091" width="4.5546875" style="7" customWidth="1"/>
    <col min="14092" max="14092" width="9.5546875" style="7" customWidth="1"/>
    <col min="14093" max="14093" width="0.88671875" style="7" customWidth="1"/>
    <col min="14094" max="14094" width="5.44140625" style="7" bestFit="1" customWidth="1"/>
    <col min="14095" max="14095" width="9.5546875" style="7" customWidth="1"/>
    <col min="14096" max="14096" width="0.88671875" style="7" customWidth="1"/>
    <col min="14097" max="14097" width="4.5546875" style="7" customWidth="1"/>
    <col min="14098" max="14098" width="9.5546875" style="7" customWidth="1"/>
    <col min="14099" max="14099" width="0.88671875" style="7" customWidth="1"/>
    <col min="14100" max="14100" width="4.5546875" style="7" customWidth="1"/>
    <col min="14101" max="14101" width="9.5546875" style="7" customWidth="1"/>
    <col min="14102" max="14102" width="0.88671875" style="7" customWidth="1"/>
    <col min="14103" max="14103" width="5.44140625" style="7" bestFit="1" customWidth="1"/>
    <col min="14104" max="14104" width="9.5546875" style="7" customWidth="1"/>
    <col min="14105" max="14106" width="12" style="7" bestFit="1" customWidth="1"/>
    <col min="14107" max="14336" width="11.44140625" style="7"/>
    <col min="14337" max="14337" width="35.5546875" style="7" customWidth="1"/>
    <col min="14338" max="14338" width="9.88671875" style="7" bestFit="1" customWidth="1"/>
    <col min="14339" max="14339" width="9.5546875" style="7" customWidth="1"/>
    <col min="14340" max="14340" width="0.88671875" style="7" customWidth="1"/>
    <col min="14341" max="14341" width="4.5546875" style="7" customWidth="1"/>
    <col min="14342" max="14342" width="9.5546875" style="7" customWidth="1"/>
    <col min="14343" max="14343" width="0.88671875" style="7" customWidth="1"/>
    <col min="14344" max="14344" width="4.5546875" style="7" customWidth="1"/>
    <col min="14345" max="14345" width="9.5546875" style="7" customWidth="1"/>
    <col min="14346" max="14346" width="0.88671875" style="7" customWidth="1"/>
    <col min="14347" max="14347" width="4.5546875" style="7" customWidth="1"/>
    <col min="14348" max="14348" width="9.5546875" style="7" customWidth="1"/>
    <col min="14349" max="14349" width="0.88671875" style="7" customWidth="1"/>
    <col min="14350" max="14350" width="5.44140625" style="7" bestFit="1" customWidth="1"/>
    <col min="14351" max="14351" width="9.5546875" style="7" customWidth="1"/>
    <col min="14352" max="14352" width="0.88671875" style="7" customWidth="1"/>
    <col min="14353" max="14353" width="4.5546875" style="7" customWidth="1"/>
    <col min="14354" max="14354" width="9.5546875" style="7" customWidth="1"/>
    <col min="14355" max="14355" width="0.88671875" style="7" customWidth="1"/>
    <col min="14356" max="14356" width="4.5546875" style="7" customWidth="1"/>
    <col min="14357" max="14357" width="9.5546875" style="7" customWidth="1"/>
    <col min="14358" max="14358" width="0.88671875" style="7" customWidth="1"/>
    <col min="14359" max="14359" width="5.44140625" style="7" bestFit="1" customWidth="1"/>
    <col min="14360" max="14360" width="9.5546875" style="7" customWidth="1"/>
    <col min="14361" max="14362" width="12" style="7" bestFit="1" customWidth="1"/>
    <col min="14363" max="14592" width="11.44140625" style="7"/>
    <col min="14593" max="14593" width="35.5546875" style="7" customWidth="1"/>
    <col min="14594" max="14594" width="9.88671875" style="7" bestFit="1" customWidth="1"/>
    <col min="14595" max="14595" width="9.5546875" style="7" customWidth="1"/>
    <col min="14596" max="14596" width="0.88671875" style="7" customWidth="1"/>
    <col min="14597" max="14597" width="4.5546875" style="7" customWidth="1"/>
    <col min="14598" max="14598" width="9.5546875" style="7" customWidth="1"/>
    <col min="14599" max="14599" width="0.88671875" style="7" customWidth="1"/>
    <col min="14600" max="14600" width="4.5546875" style="7" customWidth="1"/>
    <col min="14601" max="14601" width="9.5546875" style="7" customWidth="1"/>
    <col min="14602" max="14602" width="0.88671875" style="7" customWidth="1"/>
    <col min="14603" max="14603" width="4.5546875" style="7" customWidth="1"/>
    <col min="14604" max="14604" width="9.5546875" style="7" customWidth="1"/>
    <col min="14605" max="14605" width="0.88671875" style="7" customWidth="1"/>
    <col min="14606" max="14606" width="5.44140625" style="7" bestFit="1" customWidth="1"/>
    <col min="14607" max="14607" width="9.5546875" style="7" customWidth="1"/>
    <col min="14608" max="14608" width="0.88671875" style="7" customWidth="1"/>
    <col min="14609" max="14609" width="4.5546875" style="7" customWidth="1"/>
    <col min="14610" max="14610" width="9.5546875" style="7" customWidth="1"/>
    <col min="14611" max="14611" width="0.88671875" style="7" customWidth="1"/>
    <col min="14612" max="14612" width="4.5546875" style="7" customWidth="1"/>
    <col min="14613" max="14613" width="9.5546875" style="7" customWidth="1"/>
    <col min="14614" max="14614" width="0.88671875" style="7" customWidth="1"/>
    <col min="14615" max="14615" width="5.44140625" style="7" bestFit="1" customWidth="1"/>
    <col min="14616" max="14616" width="9.5546875" style="7" customWidth="1"/>
    <col min="14617" max="14618" width="12" style="7" bestFit="1" customWidth="1"/>
    <col min="14619" max="14848" width="11.44140625" style="7"/>
    <col min="14849" max="14849" width="35.5546875" style="7" customWidth="1"/>
    <col min="14850" max="14850" width="9.88671875" style="7" bestFit="1" customWidth="1"/>
    <col min="14851" max="14851" width="9.5546875" style="7" customWidth="1"/>
    <col min="14852" max="14852" width="0.88671875" style="7" customWidth="1"/>
    <col min="14853" max="14853" width="4.5546875" style="7" customWidth="1"/>
    <col min="14854" max="14854" width="9.5546875" style="7" customWidth="1"/>
    <col min="14855" max="14855" width="0.88671875" style="7" customWidth="1"/>
    <col min="14856" max="14856" width="4.5546875" style="7" customWidth="1"/>
    <col min="14857" max="14857" width="9.5546875" style="7" customWidth="1"/>
    <col min="14858" max="14858" width="0.88671875" style="7" customWidth="1"/>
    <col min="14859" max="14859" width="4.5546875" style="7" customWidth="1"/>
    <col min="14860" max="14860" width="9.5546875" style="7" customWidth="1"/>
    <col min="14861" max="14861" width="0.88671875" style="7" customWidth="1"/>
    <col min="14862" max="14862" width="5.44140625" style="7" bestFit="1" customWidth="1"/>
    <col min="14863" max="14863" width="9.5546875" style="7" customWidth="1"/>
    <col min="14864" max="14864" width="0.88671875" style="7" customWidth="1"/>
    <col min="14865" max="14865" width="4.5546875" style="7" customWidth="1"/>
    <col min="14866" max="14866" width="9.5546875" style="7" customWidth="1"/>
    <col min="14867" max="14867" width="0.88671875" style="7" customWidth="1"/>
    <col min="14868" max="14868" width="4.5546875" style="7" customWidth="1"/>
    <col min="14869" max="14869" width="9.5546875" style="7" customWidth="1"/>
    <col min="14870" max="14870" width="0.88671875" style="7" customWidth="1"/>
    <col min="14871" max="14871" width="5.44140625" style="7" bestFit="1" customWidth="1"/>
    <col min="14872" max="14872" width="9.5546875" style="7" customWidth="1"/>
    <col min="14873" max="14874" width="12" style="7" bestFit="1" customWidth="1"/>
    <col min="14875" max="15104" width="11.44140625" style="7"/>
    <col min="15105" max="15105" width="35.5546875" style="7" customWidth="1"/>
    <col min="15106" max="15106" width="9.88671875" style="7" bestFit="1" customWidth="1"/>
    <col min="15107" max="15107" width="9.5546875" style="7" customWidth="1"/>
    <col min="15108" max="15108" width="0.88671875" style="7" customWidth="1"/>
    <col min="15109" max="15109" width="4.5546875" style="7" customWidth="1"/>
    <col min="15110" max="15110" width="9.5546875" style="7" customWidth="1"/>
    <col min="15111" max="15111" width="0.88671875" style="7" customWidth="1"/>
    <col min="15112" max="15112" width="4.5546875" style="7" customWidth="1"/>
    <col min="15113" max="15113" width="9.5546875" style="7" customWidth="1"/>
    <col min="15114" max="15114" width="0.88671875" style="7" customWidth="1"/>
    <col min="15115" max="15115" width="4.5546875" style="7" customWidth="1"/>
    <col min="15116" max="15116" width="9.5546875" style="7" customWidth="1"/>
    <col min="15117" max="15117" width="0.88671875" style="7" customWidth="1"/>
    <col min="15118" max="15118" width="5.44140625" style="7" bestFit="1" customWidth="1"/>
    <col min="15119" max="15119" width="9.5546875" style="7" customWidth="1"/>
    <col min="15120" max="15120" width="0.88671875" style="7" customWidth="1"/>
    <col min="15121" max="15121" width="4.5546875" style="7" customWidth="1"/>
    <col min="15122" max="15122" width="9.5546875" style="7" customWidth="1"/>
    <col min="15123" max="15123" width="0.88671875" style="7" customWidth="1"/>
    <col min="15124" max="15124" width="4.5546875" style="7" customWidth="1"/>
    <col min="15125" max="15125" width="9.5546875" style="7" customWidth="1"/>
    <col min="15126" max="15126" width="0.88671875" style="7" customWidth="1"/>
    <col min="15127" max="15127" width="5.44140625" style="7" bestFit="1" customWidth="1"/>
    <col min="15128" max="15128" width="9.5546875" style="7" customWidth="1"/>
    <col min="15129" max="15130" width="12" style="7" bestFit="1" customWidth="1"/>
    <col min="15131" max="15360" width="11.44140625" style="7"/>
    <col min="15361" max="15361" width="35.5546875" style="7" customWidth="1"/>
    <col min="15362" max="15362" width="9.88671875" style="7" bestFit="1" customWidth="1"/>
    <col min="15363" max="15363" width="9.5546875" style="7" customWidth="1"/>
    <col min="15364" max="15364" width="0.88671875" style="7" customWidth="1"/>
    <col min="15365" max="15365" width="4.5546875" style="7" customWidth="1"/>
    <col min="15366" max="15366" width="9.5546875" style="7" customWidth="1"/>
    <col min="15367" max="15367" width="0.88671875" style="7" customWidth="1"/>
    <col min="15368" max="15368" width="4.5546875" style="7" customWidth="1"/>
    <col min="15369" max="15369" width="9.5546875" style="7" customWidth="1"/>
    <col min="15370" max="15370" width="0.88671875" style="7" customWidth="1"/>
    <col min="15371" max="15371" width="4.5546875" style="7" customWidth="1"/>
    <col min="15372" max="15372" width="9.5546875" style="7" customWidth="1"/>
    <col min="15373" max="15373" width="0.88671875" style="7" customWidth="1"/>
    <col min="15374" max="15374" width="5.44140625" style="7" bestFit="1" customWidth="1"/>
    <col min="15375" max="15375" width="9.5546875" style="7" customWidth="1"/>
    <col min="15376" max="15376" width="0.88671875" style="7" customWidth="1"/>
    <col min="15377" max="15377" width="4.5546875" style="7" customWidth="1"/>
    <col min="15378" max="15378" width="9.5546875" style="7" customWidth="1"/>
    <col min="15379" max="15379" width="0.88671875" style="7" customWidth="1"/>
    <col min="15380" max="15380" width="4.5546875" style="7" customWidth="1"/>
    <col min="15381" max="15381" width="9.5546875" style="7" customWidth="1"/>
    <col min="15382" max="15382" width="0.88671875" style="7" customWidth="1"/>
    <col min="15383" max="15383" width="5.44140625" style="7" bestFit="1" customWidth="1"/>
    <col min="15384" max="15384" width="9.5546875" style="7" customWidth="1"/>
    <col min="15385" max="15386" width="12" style="7" bestFit="1" customWidth="1"/>
    <col min="15387" max="15616" width="11.44140625" style="7"/>
    <col min="15617" max="15617" width="35.5546875" style="7" customWidth="1"/>
    <col min="15618" max="15618" width="9.88671875" style="7" bestFit="1" customWidth="1"/>
    <col min="15619" max="15619" width="9.5546875" style="7" customWidth="1"/>
    <col min="15620" max="15620" width="0.88671875" style="7" customWidth="1"/>
    <col min="15621" max="15621" width="4.5546875" style="7" customWidth="1"/>
    <col min="15622" max="15622" width="9.5546875" style="7" customWidth="1"/>
    <col min="15623" max="15623" width="0.88671875" style="7" customWidth="1"/>
    <col min="15624" max="15624" width="4.5546875" style="7" customWidth="1"/>
    <col min="15625" max="15625" width="9.5546875" style="7" customWidth="1"/>
    <col min="15626" max="15626" width="0.88671875" style="7" customWidth="1"/>
    <col min="15627" max="15627" width="4.5546875" style="7" customWidth="1"/>
    <col min="15628" max="15628" width="9.5546875" style="7" customWidth="1"/>
    <col min="15629" max="15629" width="0.88671875" style="7" customWidth="1"/>
    <col min="15630" max="15630" width="5.44140625" style="7" bestFit="1" customWidth="1"/>
    <col min="15631" max="15631" width="9.5546875" style="7" customWidth="1"/>
    <col min="15632" max="15632" width="0.88671875" style="7" customWidth="1"/>
    <col min="15633" max="15633" width="4.5546875" style="7" customWidth="1"/>
    <col min="15634" max="15634" width="9.5546875" style="7" customWidth="1"/>
    <col min="15635" max="15635" width="0.88671875" style="7" customWidth="1"/>
    <col min="15636" max="15636" width="4.5546875" style="7" customWidth="1"/>
    <col min="15637" max="15637" width="9.5546875" style="7" customWidth="1"/>
    <col min="15638" max="15638" width="0.88671875" style="7" customWidth="1"/>
    <col min="15639" max="15639" width="5.44140625" style="7" bestFit="1" customWidth="1"/>
    <col min="15640" max="15640" width="9.5546875" style="7" customWidth="1"/>
    <col min="15641" max="15642" width="12" style="7" bestFit="1" customWidth="1"/>
    <col min="15643" max="15872" width="11.44140625" style="7"/>
    <col min="15873" max="15873" width="35.5546875" style="7" customWidth="1"/>
    <col min="15874" max="15874" width="9.88671875" style="7" bestFit="1" customWidth="1"/>
    <col min="15875" max="15875" width="9.5546875" style="7" customWidth="1"/>
    <col min="15876" max="15876" width="0.88671875" style="7" customWidth="1"/>
    <col min="15877" max="15877" width="4.5546875" style="7" customWidth="1"/>
    <col min="15878" max="15878" width="9.5546875" style="7" customWidth="1"/>
    <col min="15879" max="15879" width="0.88671875" style="7" customWidth="1"/>
    <col min="15880" max="15880" width="4.5546875" style="7" customWidth="1"/>
    <col min="15881" max="15881" width="9.5546875" style="7" customWidth="1"/>
    <col min="15882" max="15882" width="0.88671875" style="7" customWidth="1"/>
    <col min="15883" max="15883" width="4.5546875" style="7" customWidth="1"/>
    <col min="15884" max="15884" width="9.5546875" style="7" customWidth="1"/>
    <col min="15885" max="15885" width="0.88671875" style="7" customWidth="1"/>
    <col min="15886" max="15886" width="5.44140625" style="7" bestFit="1" customWidth="1"/>
    <col min="15887" max="15887" width="9.5546875" style="7" customWidth="1"/>
    <col min="15888" max="15888" width="0.88671875" style="7" customWidth="1"/>
    <col min="15889" max="15889" width="4.5546875" style="7" customWidth="1"/>
    <col min="15890" max="15890" width="9.5546875" style="7" customWidth="1"/>
    <col min="15891" max="15891" width="0.88671875" style="7" customWidth="1"/>
    <col min="15892" max="15892" width="4.5546875" style="7" customWidth="1"/>
    <col min="15893" max="15893" width="9.5546875" style="7" customWidth="1"/>
    <col min="15894" max="15894" width="0.88671875" style="7" customWidth="1"/>
    <col min="15895" max="15895" width="5.44140625" style="7" bestFit="1" customWidth="1"/>
    <col min="15896" max="15896" width="9.5546875" style="7" customWidth="1"/>
    <col min="15897" max="15898" width="12" style="7" bestFit="1" customWidth="1"/>
    <col min="15899" max="16128" width="11.44140625" style="7"/>
    <col min="16129" max="16129" width="35.5546875" style="7" customWidth="1"/>
    <col min="16130" max="16130" width="9.88671875" style="7" bestFit="1" customWidth="1"/>
    <col min="16131" max="16131" width="9.5546875" style="7" customWidth="1"/>
    <col min="16132" max="16132" width="0.88671875" style="7" customWidth="1"/>
    <col min="16133" max="16133" width="4.5546875" style="7" customWidth="1"/>
    <col min="16134" max="16134" width="9.5546875" style="7" customWidth="1"/>
    <col min="16135" max="16135" width="0.88671875" style="7" customWidth="1"/>
    <col min="16136" max="16136" width="4.5546875" style="7" customWidth="1"/>
    <col min="16137" max="16137" width="9.5546875" style="7" customWidth="1"/>
    <col min="16138" max="16138" width="0.88671875" style="7" customWidth="1"/>
    <col min="16139" max="16139" width="4.5546875" style="7" customWidth="1"/>
    <col min="16140" max="16140" width="9.5546875" style="7" customWidth="1"/>
    <col min="16141" max="16141" width="0.88671875" style="7" customWidth="1"/>
    <col min="16142" max="16142" width="5.44140625" style="7" bestFit="1" customWidth="1"/>
    <col min="16143" max="16143" width="9.5546875" style="7" customWidth="1"/>
    <col min="16144" max="16144" width="0.88671875" style="7" customWidth="1"/>
    <col min="16145" max="16145" width="4.5546875" style="7" customWidth="1"/>
    <col min="16146" max="16146" width="9.5546875" style="7" customWidth="1"/>
    <col min="16147" max="16147" width="0.88671875" style="7" customWidth="1"/>
    <col min="16148" max="16148" width="4.5546875" style="7" customWidth="1"/>
    <col min="16149" max="16149" width="9.5546875" style="7" customWidth="1"/>
    <col min="16150" max="16150" width="0.88671875" style="7" customWidth="1"/>
    <col min="16151" max="16151" width="5.44140625" style="7" bestFit="1" customWidth="1"/>
    <col min="16152" max="16152" width="9.5546875" style="7" customWidth="1"/>
    <col min="16153" max="16154" width="12" style="7" bestFit="1" customWidth="1"/>
    <col min="16155" max="16384" width="11.44140625" style="7"/>
  </cols>
  <sheetData>
    <row r="1" spans="1:25" ht="22.5" customHeight="1">
      <c r="A1" s="1407" t="s">
        <v>1215</v>
      </c>
      <c r="B1" s="273"/>
      <c r="C1" s="273"/>
      <c r="D1" s="273"/>
      <c r="E1" s="273"/>
      <c r="F1" s="273"/>
      <c r="G1" s="273"/>
      <c r="H1" s="273"/>
      <c r="I1" s="273"/>
      <c r="J1" s="273"/>
      <c r="K1" s="273"/>
      <c r="L1" s="273"/>
      <c r="M1" s="273"/>
      <c r="N1" s="273"/>
      <c r="O1" s="273"/>
      <c r="P1" s="273"/>
      <c r="Q1" s="273"/>
      <c r="R1" s="273"/>
      <c r="S1" s="273"/>
      <c r="T1" s="273"/>
      <c r="U1" s="273"/>
      <c r="V1" s="273"/>
      <c r="W1" s="273"/>
      <c r="X1" s="273"/>
    </row>
    <row r="2" spans="1:25" ht="27" customHeight="1">
      <c r="A2" s="350" t="s">
        <v>984</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row>
    <row r="3" spans="1:25" ht="27" customHeight="1">
      <c r="A3" s="350" t="s">
        <v>985</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row>
    <row r="4" spans="1:25" ht="24" customHeight="1">
      <c r="A4" s="169">
        <v>45322</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row>
    <row r="5" spans="1:25" ht="24" customHeight="1">
      <c r="A5" s="170" t="s">
        <v>122</v>
      </c>
      <c r="B5" s="1032"/>
      <c r="C5" s="1032"/>
      <c r="D5" s="1032"/>
      <c r="E5" s="1032"/>
      <c r="F5" s="1032"/>
      <c r="G5" s="1032"/>
      <c r="H5" s="1032"/>
      <c r="I5" s="1032"/>
      <c r="J5" s="1032"/>
      <c r="K5" s="1032"/>
      <c r="L5" s="1032"/>
      <c r="M5" s="1032"/>
      <c r="N5" s="1032"/>
      <c r="O5" s="1032"/>
      <c r="P5" s="1032"/>
      <c r="Q5" s="1032"/>
      <c r="R5" s="1032"/>
      <c r="S5" s="1032"/>
      <c r="T5" s="1032"/>
      <c r="U5" s="1032"/>
      <c r="V5" s="1032"/>
      <c r="W5" s="1032"/>
      <c r="X5" s="1032"/>
    </row>
    <row r="6" spans="1:25" ht="13.8" thickBot="1"/>
    <row r="7" spans="1:25" ht="21" customHeight="1">
      <c r="A7" s="1033" t="s">
        <v>986</v>
      </c>
      <c r="B7" s="1034" t="s">
        <v>987</v>
      </c>
      <c r="C7" s="1034"/>
      <c r="D7" s="1035"/>
      <c r="E7" s="1034" t="s">
        <v>988</v>
      </c>
      <c r="F7" s="1034"/>
      <c r="G7" s="1035"/>
      <c r="H7" s="1034" t="s">
        <v>989</v>
      </c>
      <c r="I7" s="1034"/>
      <c r="J7" s="1035"/>
      <c r="K7" s="1034" t="s">
        <v>990</v>
      </c>
      <c r="L7" s="1034"/>
      <c r="M7" s="1035"/>
      <c r="N7" s="1034" t="s">
        <v>991</v>
      </c>
      <c r="O7" s="1034"/>
      <c r="P7" s="1035"/>
      <c r="Q7" s="1034" t="s">
        <v>992</v>
      </c>
      <c r="R7" s="1034"/>
      <c r="S7" s="1035"/>
      <c r="T7" s="1036" t="s">
        <v>731</v>
      </c>
      <c r="U7" s="1036"/>
      <c r="V7" s="1037"/>
      <c r="W7" s="1036" t="s">
        <v>190</v>
      </c>
      <c r="X7" s="1036"/>
    </row>
    <row r="8" spans="1:25" ht="24.75" customHeight="1">
      <c r="A8" s="859"/>
      <c r="B8" s="1038" t="s">
        <v>993</v>
      </c>
      <c r="C8" s="1038"/>
      <c r="D8" s="1039"/>
      <c r="E8" s="1038"/>
      <c r="F8" s="1038"/>
      <c r="G8" s="1039"/>
      <c r="H8" s="1038" t="s">
        <v>994</v>
      </c>
      <c r="I8" s="1038"/>
      <c r="J8" s="1039"/>
      <c r="K8" s="1038" t="s">
        <v>995</v>
      </c>
      <c r="L8" s="1038"/>
      <c r="M8" s="1039"/>
      <c r="N8" s="1038" t="s">
        <v>996</v>
      </c>
      <c r="O8" s="1038"/>
      <c r="P8" s="1039"/>
      <c r="Q8" s="1038" t="s">
        <v>997</v>
      </c>
      <c r="R8" s="1038"/>
      <c r="S8" s="1039"/>
      <c r="T8" s="1040"/>
      <c r="U8" s="1040"/>
      <c r="V8" s="1041"/>
      <c r="W8" s="1040"/>
      <c r="X8" s="1040"/>
    </row>
    <row r="9" spans="1:25" ht="18.75" customHeight="1">
      <c r="A9" s="1042" t="s">
        <v>998</v>
      </c>
      <c r="B9" s="1043" t="s">
        <v>999</v>
      </c>
      <c r="C9" s="1043" t="s">
        <v>1000</v>
      </c>
      <c r="D9" s="1044"/>
      <c r="E9" s="1043" t="s">
        <v>999</v>
      </c>
      <c r="F9" s="1043" t="s">
        <v>1001</v>
      </c>
      <c r="G9" s="1044"/>
      <c r="H9" s="1043" t="s">
        <v>999</v>
      </c>
      <c r="I9" s="1043" t="s">
        <v>1001</v>
      </c>
      <c r="J9" s="1044"/>
      <c r="K9" s="1043" t="s">
        <v>999</v>
      </c>
      <c r="L9" s="1043" t="s">
        <v>1001</v>
      </c>
      <c r="M9" s="1044"/>
      <c r="N9" s="1043" t="s">
        <v>999</v>
      </c>
      <c r="O9" s="1043" t="s">
        <v>1001</v>
      </c>
      <c r="P9" s="1044"/>
      <c r="Q9" s="1043" t="s">
        <v>999</v>
      </c>
      <c r="R9" s="1043" t="s">
        <v>1001</v>
      </c>
      <c r="S9" s="1044"/>
      <c r="T9" s="1043" t="s">
        <v>999</v>
      </c>
      <c r="U9" s="1043" t="s">
        <v>1001</v>
      </c>
      <c r="V9" s="1044"/>
      <c r="W9" s="1045" t="s">
        <v>999</v>
      </c>
      <c r="X9" s="1045" t="s">
        <v>1000</v>
      </c>
    </row>
    <row r="10" spans="1:25" ht="3.9" customHeight="1">
      <c r="A10" s="1046"/>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8"/>
      <c r="X10" s="1048"/>
    </row>
    <row r="11" spans="1:25" s="35" customFormat="1" ht="19.649999999999999" customHeight="1">
      <c r="A11" s="18" t="s">
        <v>1002</v>
      </c>
      <c r="B11" s="1049">
        <v>19</v>
      </c>
      <c r="C11" s="1049">
        <v>139464.00700000001</v>
      </c>
      <c r="D11" s="1049">
        <v>0</v>
      </c>
      <c r="E11" s="1049">
        <v>316</v>
      </c>
      <c r="F11" s="1049">
        <v>404314.87400000001</v>
      </c>
      <c r="G11" s="1049">
        <v>0</v>
      </c>
      <c r="H11" s="1049">
        <v>82</v>
      </c>
      <c r="I11" s="1049">
        <v>165097.856</v>
      </c>
      <c r="J11" s="1049">
        <v>0</v>
      </c>
      <c r="K11" s="1049">
        <v>45</v>
      </c>
      <c r="L11" s="1049">
        <v>11215.936</v>
      </c>
      <c r="M11" s="1049">
        <v>0</v>
      </c>
      <c r="N11" s="1049">
        <v>240</v>
      </c>
      <c r="O11" s="1049">
        <v>52672.523999999998</v>
      </c>
      <c r="P11" s="1049">
        <v>0</v>
      </c>
      <c r="Q11" s="1049">
        <v>7</v>
      </c>
      <c r="R11" s="1049">
        <v>7795.6139999999996</v>
      </c>
      <c r="S11" s="1049">
        <v>0</v>
      </c>
      <c r="T11" s="1049">
        <v>57</v>
      </c>
      <c r="U11" s="1049">
        <v>104430.96</v>
      </c>
      <c r="V11" s="1049">
        <v>0</v>
      </c>
      <c r="W11" s="1050">
        <v>766</v>
      </c>
      <c r="X11" s="1050">
        <v>884991.77099999995</v>
      </c>
      <c r="Y11" s="1051"/>
    </row>
    <row r="12" spans="1:25" s="35" customFormat="1" ht="19.649999999999999" customHeight="1">
      <c r="A12" s="18" t="s">
        <v>1003</v>
      </c>
      <c r="B12" s="1049">
        <v>2</v>
      </c>
      <c r="C12" s="1049">
        <v>8430.8809999999994</v>
      </c>
      <c r="D12" s="1049">
        <v>0</v>
      </c>
      <c r="E12" s="1049">
        <v>18</v>
      </c>
      <c r="F12" s="1049">
        <v>30945.707999999999</v>
      </c>
      <c r="G12" s="1049">
        <v>0</v>
      </c>
      <c r="H12" s="1049">
        <v>5</v>
      </c>
      <c r="I12" s="1049">
        <v>13637.094999999999</v>
      </c>
      <c r="J12" s="1049">
        <v>0</v>
      </c>
      <c r="K12" s="1049">
        <v>0</v>
      </c>
      <c r="L12" s="1049">
        <v>0</v>
      </c>
      <c r="M12" s="1049">
        <v>0</v>
      </c>
      <c r="N12" s="1049">
        <v>56</v>
      </c>
      <c r="O12" s="1049">
        <v>49621.589</v>
      </c>
      <c r="P12" s="1049">
        <v>0</v>
      </c>
      <c r="Q12" s="1049">
        <v>0</v>
      </c>
      <c r="R12" s="1049">
        <v>0</v>
      </c>
      <c r="S12" s="1049">
        <v>0</v>
      </c>
      <c r="T12" s="1049">
        <v>0</v>
      </c>
      <c r="U12" s="1049">
        <v>0</v>
      </c>
      <c r="V12" s="1049">
        <v>0</v>
      </c>
      <c r="W12" s="1050">
        <v>81</v>
      </c>
      <c r="X12" s="1050">
        <v>102635.273</v>
      </c>
      <c r="Y12" s="1051"/>
    </row>
    <row r="13" spans="1:25" s="35" customFormat="1" ht="19.649999999999999" customHeight="1">
      <c r="A13" s="18" t="s">
        <v>486</v>
      </c>
      <c r="B13" s="1049">
        <v>7</v>
      </c>
      <c r="C13" s="1049">
        <v>94761.202000000005</v>
      </c>
      <c r="D13" s="1049">
        <v>0</v>
      </c>
      <c r="E13" s="1049">
        <v>267</v>
      </c>
      <c r="F13" s="1049">
        <v>922906.89800000004</v>
      </c>
      <c r="G13" s="1049">
        <v>0</v>
      </c>
      <c r="H13" s="1049">
        <v>33</v>
      </c>
      <c r="I13" s="1049">
        <v>135261.77799999999</v>
      </c>
      <c r="J13" s="1049">
        <v>0</v>
      </c>
      <c r="K13" s="1049">
        <v>125</v>
      </c>
      <c r="L13" s="1049">
        <v>803176.61899999995</v>
      </c>
      <c r="M13" s="1049">
        <v>0</v>
      </c>
      <c r="N13" s="1049">
        <v>168</v>
      </c>
      <c r="O13" s="1049">
        <v>166899.685</v>
      </c>
      <c r="P13" s="1049">
        <v>0</v>
      </c>
      <c r="Q13" s="1049">
        <v>2</v>
      </c>
      <c r="R13" s="1049">
        <v>1355.6579999999999</v>
      </c>
      <c r="S13" s="1049">
        <v>0</v>
      </c>
      <c r="T13" s="1049">
        <v>48</v>
      </c>
      <c r="U13" s="1049">
        <v>123506.215</v>
      </c>
      <c r="V13" s="1049">
        <v>0</v>
      </c>
      <c r="W13" s="1050">
        <v>650</v>
      </c>
      <c r="X13" s="1050">
        <v>2247868.0549999997</v>
      </c>
      <c r="Y13" s="1051"/>
    </row>
    <row r="14" spans="1:25" s="35" customFormat="1" ht="19.649999999999999" customHeight="1">
      <c r="A14" s="18" t="s">
        <v>487</v>
      </c>
      <c r="B14" s="1049">
        <v>115</v>
      </c>
      <c r="C14" s="1049">
        <v>1172907.649</v>
      </c>
      <c r="D14" s="1049">
        <v>0</v>
      </c>
      <c r="E14" s="1049">
        <v>1494</v>
      </c>
      <c r="F14" s="1049">
        <v>1728314.2830000001</v>
      </c>
      <c r="G14" s="1049">
        <v>0</v>
      </c>
      <c r="H14" s="1049">
        <v>365</v>
      </c>
      <c r="I14" s="1049">
        <v>361094.636</v>
      </c>
      <c r="J14" s="1049">
        <v>0</v>
      </c>
      <c r="K14" s="1049">
        <v>33</v>
      </c>
      <c r="L14" s="1049">
        <v>19777.422999999999</v>
      </c>
      <c r="M14" s="1049">
        <v>0</v>
      </c>
      <c r="N14" s="1049">
        <v>956</v>
      </c>
      <c r="O14" s="1049">
        <v>133250.524</v>
      </c>
      <c r="P14" s="1049">
        <v>0</v>
      </c>
      <c r="Q14" s="1049">
        <v>24</v>
      </c>
      <c r="R14" s="1049">
        <v>40248.097000000002</v>
      </c>
      <c r="S14" s="1049">
        <v>0</v>
      </c>
      <c r="T14" s="1049">
        <v>164</v>
      </c>
      <c r="U14" s="1049">
        <v>167301.16899999999</v>
      </c>
      <c r="V14" s="1049">
        <v>0</v>
      </c>
      <c r="W14" s="1050">
        <v>3151</v>
      </c>
      <c r="X14" s="1050">
        <v>3622893.7810000004</v>
      </c>
      <c r="Y14" s="1051"/>
    </row>
    <row r="15" spans="1:25" s="35" customFormat="1" ht="19.649999999999999" customHeight="1">
      <c r="A15" s="18" t="s">
        <v>1004</v>
      </c>
      <c r="B15" s="1049">
        <v>6</v>
      </c>
      <c r="C15" s="1049">
        <v>697441.63199999998</v>
      </c>
      <c r="D15" s="1049">
        <v>0</v>
      </c>
      <c r="E15" s="1049">
        <v>20</v>
      </c>
      <c r="F15" s="1049">
        <v>181554.14</v>
      </c>
      <c r="G15" s="1049">
        <v>0</v>
      </c>
      <c r="H15" s="1049">
        <v>8</v>
      </c>
      <c r="I15" s="1049">
        <v>13594.038</v>
      </c>
      <c r="J15" s="1049">
        <v>0</v>
      </c>
      <c r="K15" s="1049">
        <v>0</v>
      </c>
      <c r="L15" s="1049">
        <v>0</v>
      </c>
      <c r="M15" s="1049">
        <v>0</v>
      </c>
      <c r="N15" s="1049">
        <v>49</v>
      </c>
      <c r="O15" s="1049">
        <v>14228.674000000001</v>
      </c>
      <c r="P15" s="1049">
        <v>0</v>
      </c>
      <c r="Q15" s="1049">
        <v>0</v>
      </c>
      <c r="R15" s="1049">
        <v>0</v>
      </c>
      <c r="S15" s="1049">
        <v>0</v>
      </c>
      <c r="T15" s="1049">
        <v>1</v>
      </c>
      <c r="U15" s="1049">
        <v>41.15</v>
      </c>
      <c r="V15" s="1049">
        <v>0</v>
      </c>
      <c r="W15" s="1050">
        <v>84</v>
      </c>
      <c r="X15" s="1050">
        <v>906859.63400000008</v>
      </c>
      <c r="Y15" s="1051"/>
    </row>
    <row r="16" spans="1:25" s="35" customFormat="1" ht="19.649999999999999" customHeight="1">
      <c r="A16" s="18" t="s">
        <v>1005</v>
      </c>
      <c r="B16" s="1049">
        <v>30</v>
      </c>
      <c r="C16" s="1049">
        <v>52296.735999999997</v>
      </c>
      <c r="D16" s="1049">
        <v>0</v>
      </c>
      <c r="E16" s="1049">
        <v>143</v>
      </c>
      <c r="F16" s="1049">
        <v>49076.758999999998</v>
      </c>
      <c r="G16" s="1049">
        <v>0</v>
      </c>
      <c r="H16" s="1049">
        <v>14</v>
      </c>
      <c r="I16" s="1049">
        <v>12308.438</v>
      </c>
      <c r="J16" s="1049">
        <v>0</v>
      </c>
      <c r="K16" s="1049">
        <v>30</v>
      </c>
      <c r="L16" s="1049">
        <v>16994.718000000001</v>
      </c>
      <c r="M16" s="1049">
        <v>0</v>
      </c>
      <c r="N16" s="1049">
        <v>302</v>
      </c>
      <c r="O16" s="1049">
        <v>47667.15</v>
      </c>
      <c r="P16" s="1049">
        <v>0</v>
      </c>
      <c r="Q16" s="1049">
        <v>0</v>
      </c>
      <c r="R16" s="1049">
        <v>0</v>
      </c>
      <c r="S16" s="1049">
        <v>0</v>
      </c>
      <c r="T16" s="1049">
        <v>26</v>
      </c>
      <c r="U16" s="1049">
        <v>10361.189</v>
      </c>
      <c r="V16" s="1049">
        <v>0</v>
      </c>
      <c r="W16" s="1050">
        <v>545</v>
      </c>
      <c r="X16" s="1050">
        <v>188704.99</v>
      </c>
      <c r="Y16" s="1051"/>
    </row>
    <row r="17" spans="1:27" s="35" customFormat="1" ht="19.649999999999999" customHeight="1">
      <c r="A17" s="18" t="s">
        <v>489</v>
      </c>
      <c r="B17" s="1049">
        <v>247</v>
      </c>
      <c r="C17" s="1049">
        <v>569397.348</v>
      </c>
      <c r="D17" s="1049">
        <v>0</v>
      </c>
      <c r="E17" s="1049">
        <v>597</v>
      </c>
      <c r="F17" s="1049">
        <v>253898.72200000001</v>
      </c>
      <c r="G17" s="1049">
        <v>0</v>
      </c>
      <c r="H17" s="1049">
        <v>247</v>
      </c>
      <c r="I17" s="1049">
        <v>226428.15</v>
      </c>
      <c r="J17" s="1049">
        <v>0</v>
      </c>
      <c r="K17" s="1049">
        <v>55</v>
      </c>
      <c r="L17" s="1049">
        <v>12765.235000000001</v>
      </c>
      <c r="M17" s="1049">
        <v>0</v>
      </c>
      <c r="N17" s="1049">
        <v>2369</v>
      </c>
      <c r="O17" s="1049">
        <v>382455.28499999997</v>
      </c>
      <c r="P17" s="1049">
        <v>0</v>
      </c>
      <c r="Q17" s="1049">
        <v>20</v>
      </c>
      <c r="R17" s="1049">
        <v>3309.7249999999999</v>
      </c>
      <c r="S17" s="1049">
        <v>0</v>
      </c>
      <c r="T17" s="1049">
        <v>107</v>
      </c>
      <c r="U17" s="1049">
        <v>72840.373999999996</v>
      </c>
      <c r="V17" s="1049">
        <v>0</v>
      </c>
      <c r="W17" s="1050">
        <v>3642</v>
      </c>
      <c r="X17" s="1050">
        <v>1521094.8390000002</v>
      </c>
      <c r="Y17" s="1051"/>
    </row>
    <row r="18" spans="1:27" s="35" customFormat="1" ht="19.649999999999999" customHeight="1">
      <c r="A18" s="18" t="s">
        <v>1006</v>
      </c>
      <c r="B18" s="1049">
        <v>37</v>
      </c>
      <c r="C18" s="1049">
        <v>219691.49100000001</v>
      </c>
      <c r="D18" s="1049">
        <v>0</v>
      </c>
      <c r="E18" s="1049">
        <v>34</v>
      </c>
      <c r="F18" s="1049">
        <v>9791.4240000000009</v>
      </c>
      <c r="G18" s="1049">
        <v>0</v>
      </c>
      <c r="H18" s="1049">
        <v>53</v>
      </c>
      <c r="I18" s="1049">
        <v>58605.747000000003</v>
      </c>
      <c r="J18" s="1049">
        <v>0</v>
      </c>
      <c r="K18" s="1049">
        <v>0</v>
      </c>
      <c r="L18" s="1049">
        <v>0</v>
      </c>
      <c r="M18" s="1049">
        <v>0</v>
      </c>
      <c r="N18" s="1049">
        <v>73</v>
      </c>
      <c r="O18" s="1049">
        <v>7592.1729999999998</v>
      </c>
      <c r="P18" s="1049">
        <v>0</v>
      </c>
      <c r="Q18" s="1049">
        <v>0</v>
      </c>
      <c r="R18" s="1049">
        <v>0</v>
      </c>
      <c r="S18" s="1049">
        <v>0</v>
      </c>
      <c r="T18" s="1049">
        <v>3</v>
      </c>
      <c r="U18" s="1049">
        <v>1045.472</v>
      </c>
      <c r="V18" s="1049">
        <v>0</v>
      </c>
      <c r="W18" s="1050">
        <v>200</v>
      </c>
      <c r="X18" s="1050">
        <v>296726.30700000003</v>
      </c>
      <c r="Y18" s="1051"/>
    </row>
    <row r="19" spans="1:27" s="35" customFormat="1" ht="19.649999999999999" customHeight="1">
      <c r="A19" s="18" t="s">
        <v>1007</v>
      </c>
      <c r="B19" s="1049">
        <v>68</v>
      </c>
      <c r="C19" s="1049">
        <v>103991.766</v>
      </c>
      <c r="D19" s="1049">
        <v>0</v>
      </c>
      <c r="E19" s="1049">
        <v>327</v>
      </c>
      <c r="F19" s="1049">
        <v>208351.908</v>
      </c>
      <c r="G19" s="1049">
        <v>0</v>
      </c>
      <c r="H19" s="1049">
        <v>104</v>
      </c>
      <c r="I19" s="1049">
        <v>95182.722999999998</v>
      </c>
      <c r="J19" s="1049">
        <v>0</v>
      </c>
      <c r="K19" s="1049">
        <v>50</v>
      </c>
      <c r="L19" s="1049">
        <v>33841.288999999997</v>
      </c>
      <c r="M19" s="1049">
        <v>0</v>
      </c>
      <c r="N19" s="1049">
        <v>3801</v>
      </c>
      <c r="O19" s="1049">
        <v>1854280.618</v>
      </c>
      <c r="P19" s="1049">
        <v>0</v>
      </c>
      <c r="Q19" s="1049">
        <v>7</v>
      </c>
      <c r="R19" s="1049">
        <v>4287.9889999999996</v>
      </c>
      <c r="S19" s="1049">
        <v>0</v>
      </c>
      <c r="T19" s="1049">
        <v>90</v>
      </c>
      <c r="U19" s="1049">
        <v>98532.014999999999</v>
      </c>
      <c r="V19" s="1049">
        <v>0</v>
      </c>
      <c r="W19" s="1050">
        <v>4447</v>
      </c>
      <c r="X19" s="1050">
        <v>2398468.3080000002</v>
      </c>
      <c r="Y19" s="1051"/>
    </row>
    <row r="20" spans="1:27" s="35" customFormat="1" ht="19.649999999999999" customHeight="1">
      <c r="A20" s="18" t="s">
        <v>1008</v>
      </c>
      <c r="B20" s="1049">
        <v>5</v>
      </c>
      <c r="C20" s="1049">
        <v>5226.4030000000002</v>
      </c>
      <c r="D20" s="1049">
        <v>0</v>
      </c>
      <c r="E20" s="1049">
        <v>5</v>
      </c>
      <c r="F20" s="1049">
        <v>1112.403</v>
      </c>
      <c r="G20" s="1049">
        <v>0</v>
      </c>
      <c r="H20" s="1049">
        <v>2</v>
      </c>
      <c r="I20" s="1049">
        <v>1676.98</v>
      </c>
      <c r="J20" s="1049">
        <v>0</v>
      </c>
      <c r="K20" s="1049">
        <v>1</v>
      </c>
      <c r="L20" s="1049">
        <v>1608.558</v>
      </c>
      <c r="M20" s="1049">
        <v>0</v>
      </c>
      <c r="N20" s="1049">
        <v>26</v>
      </c>
      <c r="O20" s="1049">
        <v>8460.1329999999998</v>
      </c>
      <c r="P20" s="1049">
        <v>0</v>
      </c>
      <c r="Q20" s="1049">
        <v>0</v>
      </c>
      <c r="R20" s="1049">
        <v>0</v>
      </c>
      <c r="S20" s="1049">
        <v>0</v>
      </c>
      <c r="T20" s="1049">
        <v>0</v>
      </c>
      <c r="U20" s="1049">
        <v>0</v>
      </c>
      <c r="V20" s="1049">
        <v>0</v>
      </c>
      <c r="W20" s="1050">
        <v>39</v>
      </c>
      <c r="X20" s="1050">
        <v>18084.476999999999</v>
      </c>
      <c r="Y20" s="1051"/>
    </row>
    <row r="21" spans="1:27" s="35" customFormat="1" ht="19.649999999999999" customHeight="1">
      <c r="A21" s="18" t="s">
        <v>1009</v>
      </c>
      <c r="B21" s="1049">
        <v>160</v>
      </c>
      <c r="C21" s="1049">
        <v>1574035.5290000001</v>
      </c>
      <c r="D21" s="1049">
        <v>0</v>
      </c>
      <c r="E21" s="1049">
        <v>587</v>
      </c>
      <c r="F21" s="1049">
        <v>353680.473</v>
      </c>
      <c r="G21" s="1049">
        <v>0</v>
      </c>
      <c r="H21" s="1049">
        <v>171</v>
      </c>
      <c r="I21" s="1049">
        <v>208976.041</v>
      </c>
      <c r="J21" s="1049">
        <v>0</v>
      </c>
      <c r="K21" s="1049">
        <v>97</v>
      </c>
      <c r="L21" s="1049">
        <v>134223.06200000001</v>
      </c>
      <c r="M21" s="1049">
        <v>0</v>
      </c>
      <c r="N21" s="1049">
        <v>1435</v>
      </c>
      <c r="O21" s="1049">
        <v>488567.946</v>
      </c>
      <c r="P21" s="1049">
        <v>0</v>
      </c>
      <c r="Q21" s="1049">
        <v>26</v>
      </c>
      <c r="R21" s="1049">
        <v>17170.686000000002</v>
      </c>
      <c r="S21" s="1049">
        <v>0</v>
      </c>
      <c r="T21" s="1049">
        <v>91</v>
      </c>
      <c r="U21" s="1049">
        <v>36555.311000000002</v>
      </c>
      <c r="V21" s="1049">
        <v>0</v>
      </c>
      <c r="W21" s="1050">
        <v>2567</v>
      </c>
      <c r="X21" s="1050">
        <v>2813209.0480000004</v>
      </c>
      <c r="Y21" s="1051"/>
    </row>
    <row r="22" spans="1:27" s="35" customFormat="1" ht="19.649999999999999" customHeight="1">
      <c r="A22" s="18" t="s">
        <v>1010</v>
      </c>
      <c r="B22" s="1049">
        <v>0</v>
      </c>
      <c r="C22" s="1049">
        <v>0</v>
      </c>
      <c r="D22" s="1049">
        <v>0</v>
      </c>
      <c r="E22" s="1049">
        <v>0</v>
      </c>
      <c r="F22" s="1049">
        <v>0</v>
      </c>
      <c r="G22" s="1049">
        <v>0</v>
      </c>
      <c r="H22" s="1049">
        <v>0</v>
      </c>
      <c r="I22" s="1049">
        <v>0</v>
      </c>
      <c r="J22" s="1049">
        <v>0</v>
      </c>
      <c r="K22" s="1049">
        <v>0</v>
      </c>
      <c r="L22" s="1049">
        <v>0</v>
      </c>
      <c r="M22" s="1049">
        <v>0</v>
      </c>
      <c r="N22" s="1049">
        <v>2</v>
      </c>
      <c r="O22" s="1049">
        <v>18.111999999999998</v>
      </c>
      <c r="P22" s="1049">
        <v>0</v>
      </c>
      <c r="Q22" s="1049">
        <v>0</v>
      </c>
      <c r="R22" s="1049">
        <v>0</v>
      </c>
      <c r="S22" s="1049">
        <v>0</v>
      </c>
      <c r="T22" s="1049">
        <v>0</v>
      </c>
      <c r="U22" s="1049">
        <v>0</v>
      </c>
      <c r="V22" s="1049">
        <v>0</v>
      </c>
      <c r="W22" s="1050">
        <v>2</v>
      </c>
      <c r="X22" s="1050">
        <v>18.111999999999998</v>
      </c>
      <c r="Y22" s="1051"/>
    </row>
    <row r="23" spans="1:27" s="35" customFormat="1" ht="19.649999999999999" customHeight="1">
      <c r="A23" s="18" t="s">
        <v>1011</v>
      </c>
      <c r="B23" s="1049">
        <v>7</v>
      </c>
      <c r="C23" s="1049">
        <v>52566.224000000002</v>
      </c>
      <c r="D23" s="1049">
        <v>0</v>
      </c>
      <c r="E23" s="1049">
        <v>1</v>
      </c>
      <c r="F23" s="1049">
        <v>361.04899999999998</v>
      </c>
      <c r="G23" s="1049">
        <v>0</v>
      </c>
      <c r="H23" s="1049">
        <v>4</v>
      </c>
      <c r="I23" s="1049">
        <v>660.375</v>
      </c>
      <c r="J23" s="1049">
        <v>0</v>
      </c>
      <c r="K23" s="1049">
        <v>0</v>
      </c>
      <c r="L23" s="1049">
        <v>0</v>
      </c>
      <c r="M23" s="1049">
        <v>0</v>
      </c>
      <c r="N23" s="1049">
        <v>6</v>
      </c>
      <c r="O23" s="1049">
        <v>237.66399999999999</v>
      </c>
      <c r="P23" s="1049">
        <v>0</v>
      </c>
      <c r="Q23" s="1049">
        <v>2</v>
      </c>
      <c r="R23" s="1049">
        <v>963.46600000000001</v>
      </c>
      <c r="S23" s="1049">
        <v>0</v>
      </c>
      <c r="T23" s="1049">
        <v>0</v>
      </c>
      <c r="U23" s="1049">
        <v>0</v>
      </c>
      <c r="V23" s="1049">
        <v>0</v>
      </c>
      <c r="W23" s="1050">
        <v>20</v>
      </c>
      <c r="X23" s="1050">
        <v>54788.777999999998</v>
      </c>
      <c r="Y23" s="1051"/>
    </row>
    <row r="24" spans="1:27" s="35" customFormat="1" ht="19.649999999999999" customHeight="1">
      <c r="A24" s="18" t="s">
        <v>1012</v>
      </c>
      <c r="B24" s="1049">
        <v>28</v>
      </c>
      <c r="C24" s="1049">
        <v>111352.849</v>
      </c>
      <c r="D24" s="1049">
        <v>0</v>
      </c>
      <c r="E24" s="1049">
        <v>135</v>
      </c>
      <c r="F24" s="1049">
        <v>66190.948999999993</v>
      </c>
      <c r="G24" s="1049">
        <v>0</v>
      </c>
      <c r="H24" s="1049">
        <v>113</v>
      </c>
      <c r="I24" s="1049">
        <v>38808.942000000003</v>
      </c>
      <c r="J24" s="1049">
        <v>0</v>
      </c>
      <c r="K24" s="1049">
        <v>1</v>
      </c>
      <c r="L24" s="1049">
        <v>75.863</v>
      </c>
      <c r="M24" s="1049">
        <v>0</v>
      </c>
      <c r="N24" s="1049">
        <v>69</v>
      </c>
      <c r="O24" s="1049">
        <v>7524.0709999999999</v>
      </c>
      <c r="P24" s="1049">
        <v>0</v>
      </c>
      <c r="Q24" s="1049">
        <v>3</v>
      </c>
      <c r="R24" s="1049">
        <v>983.57299999999998</v>
      </c>
      <c r="S24" s="1049">
        <v>0</v>
      </c>
      <c r="T24" s="1049">
        <v>54</v>
      </c>
      <c r="U24" s="1049">
        <v>61062.718000000001</v>
      </c>
      <c r="V24" s="1049">
        <v>0</v>
      </c>
      <c r="W24" s="1050">
        <v>403</v>
      </c>
      <c r="X24" s="1050">
        <v>285998.96500000003</v>
      </c>
      <c r="Y24" s="1051"/>
    </row>
    <row r="25" spans="1:27" s="35" customFormat="1" ht="19.649999999999999" customHeight="1">
      <c r="A25" s="18" t="s">
        <v>1013</v>
      </c>
      <c r="B25" s="1049">
        <v>24</v>
      </c>
      <c r="C25" s="1049">
        <v>28083.159</v>
      </c>
      <c r="D25" s="1049">
        <v>0</v>
      </c>
      <c r="E25" s="1049">
        <v>157</v>
      </c>
      <c r="F25" s="1049">
        <v>72361.960000000006</v>
      </c>
      <c r="G25" s="1049">
        <v>0</v>
      </c>
      <c r="H25" s="1049">
        <v>18</v>
      </c>
      <c r="I25" s="1049">
        <v>6933.8959999999997</v>
      </c>
      <c r="J25" s="1049">
        <v>0</v>
      </c>
      <c r="K25" s="1049">
        <v>22</v>
      </c>
      <c r="L25" s="1049">
        <v>6777.8860000000004</v>
      </c>
      <c r="M25" s="1049">
        <v>0</v>
      </c>
      <c r="N25" s="1049">
        <v>483</v>
      </c>
      <c r="O25" s="1049">
        <v>69441.922999999995</v>
      </c>
      <c r="P25" s="1049">
        <v>0</v>
      </c>
      <c r="Q25" s="1049">
        <v>4</v>
      </c>
      <c r="R25" s="1049">
        <v>253.97200000000001</v>
      </c>
      <c r="S25" s="1049">
        <v>0</v>
      </c>
      <c r="T25" s="1049">
        <v>35</v>
      </c>
      <c r="U25" s="1049">
        <v>12526.583000000001</v>
      </c>
      <c r="V25" s="1049">
        <v>0</v>
      </c>
      <c r="W25" s="1050">
        <v>743</v>
      </c>
      <c r="X25" s="1050">
        <v>196379.37900000002</v>
      </c>
      <c r="Y25" s="1051"/>
    </row>
    <row r="26" spans="1:27" s="35" customFormat="1" ht="19.649999999999999" customHeight="1">
      <c r="A26" s="18" t="s">
        <v>1014</v>
      </c>
      <c r="B26" s="1049">
        <v>8</v>
      </c>
      <c r="C26" s="1049">
        <v>12841.567999999999</v>
      </c>
      <c r="D26" s="1049">
        <v>0</v>
      </c>
      <c r="E26" s="1049">
        <v>32</v>
      </c>
      <c r="F26" s="1049">
        <v>10173.462</v>
      </c>
      <c r="G26" s="1049">
        <v>0</v>
      </c>
      <c r="H26" s="1049">
        <v>10</v>
      </c>
      <c r="I26" s="1049">
        <v>14037.175999999999</v>
      </c>
      <c r="J26" s="1049">
        <v>0</v>
      </c>
      <c r="K26" s="1049">
        <v>1</v>
      </c>
      <c r="L26" s="1049">
        <v>42.823999999999998</v>
      </c>
      <c r="M26" s="1049">
        <v>0</v>
      </c>
      <c r="N26" s="1049">
        <v>89</v>
      </c>
      <c r="O26" s="1049">
        <v>15411.212</v>
      </c>
      <c r="P26" s="1049">
        <v>0</v>
      </c>
      <c r="Q26" s="1049">
        <v>0</v>
      </c>
      <c r="R26" s="1049">
        <v>0</v>
      </c>
      <c r="S26" s="1049">
        <v>0</v>
      </c>
      <c r="T26" s="1049">
        <v>3</v>
      </c>
      <c r="U26" s="1049">
        <v>977.85599999999999</v>
      </c>
      <c r="V26" s="1049">
        <v>0</v>
      </c>
      <c r="W26" s="1050">
        <v>143</v>
      </c>
      <c r="X26" s="1050">
        <v>53484.097999999998</v>
      </c>
      <c r="Y26" s="1051"/>
    </row>
    <row r="27" spans="1:27" s="35" customFormat="1" ht="15" customHeight="1">
      <c r="A27" s="18"/>
      <c r="B27" s="1049"/>
      <c r="C27" s="1049"/>
      <c r="D27" s="1049"/>
      <c r="E27" s="1049"/>
      <c r="F27" s="1049"/>
      <c r="G27" s="1049"/>
      <c r="H27" s="1049"/>
      <c r="I27" s="1049"/>
      <c r="J27" s="1049"/>
      <c r="K27" s="1049"/>
      <c r="L27" s="1049"/>
      <c r="M27" s="1049"/>
      <c r="N27" s="1049"/>
      <c r="O27" s="1049"/>
      <c r="P27" s="1049"/>
      <c r="Q27" s="1049"/>
      <c r="R27" s="1049"/>
      <c r="S27" s="1049"/>
      <c r="T27" s="1049"/>
      <c r="U27" s="1049"/>
      <c r="V27" s="1049"/>
      <c r="W27" s="1050"/>
      <c r="X27" s="1050"/>
      <c r="Y27" s="1051"/>
    </row>
    <row r="28" spans="1:27" s="35" customFormat="1" ht="19.649999999999999" customHeight="1" thickBot="1">
      <c r="A28" s="675" t="s">
        <v>512</v>
      </c>
      <c r="B28" s="1052">
        <v>763</v>
      </c>
      <c r="C28" s="1052">
        <v>4842488.4440000001</v>
      </c>
      <c r="D28" s="1052">
        <v>0</v>
      </c>
      <c r="E28" s="1052">
        <v>4133</v>
      </c>
      <c r="F28" s="1052">
        <v>4293035.0120000001</v>
      </c>
      <c r="G28" s="1052">
        <v>0</v>
      </c>
      <c r="H28" s="1052">
        <v>1229</v>
      </c>
      <c r="I28" s="1052">
        <v>1352303.871</v>
      </c>
      <c r="J28" s="1052">
        <v>0</v>
      </c>
      <c r="K28" s="1052">
        <v>460</v>
      </c>
      <c r="L28" s="1052">
        <v>1040499.4129999999</v>
      </c>
      <c r="M28" s="1052">
        <v>0</v>
      </c>
      <c r="N28" s="1052">
        <v>10124</v>
      </c>
      <c r="O28" s="1052">
        <v>3298329.2829999998</v>
      </c>
      <c r="P28" s="1052">
        <v>0</v>
      </c>
      <c r="Q28" s="1052">
        <v>95</v>
      </c>
      <c r="R28" s="1052">
        <v>76368.78</v>
      </c>
      <c r="S28" s="1052">
        <v>0</v>
      </c>
      <c r="T28" s="1052">
        <v>679</v>
      </c>
      <c r="U28" s="1052">
        <v>689181.01199999999</v>
      </c>
      <c r="V28" s="1052">
        <v>0</v>
      </c>
      <c r="W28" s="1052">
        <v>17483</v>
      </c>
      <c r="X28" s="1052">
        <v>15592205.814999999</v>
      </c>
      <c r="Y28" s="1051"/>
      <c r="Z28" s="1053"/>
      <c r="AA28" s="1054"/>
    </row>
    <row r="29" spans="1:27" ht="9" customHeight="1"/>
    <row r="30" spans="1:27" s="73" customFormat="1" ht="10.199999999999999">
      <c r="A30" s="30" t="s">
        <v>1015</v>
      </c>
      <c r="X30" s="1055"/>
    </row>
    <row r="31" spans="1:27">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417"/>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786C5BED-3A6F-453A-860A-7BFE191266F4}"/>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EA26A-EEFB-416F-BB57-302CDCF00B45}">
  <dimension ref="A1:J27"/>
  <sheetViews>
    <sheetView showGridLines="0" zoomScaleNormal="100" workbookViewId="0"/>
  </sheetViews>
  <sheetFormatPr baseColWidth="10" defaultColWidth="11.44140625" defaultRowHeight="13.2"/>
  <cols>
    <col min="1" max="1" width="40.88671875" style="164" customWidth="1"/>
    <col min="2" max="2" width="21.44140625" style="164" customWidth="1"/>
    <col min="3" max="3" width="23" style="164" bestFit="1" customWidth="1"/>
    <col min="4" max="4" width="23.109375" style="164" bestFit="1" customWidth="1"/>
    <col min="5" max="5" width="21.44140625" style="164" customWidth="1"/>
    <col min="6" max="6" width="23.5546875" style="164" bestFit="1" customWidth="1"/>
    <col min="7" max="256" width="11.44140625" style="164"/>
    <col min="257" max="257" width="40.88671875" style="164" customWidth="1"/>
    <col min="258" max="258" width="21.44140625" style="164" customWidth="1"/>
    <col min="259" max="259" width="23" style="164" bestFit="1" customWidth="1"/>
    <col min="260" max="260" width="23.109375" style="164" bestFit="1" customWidth="1"/>
    <col min="261" max="261" width="21.44140625" style="164" customWidth="1"/>
    <col min="262" max="262" width="23.5546875" style="164" bestFit="1" customWidth="1"/>
    <col min="263" max="512" width="11.44140625" style="164"/>
    <col min="513" max="513" width="40.88671875" style="164" customWidth="1"/>
    <col min="514" max="514" width="21.44140625" style="164" customWidth="1"/>
    <col min="515" max="515" width="23" style="164" bestFit="1" customWidth="1"/>
    <col min="516" max="516" width="23.109375" style="164" bestFit="1" customWidth="1"/>
    <col min="517" max="517" width="21.44140625" style="164" customWidth="1"/>
    <col min="518" max="518" width="23.5546875" style="164" bestFit="1" customWidth="1"/>
    <col min="519" max="768" width="11.44140625" style="164"/>
    <col min="769" max="769" width="40.88671875" style="164" customWidth="1"/>
    <col min="770" max="770" width="21.44140625" style="164" customWidth="1"/>
    <col min="771" max="771" width="23" style="164" bestFit="1" customWidth="1"/>
    <col min="772" max="772" width="23.109375" style="164" bestFit="1" customWidth="1"/>
    <col min="773" max="773" width="21.44140625" style="164" customWidth="1"/>
    <col min="774" max="774" width="23.5546875" style="164" bestFit="1" customWidth="1"/>
    <col min="775" max="1024" width="11.44140625" style="164"/>
    <col min="1025" max="1025" width="40.88671875" style="164" customWidth="1"/>
    <col min="1026" max="1026" width="21.44140625" style="164" customWidth="1"/>
    <col min="1027" max="1027" width="23" style="164" bestFit="1" customWidth="1"/>
    <col min="1028" max="1028" width="23.109375" style="164" bestFit="1" customWidth="1"/>
    <col min="1029" max="1029" width="21.44140625" style="164" customWidth="1"/>
    <col min="1030" max="1030" width="23.5546875" style="164" bestFit="1" customWidth="1"/>
    <col min="1031" max="1280" width="11.44140625" style="164"/>
    <col min="1281" max="1281" width="40.88671875" style="164" customWidth="1"/>
    <col min="1282" max="1282" width="21.44140625" style="164" customWidth="1"/>
    <col min="1283" max="1283" width="23" style="164" bestFit="1" customWidth="1"/>
    <col min="1284" max="1284" width="23.109375" style="164" bestFit="1" customWidth="1"/>
    <col min="1285" max="1285" width="21.44140625" style="164" customWidth="1"/>
    <col min="1286" max="1286" width="23.5546875" style="164" bestFit="1" customWidth="1"/>
    <col min="1287" max="1536" width="11.44140625" style="164"/>
    <col min="1537" max="1537" width="40.88671875" style="164" customWidth="1"/>
    <col min="1538" max="1538" width="21.44140625" style="164" customWidth="1"/>
    <col min="1539" max="1539" width="23" style="164" bestFit="1" customWidth="1"/>
    <col min="1540" max="1540" width="23.109375" style="164" bestFit="1" customWidth="1"/>
    <col min="1541" max="1541" width="21.44140625" style="164" customWidth="1"/>
    <col min="1542" max="1542" width="23.5546875" style="164" bestFit="1" customWidth="1"/>
    <col min="1543" max="1792" width="11.44140625" style="164"/>
    <col min="1793" max="1793" width="40.88671875" style="164" customWidth="1"/>
    <col min="1794" max="1794" width="21.44140625" style="164" customWidth="1"/>
    <col min="1795" max="1795" width="23" style="164" bestFit="1" customWidth="1"/>
    <col min="1796" max="1796" width="23.109375" style="164" bestFit="1" customWidth="1"/>
    <col min="1797" max="1797" width="21.44140625" style="164" customWidth="1"/>
    <col min="1798" max="1798" width="23.5546875" style="164" bestFit="1" customWidth="1"/>
    <col min="1799" max="2048" width="11.44140625" style="164"/>
    <col min="2049" max="2049" width="40.88671875" style="164" customWidth="1"/>
    <col min="2050" max="2050" width="21.44140625" style="164" customWidth="1"/>
    <col min="2051" max="2051" width="23" style="164" bestFit="1" customWidth="1"/>
    <col min="2052" max="2052" width="23.109375" style="164" bestFit="1" customWidth="1"/>
    <col min="2053" max="2053" width="21.44140625" style="164" customWidth="1"/>
    <col min="2054" max="2054" width="23.5546875" style="164" bestFit="1" customWidth="1"/>
    <col min="2055" max="2304" width="11.44140625" style="164"/>
    <col min="2305" max="2305" width="40.88671875" style="164" customWidth="1"/>
    <col min="2306" max="2306" width="21.44140625" style="164" customWidth="1"/>
    <col min="2307" max="2307" width="23" style="164" bestFit="1" customWidth="1"/>
    <col min="2308" max="2308" width="23.109375" style="164" bestFit="1" customWidth="1"/>
    <col min="2309" max="2309" width="21.44140625" style="164" customWidth="1"/>
    <col min="2310" max="2310" width="23.5546875" style="164" bestFit="1" customWidth="1"/>
    <col min="2311" max="2560" width="11.44140625" style="164"/>
    <col min="2561" max="2561" width="40.88671875" style="164" customWidth="1"/>
    <col min="2562" max="2562" width="21.44140625" style="164" customWidth="1"/>
    <col min="2563" max="2563" width="23" style="164" bestFit="1" customWidth="1"/>
    <col min="2564" max="2564" width="23.109375" style="164" bestFit="1" customWidth="1"/>
    <col min="2565" max="2565" width="21.44140625" style="164" customWidth="1"/>
    <col min="2566" max="2566" width="23.5546875" style="164" bestFit="1" customWidth="1"/>
    <col min="2567" max="2816" width="11.44140625" style="164"/>
    <col min="2817" max="2817" width="40.88671875" style="164" customWidth="1"/>
    <col min="2818" max="2818" width="21.44140625" style="164" customWidth="1"/>
    <col min="2819" max="2819" width="23" style="164" bestFit="1" customWidth="1"/>
    <col min="2820" max="2820" width="23.109375" style="164" bestFit="1" customWidth="1"/>
    <col min="2821" max="2821" width="21.44140625" style="164" customWidth="1"/>
    <col min="2822" max="2822" width="23.5546875" style="164" bestFit="1" customWidth="1"/>
    <col min="2823" max="3072" width="11.44140625" style="164"/>
    <col min="3073" max="3073" width="40.88671875" style="164" customWidth="1"/>
    <col min="3074" max="3074" width="21.44140625" style="164" customWidth="1"/>
    <col min="3075" max="3075" width="23" style="164" bestFit="1" customWidth="1"/>
    <col min="3076" max="3076" width="23.109375" style="164" bestFit="1" customWidth="1"/>
    <col min="3077" max="3077" width="21.44140625" style="164" customWidth="1"/>
    <col min="3078" max="3078" width="23.5546875" style="164" bestFit="1" customWidth="1"/>
    <col min="3079" max="3328" width="11.44140625" style="164"/>
    <col min="3329" max="3329" width="40.88671875" style="164" customWidth="1"/>
    <col min="3330" max="3330" width="21.44140625" style="164" customWidth="1"/>
    <col min="3331" max="3331" width="23" style="164" bestFit="1" customWidth="1"/>
    <col min="3332" max="3332" width="23.109375" style="164" bestFit="1" customWidth="1"/>
    <col min="3333" max="3333" width="21.44140625" style="164" customWidth="1"/>
    <col min="3334" max="3334" width="23.5546875" style="164" bestFit="1" customWidth="1"/>
    <col min="3335" max="3584" width="11.44140625" style="164"/>
    <col min="3585" max="3585" width="40.88671875" style="164" customWidth="1"/>
    <col min="3586" max="3586" width="21.44140625" style="164" customWidth="1"/>
    <col min="3587" max="3587" width="23" style="164" bestFit="1" customWidth="1"/>
    <col min="3588" max="3588" width="23.109375" style="164" bestFit="1" customWidth="1"/>
    <col min="3589" max="3589" width="21.44140625" style="164" customWidth="1"/>
    <col min="3590" max="3590" width="23.5546875" style="164" bestFit="1" customWidth="1"/>
    <col min="3591" max="3840" width="11.44140625" style="164"/>
    <col min="3841" max="3841" width="40.88671875" style="164" customWidth="1"/>
    <col min="3842" max="3842" width="21.44140625" style="164" customWidth="1"/>
    <col min="3843" max="3843" width="23" style="164" bestFit="1" customWidth="1"/>
    <col min="3844" max="3844" width="23.109375" style="164" bestFit="1" customWidth="1"/>
    <col min="3845" max="3845" width="21.44140625" style="164" customWidth="1"/>
    <col min="3846" max="3846" width="23.5546875" style="164" bestFit="1" customWidth="1"/>
    <col min="3847" max="4096" width="11.44140625" style="164"/>
    <col min="4097" max="4097" width="40.88671875" style="164" customWidth="1"/>
    <col min="4098" max="4098" width="21.44140625" style="164" customWidth="1"/>
    <col min="4099" max="4099" width="23" style="164" bestFit="1" customWidth="1"/>
    <col min="4100" max="4100" width="23.109375" style="164" bestFit="1" customWidth="1"/>
    <col min="4101" max="4101" width="21.44140625" style="164" customWidth="1"/>
    <col min="4102" max="4102" width="23.5546875" style="164" bestFit="1" customWidth="1"/>
    <col min="4103" max="4352" width="11.44140625" style="164"/>
    <col min="4353" max="4353" width="40.88671875" style="164" customWidth="1"/>
    <col min="4354" max="4354" width="21.44140625" style="164" customWidth="1"/>
    <col min="4355" max="4355" width="23" style="164" bestFit="1" customWidth="1"/>
    <col min="4356" max="4356" width="23.109375" style="164" bestFit="1" customWidth="1"/>
    <col min="4357" max="4357" width="21.44140625" style="164" customWidth="1"/>
    <col min="4358" max="4358" width="23.5546875" style="164" bestFit="1" customWidth="1"/>
    <col min="4359" max="4608" width="11.44140625" style="164"/>
    <col min="4609" max="4609" width="40.88671875" style="164" customWidth="1"/>
    <col min="4610" max="4610" width="21.44140625" style="164" customWidth="1"/>
    <col min="4611" max="4611" width="23" style="164" bestFit="1" customWidth="1"/>
    <col min="4612" max="4612" width="23.109375" style="164" bestFit="1" customWidth="1"/>
    <col min="4613" max="4613" width="21.44140625" style="164" customWidth="1"/>
    <col min="4614" max="4614" width="23.5546875" style="164" bestFit="1" customWidth="1"/>
    <col min="4615" max="4864" width="11.44140625" style="164"/>
    <col min="4865" max="4865" width="40.88671875" style="164" customWidth="1"/>
    <col min="4866" max="4866" width="21.44140625" style="164" customWidth="1"/>
    <col min="4867" max="4867" width="23" style="164" bestFit="1" customWidth="1"/>
    <col min="4868" max="4868" width="23.109375" style="164" bestFit="1" customWidth="1"/>
    <col min="4869" max="4869" width="21.44140625" style="164" customWidth="1"/>
    <col min="4870" max="4870" width="23.5546875" style="164" bestFit="1" customWidth="1"/>
    <col min="4871" max="5120" width="11.44140625" style="164"/>
    <col min="5121" max="5121" width="40.88671875" style="164" customWidth="1"/>
    <col min="5122" max="5122" width="21.44140625" style="164" customWidth="1"/>
    <col min="5123" max="5123" width="23" style="164" bestFit="1" customWidth="1"/>
    <col min="5124" max="5124" width="23.109375" style="164" bestFit="1" customWidth="1"/>
    <col min="5125" max="5125" width="21.44140625" style="164" customWidth="1"/>
    <col min="5126" max="5126" width="23.5546875" style="164" bestFit="1" customWidth="1"/>
    <col min="5127" max="5376" width="11.44140625" style="164"/>
    <col min="5377" max="5377" width="40.88671875" style="164" customWidth="1"/>
    <col min="5378" max="5378" width="21.44140625" style="164" customWidth="1"/>
    <col min="5379" max="5379" width="23" style="164" bestFit="1" customWidth="1"/>
    <col min="5380" max="5380" width="23.109375" style="164" bestFit="1" customWidth="1"/>
    <col min="5381" max="5381" width="21.44140625" style="164" customWidth="1"/>
    <col min="5382" max="5382" width="23.5546875" style="164" bestFit="1" customWidth="1"/>
    <col min="5383" max="5632" width="11.44140625" style="164"/>
    <col min="5633" max="5633" width="40.88671875" style="164" customWidth="1"/>
    <col min="5634" max="5634" width="21.44140625" style="164" customWidth="1"/>
    <col min="5635" max="5635" width="23" style="164" bestFit="1" customWidth="1"/>
    <col min="5636" max="5636" width="23.109375" style="164" bestFit="1" customWidth="1"/>
    <col min="5637" max="5637" width="21.44140625" style="164" customWidth="1"/>
    <col min="5638" max="5638" width="23.5546875" style="164" bestFit="1" customWidth="1"/>
    <col min="5639" max="5888" width="11.44140625" style="164"/>
    <col min="5889" max="5889" width="40.88671875" style="164" customWidth="1"/>
    <col min="5890" max="5890" width="21.44140625" style="164" customWidth="1"/>
    <col min="5891" max="5891" width="23" style="164" bestFit="1" customWidth="1"/>
    <col min="5892" max="5892" width="23.109375" style="164" bestFit="1" customWidth="1"/>
    <col min="5893" max="5893" width="21.44140625" style="164" customWidth="1"/>
    <col min="5894" max="5894" width="23.5546875" style="164" bestFit="1" customWidth="1"/>
    <col min="5895" max="6144" width="11.44140625" style="164"/>
    <col min="6145" max="6145" width="40.88671875" style="164" customWidth="1"/>
    <col min="6146" max="6146" width="21.44140625" style="164" customWidth="1"/>
    <col min="6147" max="6147" width="23" style="164" bestFit="1" customWidth="1"/>
    <col min="6148" max="6148" width="23.109375" style="164" bestFit="1" customWidth="1"/>
    <col min="6149" max="6149" width="21.44140625" style="164" customWidth="1"/>
    <col min="6150" max="6150" width="23.5546875" style="164" bestFit="1" customWidth="1"/>
    <col min="6151" max="6400" width="11.44140625" style="164"/>
    <col min="6401" max="6401" width="40.88671875" style="164" customWidth="1"/>
    <col min="6402" max="6402" width="21.44140625" style="164" customWidth="1"/>
    <col min="6403" max="6403" width="23" style="164" bestFit="1" customWidth="1"/>
    <col min="6404" max="6404" width="23.109375" style="164" bestFit="1" customWidth="1"/>
    <col min="6405" max="6405" width="21.44140625" style="164" customWidth="1"/>
    <col min="6406" max="6406" width="23.5546875" style="164" bestFit="1" customWidth="1"/>
    <col min="6407" max="6656" width="11.44140625" style="164"/>
    <col min="6657" max="6657" width="40.88671875" style="164" customWidth="1"/>
    <col min="6658" max="6658" width="21.44140625" style="164" customWidth="1"/>
    <col min="6659" max="6659" width="23" style="164" bestFit="1" customWidth="1"/>
    <col min="6660" max="6660" width="23.109375" style="164" bestFit="1" customWidth="1"/>
    <col min="6661" max="6661" width="21.44140625" style="164" customWidth="1"/>
    <col min="6662" max="6662" width="23.5546875" style="164" bestFit="1" customWidth="1"/>
    <col min="6663" max="6912" width="11.44140625" style="164"/>
    <col min="6913" max="6913" width="40.88671875" style="164" customWidth="1"/>
    <col min="6914" max="6914" width="21.44140625" style="164" customWidth="1"/>
    <col min="6915" max="6915" width="23" style="164" bestFit="1" customWidth="1"/>
    <col min="6916" max="6916" width="23.109375" style="164" bestFit="1" customWidth="1"/>
    <col min="6917" max="6917" width="21.44140625" style="164" customWidth="1"/>
    <col min="6918" max="6918" width="23.5546875" style="164" bestFit="1" customWidth="1"/>
    <col min="6919" max="7168" width="11.44140625" style="164"/>
    <col min="7169" max="7169" width="40.88671875" style="164" customWidth="1"/>
    <col min="7170" max="7170" width="21.44140625" style="164" customWidth="1"/>
    <col min="7171" max="7171" width="23" style="164" bestFit="1" customWidth="1"/>
    <col min="7172" max="7172" width="23.109375" style="164" bestFit="1" customWidth="1"/>
    <col min="7173" max="7173" width="21.44140625" style="164" customWidth="1"/>
    <col min="7174" max="7174" width="23.5546875" style="164" bestFit="1" customWidth="1"/>
    <col min="7175" max="7424" width="11.44140625" style="164"/>
    <col min="7425" max="7425" width="40.88671875" style="164" customWidth="1"/>
    <col min="7426" max="7426" width="21.44140625" style="164" customWidth="1"/>
    <col min="7427" max="7427" width="23" style="164" bestFit="1" customWidth="1"/>
    <col min="7428" max="7428" width="23.109375" style="164" bestFit="1" customWidth="1"/>
    <col min="7429" max="7429" width="21.44140625" style="164" customWidth="1"/>
    <col min="7430" max="7430" width="23.5546875" style="164" bestFit="1" customWidth="1"/>
    <col min="7431" max="7680" width="11.44140625" style="164"/>
    <col min="7681" max="7681" width="40.88671875" style="164" customWidth="1"/>
    <col min="7682" max="7682" width="21.44140625" style="164" customWidth="1"/>
    <col min="7683" max="7683" width="23" style="164" bestFit="1" customWidth="1"/>
    <col min="7684" max="7684" width="23.109375" style="164" bestFit="1" customWidth="1"/>
    <col min="7685" max="7685" width="21.44140625" style="164" customWidth="1"/>
    <col min="7686" max="7686" width="23.5546875" style="164" bestFit="1" customWidth="1"/>
    <col min="7687" max="7936" width="11.44140625" style="164"/>
    <col min="7937" max="7937" width="40.88671875" style="164" customWidth="1"/>
    <col min="7938" max="7938" width="21.44140625" style="164" customWidth="1"/>
    <col min="7939" max="7939" width="23" style="164" bestFit="1" customWidth="1"/>
    <col min="7940" max="7940" width="23.109375" style="164" bestFit="1" customWidth="1"/>
    <col min="7941" max="7941" width="21.44140625" style="164" customWidth="1"/>
    <col min="7942" max="7942" width="23.5546875" style="164" bestFit="1" customWidth="1"/>
    <col min="7943" max="8192" width="11.44140625" style="164"/>
    <col min="8193" max="8193" width="40.88671875" style="164" customWidth="1"/>
    <col min="8194" max="8194" width="21.44140625" style="164" customWidth="1"/>
    <col min="8195" max="8195" width="23" style="164" bestFit="1" customWidth="1"/>
    <col min="8196" max="8196" width="23.109375" style="164" bestFit="1" customWidth="1"/>
    <col min="8197" max="8197" width="21.44140625" style="164" customWidth="1"/>
    <col min="8198" max="8198" width="23.5546875" style="164" bestFit="1" customWidth="1"/>
    <col min="8199" max="8448" width="11.44140625" style="164"/>
    <col min="8449" max="8449" width="40.88671875" style="164" customWidth="1"/>
    <col min="8450" max="8450" width="21.44140625" style="164" customWidth="1"/>
    <col min="8451" max="8451" width="23" style="164" bestFit="1" customWidth="1"/>
    <col min="8452" max="8452" width="23.109375" style="164" bestFit="1" customWidth="1"/>
    <col min="8453" max="8453" width="21.44140625" style="164" customWidth="1"/>
    <col min="8454" max="8454" width="23.5546875" style="164" bestFit="1" customWidth="1"/>
    <col min="8455" max="8704" width="11.44140625" style="164"/>
    <col min="8705" max="8705" width="40.88671875" style="164" customWidth="1"/>
    <col min="8706" max="8706" width="21.44140625" style="164" customWidth="1"/>
    <col min="8707" max="8707" width="23" style="164" bestFit="1" customWidth="1"/>
    <col min="8708" max="8708" width="23.109375" style="164" bestFit="1" customWidth="1"/>
    <col min="8709" max="8709" width="21.44140625" style="164" customWidth="1"/>
    <col min="8710" max="8710" width="23.5546875" style="164" bestFit="1" customWidth="1"/>
    <col min="8711" max="8960" width="11.44140625" style="164"/>
    <col min="8961" max="8961" width="40.88671875" style="164" customWidth="1"/>
    <col min="8962" max="8962" width="21.44140625" style="164" customWidth="1"/>
    <col min="8963" max="8963" width="23" style="164" bestFit="1" customWidth="1"/>
    <col min="8964" max="8964" width="23.109375" style="164" bestFit="1" customWidth="1"/>
    <col min="8965" max="8965" width="21.44140625" style="164" customWidth="1"/>
    <col min="8966" max="8966" width="23.5546875" style="164" bestFit="1" customWidth="1"/>
    <col min="8967" max="9216" width="11.44140625" style="164"/>
    <col min="9217" max="9217" width="40.88671875" style="164" customWidth="1"/>
    <col min="9218" max="9218" width="21.44140625" style="164" customWidth="1"/>
    <col min="9219" max="9219" width="23" style="164" bestFit="1" customWidth="1"/>
    <col min="9220" max="9220" width="23.109375" style="164" bestFit="1" customWidth="1"/>
    <col min="9221" max="9221" width="21.44140625" style="164" customWidth="1"/>
    <col min="9222" max="9222" width="23.5546875" style="164" bestFit="1" customWidth="1"/>
    <col min="9223" max="9472" width="11.44140625" style="164"/>
    <col min="9473" max="9473" width="40.88671875" style="164" customWidth="1"/>
    <col min="9474" max="9474" width="21.44140625" style="164" customWidth="1"/>
    <col min="9475" max="9475" width="23" style="164" bestFit="1" customWidth="1"/>
    <col min="9476" max="9476" width="23.109375" style="164" bestFit="1" customWidth="1"/>
    <col min="9477" max="9477" width="21.44140625" style="164" customWidth="1"/>
    <col min="9478" max="9478" width="23.5546875" style="164" bestFit="1" customWidth="1"/>
    <col min="9479" max="9728" width="11.44140625" style="164"/>
    <col min="9729" max="9729" width="40.88671875" style="164" customWidth="1"/>
    <col min="9730" max="9730" width="21.44140625" style="164" customWidth="1"/>
    <col min="9731" max="9731" width="23" style="164" bestFit="1" customWidth="1"/>
    <col min="9732" max="9732" width="23.109375" style="164" bestFit="1" customWidth="1"/>
    <col min="9733" max="9733" width="21.44140625" style="164" customWidth="1"/>
    <col min="9734" max="9734" width="23.5546875" style="164" bestFit="1" customWidth="1"/>
    <col min="9735" max="9984" width="11.44140625" style="164"/>
    <col min="9985" max="9985" width="40.88671875" style="164" customWidth="1"/>
    <col min="9986" max="9986" width="21.44140625" style="164" customWidth="1"/>
    <col min="9987" max="9987" width="23" style="164" bestFit="1" customWidth="1"/>
    <col min="9988" max="9988" width="23.109375" style="164" bestFit="1" customWidth="1"/>
    <col min="9989" max="9989" width="21.44140625" style="164" customWidth="1"/>
    <col min="9990" max="9990" width="23.5546875" style="164" bestFit="1" customWidth="1"/>
    <col min="9991" max="10240" width="11.44140625" style="164"/>
    <col min="10241" max="10241" width="40.88671875" style="164" customWidth="1"/>
    <col min="10242" max="10242" width="21.44140625" style="164" customWidth="1"/>
    <col min="10243" max="10243" width="23" style="164" bestFit="1" customWidth="1"/>
    <col min="10244" max="10244" width="23.109375" style="164" bestFit="1" customWidth="1"/>
    <col min="10245" max="10245" width="21.44140625" style="164" customWidth="1"/>
    <col min="10246" max="10246" width="23.5546875" style="164" bestFit="1" customWidth="1"/>
    <col min="10247" max="10496" width="11.44140625" style="164"/>
    <col min="10497" max="10497" width="40.88671875" style="164" customWidth="1"/>
    <col min="10498" max="10498" width="21.44140625" style="164" customWidth="1"/>
    <col min="10499" max="10499" width="23" style="164" bestFit="1" customWidth="1"/>
    <col min="10500" max="10500" width="23.109375" style="164" bestFit="1" customWidth="1"/>
    <col min="10501" max="10501" width="21.44140625" style="164" customWidth="1"/>
    <col min="10502" max="10502" width="23.5546875" style="164" bestFit="1" customWidth="1"/>
    <col min="10503" max="10752" width="11.44140625" style="164"/>
    <col min="10753" max="10753" width="40.88671875" style="164" customWidth="1"/>
    <col min="10754" max="10754" width="21.44140625" style="164" customWidth="1"/>
    <col min="10755" max="10755" width="23" style="164" bestFit="1" customWidth="1"/>
    <col min="10756" max="10756" width="23.109375" style="164" bestFit="1" customWidth="1"/>
    <col min="10757" max="10757" width="21.44140625" style="164" customWidth="1"/>
    <col min="10758" max="10758" width="23.5546875" style="164" bestFit="1" customWidth="1"/>
    <col min="10759" max="11008" width="11.44140625" style="164"/>
    <col min="11009" max="11009" width="40.88671875" style="164" customWidth="1"/>
    <col min="11010" max="11010" width="21.44140625" style="164" customWidth="1"/>
    <col min="11011" max="11011" width="23" style="164" bestFit="1" customWidth="1"/>
    <col min="11012" max="11012" width="23.109375" style="164" bestFit="1" customWidth="1"/>
    <col min="11013" max="11013" width="21.44140625" style="164" customWidth="1"/>
    <col min="11014" max="11014" width="23.5546875" style="164" bestFit="1" customWidth="1"/>
    <col min="11015" max="11264" width="11.44140625" style="164"/>
    <col min="11265" max="11265" width="40.88671875" style="164" customWidth="1"/>
    <col min="11266" max="11266" width="21.44140625" style="164" customWidth="1"/>
    <col min="11267" max="11267" width="23" style="164" bestFit="1" customWidth="1"/>
    <col min="11268" max="11268" width="23.109375" style="164" bestFit="1" customWidth="1"/>
    <col min="11269" max="11269" width="21.44140625" style="164" customWidth="1"/>
    <col min="11270" max="11270" width="23.5546875" style="164" bestFit="1" customWidth="1"/>
    <col min="11271" max="11520" width="11.44140625" style="164"/>
    <col min="11521" max="11521" width="40.88671875" style="164" customWidth="1"/>
    <col min="11522" max="11522" width="21.44140625" style="164" customWidth="1"/>
    <col min="11523" max="11523" width="23" style="164" bestFit="1" customWidth="1"/>
    <col min="11524" max="11524" width="23.109375" style="164" bestFit="1" customWidth="1"/>
    <col min="11525" max="11525" width="21.44140625" style="164" customWidth="1"/>
    <col min="11526" max="11526" width="23.5546875" style="164" bestFit="1" customWidth="1"/>
    <col min="11527" max="11776" width="11.44140625" style="164"/>
    <col min="11777" max="11777" width="40.88671875" style="164" customWidth="1"/>
    <col min="11778" max="11778" width="21.44140625" style="164" customWidth="1"/>
    <col min="11779" max="11779" width="23" style="164" bestFit="1" customWidth="1"/>
    <col min="11780" max="11780" width="23.109375" style="164" bestFit="1" customWidth="1"/>
    <col min="11781" max="11781" width="21.44140625" style="164" customWidth="1"/>
    <col min="11782" max="11782" width="23.5546875" style="164" bestFit="1" customWidth="1"/>
    <col min="11783" max="12032" width="11.44140625" style="164"/>
    <col min="12033" max="12033" width="40.88671875" style="164" customWidth="1"/>
    <col min="12034" max="12034" width="21.44140625" style="164" customWidth="1"/>
    <col min="12035" max="12035" width="23" style="164" bestFit="1" customWidth="1"/>
    <col min="12036" max="12036" width="23.109375" style="164" bestFit="1" customWidth="1"/>
    <col min="12037" max="12037" width="21.44140625" style="164" customWidth="1"/>
    <col min="12038" max="12038" width="23.5546875" style="164" bestFit="1" customWidth="1"/>
    <col min="12039" max="12288" width="11.44140625" style="164"/>
    <col min="12289" max="12289" width="40.88671875" style="164" customWidth="1"/>
    <col min="12290" max="12290" width="21.44140625" style="164" customWidth="1"/>
    <col min="12291" max="12291" width="23" style="164" bestFit="1" customWidth="1"/>
    <col min="12292" max="12292" width="23.109375" style="164" bestFit="1" customWidth="1"/>
    <col min="12293" max="12293" width="21.44140625" style="164" customWidth="1"/>
    <col min="12294" max="12294" width="23.5546875" style="164" bestFit="1" customWidth="1"/>
    <col min="12295" max="12544" width="11.44140625" style="164"/>
    <col min="12545" max="12545" width="40.88671875" style="164" customWidth="1"/>
    <col min="12546" max="12546" width="21.44140625" style="164" customWidth="1"/>
    <col min="12547" max="12547" width="23" style="164" bestFit="1" customWidth="1"/>
    <col min="12548" max="12548" width="23.109375" style="164" bestFit="1" customWidth="1"/>
    <col min="12549" max="12549" width="21.44140625" style="164" customWidth="1"/>
    <col min="12550" max="12550" width="23.5546875" style="164" bestFit="1" customWidth="1"/>
    <col min="12551" max="12800" width="11.44140625" style="164"/>
    <col min="12801" max="12801" width="40.88671875" style="164" customWidth="1"/>
    <col min="12802" max="12802" width="21.44140625" style="164" customWidth="1"/>
    <col min="12803" max="12803" width="23" style="164" bestFit="1" customWidth="1"/>
    <col min="12804" max="12804" width="23.109375" style="164" bestFit="1" customWidth="1"/>
    <col min="12805" max="12805" width="21.44140625" style="164" customWidth="1"/>
    <col min="12806" max="12806" width="23.5546875" style="164" bestFit="1" customWidth="1"/>
    <col min="12807" max="13056" width="11.44140625" style="164"/>
    <col min="13057" max="13057" width="40.88671875" style="164" customWidth="1"/>
    <col min="13058" max="13058" width="21.44140625" style="164" customWidth="1"/>
    <col min="13059" max="13059" width="23" style="164" bestFit="1" customWidth="1"/>
    <col min="13060" max="13060" width="23.109375" style="164" bestFit="1" customWidth="1"/>
    <col min="13061" max="13061" width="21.44140625" style="164" customWidth="1"/>
    <col min="13062" max="13062" width="23.5546875" style="164" bestFit="1" customWidth="1"/>
    <col min="13063" max="13312" width="11.44140625" style="164"/>
    <col min="13313" max="13313" width="40.88671875" style="164" customWidth="1"/>
    <col min="13314" max="13314" width="21.44140625" style="164" customWidth="1"/>
    <col min="13315" max="13315" width="23" style="164" bestFit="1" customWidth="1"/>
    <col min="13316" max="13316" width="23.109375" style="164" bestFit="1" customWidth="1"/>
    <col min="13317" max="13317" width="21.44140625" style="164" customWidth="1"/>
    <col min="13318" max="13318" width="23.5546875" style="164" bestFit="1" customWidth="1"/>
    <col min="13319" max="13568" width="11.44140625" style="164"/>
    <col min="13569" max="13569" width="40.88671875" style="164" customWidth="1"/>
    <col min="13570" max="13570" width="21.44140625" style="164" customWidth="1"/>
    <col min="13571" max="13571" width="23" style="164" bestFit="1" customWidth="1"/>
    <col min="13572" max="13572" width="23.109375" style="164" bestFit="1" customWidth="1"/>
    <col min="13573" max="13573" width="21.44140625" style="164" customWidth="1"/>
    <col min="13574" max="13574" width="23.5546875" style="164" bestFit="1" customWidth="1"/>
    <col min="13575" max="13824" width="11.44140625" style="164"/>
    <col min="13825" max="13825" width="40.88671875" style="164" customWidth="1"/>
    <col min="13826" max="13826" width="21.44140625" style="164" customWidth="1"/>
    <col min="13827" max="13827" width="23" style="164" bestFit="1" customWidth="1"/>
    <col min="13828" max="13828" width="23.109375" style="164" bestFit="1" customWidth="1"/>
    <col min="13829" max="13829" width="21.44140625" style="164" customWidth="1"/>
    <col min="13830" max="13830" width="23.5546875" style="164" bestFit="1" customWidth="1"/>
    <col min="13831" max="14080" width="11.44140625" style="164"/>
    <col min="14081" max="14081" width="40.88671875" style="164" customWidth="1"/>
    <col min="14082" max="14082" width="21.44140625" style="164" customWidth="1"/>
    <col min="14083" max="14083" width="23" style="164" bestFit="1" customWidth="1"/>
    <col min="14084" max="14084" width="23.109375" style="164" bestFit="1" customWidth="1"/>
    <col min="14085" max="14085" width="21.44140625" style="164" customWidth="1"/>
    <col min="14086" max="14086" width="23.5546875" style="164" bestFit="1" customWidth="1"/>
    <col min="14087" max="14336" width="11.44140625" style="164"/>
    <col min="14337" max="14337" width="40.88671875" style="164" customWidth="1"/>
    <col min="14338" max="14338" width="21.44140625" style="164" customWidth="1"/>
    <col min="14339" max="14339" width="23" style="164" bestFit="1" customWidth="1"/>
    <col min="14340" max="14340" width="23.109375" style="164" bestFit="1" customWidth="1"/>
    <col min="14341" max="14341" width="21.44140625" style="164" customWidth="1"/>
    <col min="14342" max="14342" width="23.5546875" style="164" bestFit="1" customWidth="1"/>
    <col min="14343" max="14592" width="11.44140625" style="164"/>
    <col min="14593" max="14593" width="40.88671875" style="164" customWidth="1"/>
    <col min="14594" max="14594" width="21.44140625" style="164" customWidth="1"/>
    <col min="14595" max="14595" width="23" style="164" bestFit="1" customWidth="1"/>
    <col min="14596" max="14596" width="23.109375" style="164" bestFit="1" customWidth="1"/>
    <col min="14597" max="14597" width="21.44140625" style="164" customWidth="1"/>
    <col min="14598" max="14598" width="23.5546875" style="164" bestFit="1" customWidth="1"/>
    <col min="14599" max="14848" width="11.44140625" style="164"/>
    <col min="14849" max="14849" width="40.88671875" style="164" customWidth="1"/>
    <col min="14850" max="14850" width="21.44140625" style="164" customWidth="1"/>
    <col min="14851" max="14851" width="23" style="164" bestFit="1" customWidth="1"/>
    <col min="14852" max="14852" width="23.109375" style="164" bestFit="1" customWidth="1"/>
    <col min="14853" max="14853" width="21.44140625" style="164" customWidth="1"/>
    <col min="14854" max="14854" width="23.5546875" style="164" bestFit="1" customWidth="1"/>
    <col min="14855" max="15104" width="11.44140625" style="164"/>
    <col min="15105" max="15105" width="40.88671875" style="164" customWidth="1"/>
    <col min="15106" max="15106" width="21.44140625" style="164" customWidth="1"/>
    <col min="15107" max="15107" width="23" style="164" bestFit="1" customWidth="1"/>
    <col min="15108" max="15108" width="23.109375" style="164" bestFit="1" customWidth="1"/>
    <col min="15109" max="15109" width="21.44140625" style="164" customWidth="1"/>
    <col min="15110" max="15110" width="23.5546875" style="164" bestFit="1" customWidth="1"/>
    <col min="15111" max="15360" width="11.44140625" style="164"/>
    <col min="15361" max="15361" width="40.88671875" style="164" customWidth="1"/>
    <col min="15362" max="15362" width="21.44140625" style="164" customWidth="1"/>
    <col min="15363" max="15363" width="23" style="164" bestFit="1" customWidth="1"/>
    <col min="15364" max="15364" width="23.109375" style="164" bestFit="1" customWidth="1"/>
    <col min="15365" max="15365" width="21.44140625" style="164" customWidth="1"/>
    <col min="15366" max="15366" width="23.5546875" style="164" bestFit="1" customWidth="1"/>
    <col min="15367" max="15616" width="11.44140625" style="164"/>
    <col min="15617" max="15617" width="40.88671875" style="164" customWidth="1"/>
    <col min="15618" max="15618" width="21.44140625" style="164" customWidth="1"/>
    <col min="15619" max="15619" width="23" style="164" bestFit="1" customWidth="1"/>
    <col min="15620" max="15620" width="23.109375" style="164" bestFit="1" customWidth="1"/>
    <col min="15621" max="15621" width="21.44140625" style="164" customWidth="1"/>
    <col min="15622" max="15622" width="23.5546875" style="164" bestFit="1" customWidth="1"/>
    <col min="15623" max="15872" width="11.44140625" style="164"/>
    <col min="15873" max="15873" width="40.88671875" style="164" customWidth="1"/>
    <col min="15874" max="15874" width="21.44140625" style="164" customWidth="1"/>
    <col min="15875" max="15875" width="23" style="164" bestFit="1" customWidth="1"/>
    <col min="15876" max="15876" width="23.109375" style="164" bestFit="1" customWidth="1"/>
    <col min="15877" max="15877" width="21.44140625" style="164" customWidth="1"/>
    <col min="15878" max="15878" width="23.5546875" style="164" bestFit="1" customWidth="1"/>
    <col min="15879" max="16128" width="11.44140625" style="164"/>
    <col min="16129" max="16129" width="40.88671875" style="164" customWidth="1"/>
    <col min="16130" max="16130" width="21.44140625" style="164" customWidth="1"/>
    <col min="16131" max="16131" width="23" style="164" bestFit="1" customWidth="1"/>
    <col min="16132" max="16132" width="23.109375" style="164" bestFit="1" customWidth="1"/>
    <col min="16133" max="16133" width="21.44140625" style="164" customWidth="1"/>
    <col min="16134" max="16134" width="23.5546875" style="164" bestFit="1" customWidth="1"/>
    <col min="16135" max="16384" width="11.44140625" style="164"/>
  </cols>
  <sheetData>
    <row r="1" spans="1:10" s="911" customFormat="1" ht="20.100000000000001" customHeight="1">
      <c r="A1" s="1408" t="s">
        <v>1215</v>
      </c>
      <c r="B1" s="116"/>
      <c r="C1" s="116"/>
      <c r="D1" s="116"/>
      <c r="E1" s="116"/>
      <c r="F1" s="116"/>
    </row>
    <row r="2" spans="1:10" s="913" customFormat="1" ht="28.2">
      <c r="A2" s="118" t="s">
        <v>886</v>
      </c>
      <c r="B2" s="118"/>
      <c r="C2" s="118"/>
      <c r="D2" s="118"/>
      <c r="E2" s="118"/>
      <c r="F2" s="118"/>
      <c r="G2" s="912"/>
      <c r="H2" s="912"/>
      <c r="I2" s="912"/>
      <c r="J2" s="912"/>
    </row>
    <row r="3" spans="1:10" s="915" customFormat="1" ht="20.100000000000001" customHeight="1">
      <c r="A3" s="208">
        <v>45322</v>
      </c>
      <c r="B3" s="208"/>
      <c r="C3" s="208"/>
      <c r="D3" s="208"/>
      <c r="E3" s="208"/>
      <c r="F3" s="208"/>
      <c r="G3" s="914"/>
      <c r="H3" s="914"/>
      <c r="I3" s="914"/>
      <c r="J3" s="914"/>
    </row>
    <row r="4" spans="1:10" s="917" customFormat="1" ht="20.100000000000001" customHeight="1">
      <c r="A4" s="122" t="s">
        <v>887</v>
      </c>
      <c r="B4" s="122"/>
      <c r="C4" s="122"/>
      <c r="D4" s="122"/>
      <c r="E4" s="122"/>
      <c r="F4" s="122"/>
      <c r="G4" s="916"/>
      <c r="H4" s="916"/>
      <c r="I4" s="916"/>
      <c r="J4" s="916"/>
    </row>
    <row r="5" spans="1:10" ht="13.5" customHeight="1" thickBot="1">
      <c r="F5" s="918"/>
    </row>
    <row r="6" spans="1:10" ht="54.9" customHeight="1">
      <c r="A6" s="919" t="s">
        <v>1</v>
      </c>
      <c r="B6" s="920" t="s">
        <v>888</v>
      </c>
      <c r="C6" s="920" t="s">
        <v>889</v>
      </c>
      <c r="D6" s="920" t="s">
        <v>890</v>
      </c>
      <c r="E6" s="920" t="s">
        <v>731</v>
      </c>
      <c r="F6" s="921" t="s">
        <v>190</v>
      </c>
    </row>
    <row r="7" spans="1:10" ht="10.5" customHeight="1">
      <c r="A7" s="13"/>
      <c r="B7" s="922"/>
      <c r="C7" s="922"/>
      <c r="D7" s="922"/>
      <c r="E7" s="922"/>
      <c r="F7" s="923"/>
    </row>
    <row r="8" spans="1:10" s="142" customFormat="1" ht="18" customHeight="1">
      <c r="A8" s="924" t="s">
        <v>29</v>
      </c>
      <c r="B8" s="925">
        <v>430</v>
      </c>
      <c r="C8" s="925">
        <v>5009</v>
      </c>
      <c r="D8" s="925">
        <v>1784</v>
      </c>
      <c r="E8" s="925">
        <v>108</v>
      </c>
      <c r="F8" s="926">
        <v>7331</v>
      </c>
    </row>
    <row r="9" spans="1:10" s="142" customFormat="1" ht="18" customHeight="1">
      <c r="A9" s="924" t="s">
        <v>30</v>
      </c>
      <c r="B9" s="925">
        <v>7</v>
      </c>
      <c r="C9" s="925">
        <v>355</v>
      </c>
      <c r="D9" s="925">
        <v>343</v>
      </c>
      <c r="E9" s="925">
        <v>53</v>
      </c>
      <c r="F9" s="926">
        <v>758</v>
      </c>
    </row>
    <row r="10" spans="1:10" s="142" customFormat="1" ht="18" customHeight="1">
      <c r="A10" s="924" t="s">
        <v>31</v>
      </c>
      <c r="B10" s="925">
        <v>881</v>
      </c>
      <c r="C10" s="925">
        <v>6835</v>
      </c>
      <c r="D10" s="925">
        <v>10414</v>
      </c>
      <c r="E10" s="925">
        <v>5926</v>
      </c>
      <c r="F10" s="926">
        <v>24056</v>
      </c>
    </row>
    <row r="11" spans="1:10" s="142" customFormat="1" ht="18" customHeight="1">
      <c r="A11" s="924" t="s">
        <v>32</v>
      </c>
      <c r="B11" s="925">
        <v>51</v>
      </c>
      <c r="C11" s="925">
        <v>357</v>
      </c>
      <c r="D11" s="925">
        <v>976</v>
      </c>
      <c r="E11" s="925">
        <v>24</v>
      </c>
      <c r="F11" s="926">
        <v>1408</v>
      </c>
    </row>
    <row r="12" spans="1:10" s="142" customFormat="1" ht="18" customHeight="1">
      <c r="A12" s="924" t="s">
        <v>33</v>
      </c>
      <c r="B12" s="925">
        <v>30</v>
      </c>
      <c r="C12" s="925">
        <v>93</v>
      </c>
      <c r="D12" s="925">
        <v>1218</v>
      </c>
      <c r="E12" s="925">
        <v>44</v>
      </c>
      <c r="F12" s="926">
        <v>1385</v>
      </c>
    </row>
    <row r="13" spans="1:10" s="142" customFormat="1" ht="18" customHeight="1">
      <c r="A13" s="924" t="s">
        <v>114</v>
      </c>
      <c r="B13" s="925">
        <v>282</v>
      </c>
      <c r="C13" s="925">
        <v>2272</v>
      </c>
      <c r="D13" s="925">
        <v>2927</v>
      </c>
      <c r="E13" s="925">
        <v>128</v>
      </c>
      <c r="F13" s="926">
        <v>5609</v>
      </c>
    </row>
    <row r="14" spans="1:10" s="142" customFormat="1" ht="18" customHeight="1">
      <c r="A14" s="924" t="s">
        <v>35</v>
      </c>
      <c r="B14" s="925">
        <v>93</v>
      </c>
      <c r="C14" s="925">
        <v>100</v>
      </c>
      <c r="D14" s="925">
        <v>15</v>
      </c>
      <c r="E14" s="925">
        <v>43</v>
      </c>
      <c r="F14" s="926">
        <v>251</v>
      </c>
    </row>
    <row r="15" spans="1:10" s="142" customFormat="1" ht="18" customHeight="1">
      <c r="A15" s="924" t="s">
        <v>36</v>
      </c>
      <c r="B15" s="925">
        <v>66</v>
      </c>
      <c r="C15" s="925">
        <v>3892</v>
      </c>
      <c r="D15" s="925">
        <v>2327</v>
      </c>
      <c r="E15" s="925">
        <v>152</v>
      </c>
      <c r="F15" s="926">
        <v>6437</v>
      </c>
    </row>
    <row r="16" spans="1:10" s="142" customFormat="1" ht="18" customHeight="1">
      <c r="A16" s="924" t="s">
        <v>37</v>
      </c>
      <c r="B16" s="925">
        <v>48</v>
      </c>
      <c r="C16" s="925">
        <v>1040</v>
      </c>
      <c r="D16" s="925">
        <v>8632</v>
      </c>
      <c r="E16" s="925">
        <v>78</v>
      </c>
      <c r="F16" s="926">
        <v>9798</v>
      </c>
    </row>
    <row r="17" spans="1:6" s="142" customFormat="1" ht="18" customHeight="1">
      <c r="A17" s="924" t="s">
        <v>502</v>
      </c>
      <c r="B17" s="925">
        <v>12</v>
      </c>
      <c r="C17" s="925">
        <v>133</v>
      </c>
      <c r="D17" s="925">
        <v>392</v>
      </c>
      <c r="E17" s="925">
        <v>0</v>
      </c>
      <c r="F17" s="926">
        <v>537</v>
      </c>
    </row>
    <row r="18" spans="1:6" s="142" customFormat="1" ht="18" customHeight="1">
      <c r="A18" s="924" t="s">
        <v>96</v>
      </c>
      <c r="B18" s="925">
        <v>11</v>
      </c>
      <c r="C18" s="925">
        <v>129</v>
      </c>
      <c r="D18" s="925">
        <v>1367</v>
      </c>
      <c r="E18" s="925">
        <v>57</v>
      </c>
      <c r="F18" s="926">
        <v>1564</v>
      </c>
    </row>
    <row r="19" spans="1:6" s="142" customFormat="1" ht="18" customHeight="1">
      <c r="A19" s="924" t="s">
        <v>40</v>
      </c>
      <c r="B19" s="925">
        <v>38</v>
      </c>
      <c r="C19" s="925">
        <v>56</v>
      </c>
      <c r="D19" s="925">
        <v>135</v>
      </c>
      <c r="E19" s="925">
        <v>0</v>
      </c>
      <c r="F19" s="926">
        <v>229</v>
      </c>
    </row>
    <row r="20" spans="1:6" s="142" customFormat="1" ht="18" customHeight="1">
      <c r="A20" s="924" t="s">
        <v>150</v>
      </c>
      <c r="B20" s="925">
        <v>11</v>
      </c>
      <c r="C20" s="925">
        <v>46</v>
      </c>
      <c r="D20" s="925">
        <v>1401</v>
      </c>
      <c r="E20" s="925">
        <v>0</v>
      </c>
      <c r="F20" s="926">
        <v>1458</v>
      </c>
    </row>
    <row r="21" spans="1:6" s="142" customFormat="1" ht="18" customHeight="1">
      <c r="A21" s="27" t="s">
        <v>767</v>
      </c>
      <c r="B21" s="925">
        <v>7</v>
      </c>
      <c r="C21" s="925">
        <v>297</v>
      </c>
      <c r="D21" s="925">
        <v>643</v>
      </c>
      <c r="E21" s="925">
        <v>10</v>
      </c>
      <c r="F21" s="926">
        <v>957</v>
      </c>
    </row>
    <row r="22" spans="1:6" s="142" customFormat="1" ht="18" customHeight="1">
      <c r="A22" s="924" t="s">
        <v>43</v>
      </c>
      <c r="B22" s="925">
        <v>4</v>
      </c>
      <c r="C22" s="925">
        <v>14</v>
      </c>
      <c r="D22" s="925">
        <v>45</v>
      </c>
      <c r="E22" s="925">
        <v>7</v>
      </c>
      <c r="F22" s="926">
        <v>70</v>
      </c>
    </row>
    <row r="23" spans="1:6" s="142" customFormat="1" ht="18" customHeight="1">
      <c r="A23" s="924" t="s">
        <v>44</v>
      </c>
      <c r="B23" s="925">
        <v>9</v>
      </c>
      <c r="C23" s="925">
        <v>4</v>
      </c>
      <c r="D23" s="925">
        <v>29</v>
      </c>
      <c r="E23" s="925">
        <v>0</v>
      </c>
      <c r="F23" s="926">
        <v>42</v>
      </c>
    </row>
    <row r="24" spans="1:6" s="142" customFormat="1" ht="18" customHeight="1">
      <c r="A24" s="924" t="s">
        <v>45</v>
      </c>
      <c r="B24" s="925">
        <v>9</v>
      </c>
      <c r="C24" s="925">
        <v>0</v>
      </c>
      <c r="D24" s="925">
        <v>44</v>
      </c>
      <c r="E24" s="925">
        <v>0</v>
      </c>
      <c r="F24" s="926">
        <v>53</v>
      </c>
    </row>
    <row r="25" spans="1:6" s="929" customFormat="1" ht="24" customHeight="1" thickBot="1">
      <c r="A25" s="927" t="s">
        <v>46</v>
      </c>
      <c r="B25" s="928">
        <v>1989</v>
      </c>
      <c r="C25" s="928">
        <v>20632</v>
      </c>
      <c r="D25" s="928">
        <v>32692</v>
      </c>
      <c r="E25" s="928">
        <v>6630</v>
      </c>
      <c r="F25" s="928">
        <v>61943</v>
      </c>
    </row>
    <row r="26" spans="1:6" s="931" customFormat="1" ht="19.5" customHeight="1">
      <c r="A26" s="930" t="s">
        <v>47</v>
      </c>
      <c r="B26" s="930"/>
      <c r="C26" s="930"/>
      <c r="D26" s="930"/>
      <c r="E26" s="930"/>
      <c r="F26" s="930"/>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D7398927-2D17-417F-A73A-BDBFD63AE313}"/>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E4ED5-05A4-4D33-A0EA-ACB4EC168481}">
  <dimension ref="A1:N38"/>
  <sheetViews>
    <sheetView showGridLines="0" topLeftCell="A13"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407" t="s">
        <v>1215</v>
      </c>
      <c r="B1" s="851"/>
      <c r="C1" s="850"/>
      <c r="D1" s="850"/>
      <c r="E1" s="850"/>
      <c r="F1" s="850"/>
      <c r="G1" s="850"/>
      <c r="H1" s="850"/>
      <c r="I1" s="850"/>
      <c r="J1" s="850"/>
      <c r="K1" s="850"/>
      <c r="L1" s="850"/>
      <c r="M1" s="850"/>
    </row>
    <row r="2" spans="1:14" s="41" customFormat="1" ht="21" customHeight="1">
      <c r="A2" s="3" t="s">
        <v>814</v>
      </c>
      <c r="B2" s="3"/>
      <c r="C2" s="3"/>
      <c r="D2" s="3"/>
      <c r="E2" s="3"/>
      <c r="F2" s="3"/>
      <c r="G2" s="3"/>
      <c r="H2" s="3"/>
      <c r="I2" s="3"/>
      <c r="J2" s="3"/>
      <c r="K2" s="3"/>
      <c r="L2" s="3"/>
      <c r="M2" s="3"/>
    </row>
    <row r="3" spans="1:14" s="41" customFormat="1" ht="21" customHeight="1">
      <c r="A3" s="3" t="s">
        <v>815</v>
      </c>
      <c r="B3" s="3"/>
      <c r="C3" s="3"/>
      <c r="D3" s="3"/>
      <c r="E3" s="3"/>
      <c r="F3" s="3"/>
      <c r="G3" s="3"/>
      <c r="H3" s="3"/>
      <c r="I3" s="3"/>
      <c r="J3" s="3"/>
      <c r="K3" s="3"/>
      <c r="L3" s="3"/>
      <c r="M3" s="3"/>
    </row>
    <row r="4" spans="1:14" s="610" customFormat="1" ht="25.5" customHeight="1">
      <c r="A4" s="396">
        <v>45322</v>
      </c>
      <c r="B4" s="396"/>
      <c r="C4" s="396"/>
      <c r="D4" s="396"/>
      <c r="E4" s="396"/>
      <c r="F4" s="396"/>
      <c r="G4" s="396"/>
      <c r="H4" s="396"/>
      <c r="I4" s="396"/>
      <c r="J4" s="396"/>
      <c r="K4" s="396"/>
      <c r="L4" s="396"/>
      <c r="M4" s="396"/>
    </row>
    <row r="5" spans="1:14" s="382" customFormat="1" ht="19.5" customHeight="1">
      <c r="A5" s="808" t="s">
        <v>122</v>
      </c>
      <c r="B5" s="808"/>
      <c r="C5" s="808"/>
      <c r="D5" s="808"/>
      <c r="E5" s="808"/>
      <c r="F5" s="808"/>
      <c r="G5" s="808"/>
      <c r="H5" s="808"/>
      <c r="I5" s="808"/>
      <c r="J5" s="808"/>
      <c r="K5" s="808"/>
      <c r="L5" s="808"/>
      <c r="M5" s="808"/>
    </row>
    <row r="6" spans="1:14" ht="13.8" thickBot="1">
      <c r="A6" s="852"/>
    </row>
    <row r="7" spans="1:14" s="8" customFormat="1" ht="21" customHeight="1">
      <c r="A7" s="853"/>
      <c r="B7" s="854" t="s">
        <v>816</v>
      </c>
      <c r="C7" s="854"/>
      <c r="D7" s="854"/>
      <c r="E7" s="741"/>
      <c r="F7" s="854" t="s">
        <v>817</v>
      </c>
      <c r="G7" s="854"/>
      <c r="H7" s="854"/>
      <c r="I7" s="854"/>
      <c r="J7" s="741"/>
      <c r="K7" s="854" t="s">
        <v>818</v>
      </c>
      <c r="L7" s="854" t="s">
        <v>819</v>
      </c>
      <c r="M7" s="854" t="s">
        <v>820</v>
      </c>
    </row>
    <row r="8" spans="1:14" s="8" customFormat="1" ht="19.5" customHeight="1">
      <c r="A8" s="855"/>
      <c r="B8" s="856" t="s">
        <v>821</v>
      </c>
      <c r="C8" s="856" t="s">
        <v>822</v>
      </c>
      <c r="D8" s="856" t="s">
        <v>823</v>
      </c>
      <c r="E8" s="856"/>
      <c r="F8" s="856" t="s">
        <v>824</v>
      </c>
      <c r="G8" s="856" t="s">
        <v>825</v>
      </c>
      <c r="H8" s="856" t="s">
        <v>826</v>
      </c>
      <c r="I8" s="856" t="s">
        <v>827</v>
      </c>
      <c r="J8" s="856"/>
      <c r="K8" s="857" t="s">
        <v>828</v>
      </c>
      <c r="L8" s="857" t="s">
        <v>829</v>
      </c>
      <c r="M8" s="858" t="s">
        <v>820</v>
      </c>
    </row>
    <row r="9" spans="1:14" s="8" customFormat="1" ht="19.5" customHeight="1">
      <c r="A9" s="859" t="s">
        <v>830</v>
      </c>
      <c r="B9" s="856"/>
      <c r="C9" s="856"/>
      <c r="D9" s="856"/>
      <c r="E9" s="856"/>
      <c r="F9" s="856"/>
      <c r="G9" s="856"/>
      <c r="H9" s="856"/>
      <c r="I9" s="856"/>
      <c r="J9" s="856"/>
      <c r="K9" s="856"/>
      <c r="L9" s="856"/>
      <c r="M9" s="745"/>
    </row>
    <row r="10" spans="1:14" s="8" customFormat="1" ht="17.25" customHeight="1">
      <c r="A10" s="860"/>
      <c r="B10" s="861" t="s">
        <v>831</v>
      </c>
      <c r="C10" s="861" t="s">
        <v>832</v>
      </c>
      <c r="D10" s="861" t="s">
        <v>833</v>
      </c>
      <c r="E10" s="861"/>
      <c r="F10" s="861" t="s">
        <v>834</v>
      </c>
      <c r="G10" s="862" t="s">
        <v>835</v>
      </c>
      <c r="H10" s="862" t="s">
        <v>836</v>
      </c>
      <c r="I10" s="861" t="s">
        <v>837</v>
      </c>
      <c r="J10" s="861"/>
      <c r="K10" s="863" t="s">
        <v>173</v>
      </c>
      <c r="L10" s="863" t="s">
        <v>173</v>
      </c>
      <c r="M10" s="863" t="s">
        <v>173</v>
      </c>
    </row>
    <row r="11" spans="1:14" ht="9" customHeight="1">
      <c r="A11" s="864"/>
      <c r="B11" s="865"/>
      <c r="C11" s="866"/>
      <c r="D11" s="866"/>
      <c r="E11" s="866"/>
      <c r="F11" s="866"/>
      <c r="G11" s="866"/>
      <c r="H11" s="866"/>
      <c r="I11" s="866"/>
      <c r="J11" s="865"/>
      <c r="K11" s="865"/>
      <c r="L11" s="865"/>
      <c r="M11" s="867"/>
    </row>
    <row r="12" spans="1:14" ht="20.100000000000001" customHeight="1">
      <c r="A12" s="288" t="s">
        <v>29</v>
      </c>
      <c r="B12" s="868">
        <v>7766327.4000000004</v>
      </c>
      <c r="C12" s="868">
        <v>236869.94</v>
      </c>
      <c r="D12" s="868">
        <v>739843.95</v>
      </c>
      <c r="E12" s="868"/>
      <c r="F12" s="868">
        <v>86292526.719410002</v>
      </c>
      <c r="G12" s="868">
        <v>2368699.497</v>
      </c>
      <c r="H12" s="868">
        <v>7398439.5116999997</v>
      </c>
      <c r="I12" s="868">
        <v>96059665.72811</v>
      </c>
      <c r="J12" s="868"/>
      <c r="K12" s="706">
        <v>12.459383605719777</v>
      </c>
      <c r="L12" s="706">
        <v>12.459383605719777</v>
      </c>
      <c r="M12" s="706">
        <v>15.759478012856729</v>
      </c>
      <c r="N12" s="869"/>
    </row>
    <row r="13" spans="1:14" ht="20.100000000000001" customHeight="1">
      <c r="A13" s="288" t="s">
        <v>30</v>
      </c>
      <c r="B13" s="868">
        <v>272518.65999999997</v>
      </c>
      <c r="C13" s="868">
        <v>14.1</v>
      </c>
      <c r="D13" s="868">
        <v>24131</v>
      </c>
      <c r="E13" s="868"/>
      <c r="F13" s="868">
        <v>3027985.13332</v>
      </c>
      <c r="G13" s="868">
        <v>141.04859999999999</v>
      </c>
      <c r="H13" s="868">
        <v>241310.00930000001</v>
      </c>
      <c r="I13" s="868">
        <v>3269436.1912199999</v>
      </c>
      <c r="J13" s="868"/>
      <c r="K13" s="706">
        <v>11.624804493041539</v>
      </c>
      <c r="L13" s="706">
        <v>11.624804493041539</v>
      </c>
      <c r="M13" s="706">
        <v>13.059591078224061</v>
      </c>
      <c r="N13" s="869"/>
    </row>
    <row r="14" spans="1:14" ht="20.100000000000001" customHeight="1">
      <c r="A14" s="288" t="s">
        <v>31</v>
      </c>
      <c r="B14" s="868">
        <v>11994791.470000001</v>
      </c>
      <c r="C14" s="868">
        <v>266947.88</v>
      </c>
      <c r="D14" s="868">
        <v>1653855.84</v>
      </c>
      <c r="E14" s="868"/>
      <c r="F14" s="868">
        <v>133275460.88728</v>
      </c>
      <c r="G14" s="868">
        <v>2669478.8498400003</v>
      </c>
      <c r="H14" s="868">
        <v>16538558.438030001</v>
      </c>
      <c r="I14" s="868">
        <v>152483498.17515001</v>
      </c>
      <c r="J14" s="868"/>
      <c r="K14" s="706">
        <v>13.547166993684609</v>
      </c>
      <c r="L14" s="706">
        <v>13.547166993684609</v>
      </c>
      <c r="M14" s="706">
        <v>18.017507716926545</v>
      </c>
      <c r="N14" s="869"/>
    </row>
    <row r="15" spans="1:14" ht="20.100000000000001" customHeight="1">
      <c r="A15" s="288" t="s">
        <v>32</v>
      </c>
      <c r="B15" s="868">
        <v>905784.98</v>
      </c>
      <c r="C15" s="868">
        <v>2592.39</v>
      </c>
      <c r="D15" s="868">
        <v>122792.8</v>
      </c>
      <c r="E15" s="868"/>
      <c r="F15" s="868">
        <v>10064277.63868</v>
      </c>
      <c r="G15" s="868">
        <v>25923.9058</v>
      </c>
      <c r="H15" s="868">
        <v>1227928.0592999998</v>
      </c>
      <c r="I15" s="868">
        <v>11318129.60378</v>
      </c>
      <c r="J15" s="868"/>
      <c r="K15" s="706">
        <v>8.5275711123955169</v>
      </c>
      <c r="L15" s="706">
        <v>9.2101008549338577</v>
      </c>
      <c r="M15" s="706">
        <v>12.35639159696202</v>
      </c>
      <c r="N15" s="869"/>
    </row>
    <row r="16" spans="1:14" ht="20.100000000000001" customHeight="1">
      <c r="A16" s="288" t="s">
        <v>33</v>
      </c>
      <c r="B16" s="868">
        <v>1428980.56</v>
      </c>
      <c r="C16" s="868">
        <v>37948.82</v>
      </c>
      <c r="D16" s="868">
        <v>109419.48</v>
      </c>
      <c r="E16" s="868"/>
      <c r="F16" s="868">
        <v>15877561.807120001</v>
      </c>
      <c r="G16" s="868">
        <v>379488.26250000001</v>
      </c>
      <c r="H16" s="868">
        <v>1094194.8446</v>
      </c>
      <c r="I16" s="868">
        <v>17351244.914220002</v>
      </c>
      <c r="J16" s="868"/>
      <c r="K16" s="706">
        <v>9.7759528750812041</v>
      </c>
      <c r="L16" s="706">
        <v>9.7759528750812041</v>
      </c>
      <c r="M16" s="706">
        <v>14.691127101990778</v>
      </c>
      <c r="N16" s="869"/>
    </row>
    <row r="17" spans="1:14" ht="20.100000000000001" customHeight="1">
      <c r="A17" s="288" t="s">
        <v>114</v>
      </c>
      <c r="B17" s="868">
        <v>5896678.4800000004</v>
      </c>
      <c r="C17" s="868">
        <v>209994.03</v>
      </c>
      <c r="D17" s="868">
        <v>468393.29</v>
      </c>
      <c r="E17" s="868"/>
      <c r="F17" s="868">
        <v>65518649.82423</v>
      </c>
      <c r="G17" s="868">
        <v>2099940.3588999999</v>
      </c>
      <c r="H17" s="868">
        <v>4683932.9035</v>
      </c>
      <c r="I17" s="868">
        <v>72302523.086630002</v>
      </c>
      <c r="J17" s="868"/>
      <c r="K17" s="706">
        <v>13.988180001405548</v>
      </c>
      <c r="L17" s="706">
        <v>13.988180001405548</v>
      </c>
      <c r="M17" s="706">
        <v>15.114116865635291</v>
      </c>
      <c r="N17" s="869"/>
    </row>
    <row r="18" spans="1:14" ht="20.100000000000001" customHeight="1">
      <c r="A18" s="288" t="s">
        <v>35</v>
      </c>
      <c r="B18" s="868">
        <v>277760.19</v>
      </c>
      <c r="C18" s="868">
        <v>74103.8</v>
      </c>
      <c r="D18" s="868">
        <v>80249.539999999994</v>
      </c>
      <c r="E18" s="868"/>
      <c r="F18" s="868">
        <v>3086224.3810700001</v>
      </c>
      <c r="G18" s="868">
        <v>741038.01560000004</v>
      </c>
      <c r="H18" s="868">
        <v>802495.40629999992</v>
      </c>
      <c r="I18" s="868">
        <v>4629757.8029699996</v>
      </c>
      <c r="J18" s="868"/>
      <c r="K18" s="706">
        <v>27.039317927510837</v>
      </c>
      <c r="L18" s="706">
        <v>27.039317927510837</v>
      </c>
      <c r="M18" s="706">
        <v>27.442893902077593</v>
      </c>
      <c r="N18" s="869"/>
    </row>
    <row r="19" spans="1:14" ht="20.100000000000001" customHeight="1">
      <c r="A19" s="288" t="s">
        <v>36</v>
      </c>
      <c r="B19" s="868">
        <v>5123510.41</v>
      </c>
      <c r="C19" s="868">
        <v>116197.52</v>
      </c>
      <c r="D19" s="868">
        <v>508584.08</v>
      </c>
      <c r="E19" s="868"/>
      <c r="F19" s="868">
        <v>56927893.511239998</v>
      </c>
      <c r="G19" s="868">
        <v>1161975.2530999999</v>
      </c>
      <c r="H19" s="868">
        <v>5085840.8608999997</v>
      </c>
      <c r="I19" s="868">
        <v>63175709.625239998</v>
      </c>
      <c r="J19" s="868"/>
      <c r="K19" s="706">
        <v>11.933533407097675</v>
      </c>
      <c r="L19" s="706">
        <v>11.933533407097675</v>
      </c>
      <c r="M19" s="706">
        <v>16.373806742070187</v>
      </c>
      <c r="N19" s="869"/>
    </row>
    <row r="20" spans="1:14" ht="20.100000000000001" customHeight="1">
      <c r="A20" s="288" t="s">
        <v>37</v>
      </c>
      <c r="B20" s="868">
        <v>1101069.81</v>
      </c>
      <c r="C20" s="868">
        <v>20456.150000000001</v>
      </c>
      <c r="D20" s="868">
        <v>153775.87</v>
      </c>
      <c r="E20" s="868"/>
      <c r="F20" s="868">
        <v>12234109.03551</v>
      </c>
      <c r="G20" s="868">
        <v>204561.5086</v>
      </c>
      <c r="H20" s="868">
        <v>1537758.7290999999</v>
      </c>
      <c r="I20" s="868">
        <v>13976429.27321</v>
      </c>
      <c r="J20" s="868"/>
      <c r="K20" s="706">
        <v>18.634767155952296</v>
      </c>
      <c r="L20" s="706">
        <v>18.634767155952296</v>
      </c>
      <c r="M20" s="706">
        <v>20.98609448757766</v>
      </c>
      <c r="N20" s="869"/>
    </row>
    <row r="21" spans="1:14" ht="20.100000000000001" customHeight="1">
      <c r="A21" s="288" t="s">
        <v>38</v>
      </c>
      <c r="B21" s="868">
        <v>441127.16</v>
      </c>
      <c r="C21" s="868">
        <v>4457.8100000000004</v>
      </c>
      <c r="D21" s="868">
        <v>30414.55</v>
      </c>
      <c r="E21" s="868"/>
      <c r="F21" s="868">
        <v>4901412.9309</v>
      </c>
      <c r="G21" s="868">
        <v>44578.167200000004</v>
      </c>
      <c r="H21" s="868">
        <v>304145.52130000002</v>
      </c>
      <c r="I21" s="868">
        <v>5250136.6194000002</v>
      </c>
      <c r="J21" s="868"/>
      <c r="K21" s="706">
        <v>13.903282377146898</v>
      </c>
      <c r="L21" s="706">
        <v>13.903282377146898</v>
      </c>
      <c r="M21" s="706">
        <v>15.20160005440469</v>
      </c>
      <c r="N21" s="869"/>
    </row>
    <row r="22" spans="1:14" ht="20.100000000000001" customHeight="1">
      <c r="A22" s="288" t="s">
        <v>96</v>
      </c>
      <c r="B22" s="868">
        <v>331553.87</v>
      </c>
      <c r="C22" s="868">
        <v>6876.95</v>
      </c>
      <c r="D22" s="868">
        <v>53869.36</v>
      </c>
      <c r="E22" s="868"/>
      <c r="F22" s="868">
        <v>3683931.9764899998</v>
      </c>
      <c r="G22" s="868">
        <v>68769.512599999987</v>
      </c>
      <c r="H22" s="868">
        <v>538693.63170000003</v>
      </c>
      <c r="I22" s="868">
        <v>4291395.1207900001</v>
      </c>
      <c r="J22" s="868"/>
      <c r="K22" s="706">
        <v>17.857680419600083</v>
      </c>
      <c r="L22" s="706">
        <v>17.857680419600083</v>
      </c>
      <c r="M22" s="706">
        <v>18.584166557139373</v>
      </c>
      <c r="N22" s="869"/>
    </row>
    <row r="23" spans="1:14" ht="20.100000000000001" customHeight="1">
      <c r="A23" s="288" t="s">
        <v>40</v>
      </c>
      <c r="B23" s="868">
        <v>757621.09</v>
      </c>
      <c r="C23" s="868">
        <v>55976.01</v>
      </c>
      <c r="D23" s="868">
        <v>71543.55</v>
      </c>
      <c r="E23" s="868"/>
      <c r="F23" s="868">
        <v>8418012.1675799992</v>
      </c>
      <c r="G23" s="868">
        <v>559760.14189999993</v>
      </c>
      <c r="H23" s="868">
        <v>715435.57949999999</v>
      </c>
      <c r="I23" s="868">
        <v>9693207.8889799975</v>
      </c>
      <c r="J23" s="868"/>
      <c r="K23" s="706">
        <v>13.390438901291946</v>
      </c>
      <c r="L23" s="706">
        <v>13.390438901291946</v>
      </c>
      <c r="M23" s="706">
        <v>17.051529734366365</v>
      </c>
      <c r="N23" s="869"/>
    </row>
    <row r="24" spans="1:14" ht="20.100000000000001" customHeight="1">
      <c r="A24" s="288" t="s">
        <v>41</v>
      </c>
      <c r="B24" s="868">
        <v>144785.57999999999</v>
      </c>
      <c r="C24" s="868">
        <v>457.13</v>
      </c>
      <c r="D24" s="868">
        <v>36310.68</v>
      </c>
      <c r="E24" s="868"/>
      <c r="F24" s="868">
        <v>1608728.7541400001</v>
      </c>
      <c r="G24" s="868">
        <v>4571.3782999999994</v>
      </c>
      <c r="H24" s="868">
        <v>363106.81425</v>
      </c>
      <c r="I24" s="868">
        <v>1976406.9466900001</v>
      </c>
      <c r="J24" s="868"/>
      <c r="K24" s="706">
        <v>15.446681592372386</v>
      </c>
      <c r="L24" s="706">
        <v>15.446681592372386</v>
      </c>
      <c r="M24" s="706">
        <v>15.486524603843863</v>
      </c>
      <c r="N24" s="869"/>
    </row>
    <row r="25" spans="1:14" ht="20.100000000000001" customHeight="1">
      <c r="A25" s="870" t="s">
        <v>42</v>
      </c>
      <c r="B25" s="868">
        <v>70357.75</v>
      </c>
      <c r="C25" s="868">
        <v>246.69</v>
      </c>
      <c r="D25" s="868">
        <v>17651.11</v>
      </c>
      <c r="E25" s="868"/>
      <c r="F25" s="868">
        <v>781752.80697000003</v>
      </c>
      <c r="G25" s="868">
        <v>2466.9292</v>
      </c>
      <c r="H25" s="868">
        <v>176511.11387</v>
      </c>
      <c r="I25" s="868">
        <v>960730.85004000005</v>
      </c>
      <c r="J25" s="868"/>
      <c r="K25" s="706">
        <v>10.757111485041767</v>
      </c>
      <c r="L25" s="706">
        <v>10.757111485041767</v>
      </c>
      <c r="M25" s="706">
        <v>13.132436676302166</v>
      </c>
      <c r="N25" s="869"/>
    </row>
    <row r="26" spans="1:14" ht="20.100000000000001" customHeight="1">
      <c r="A26" s="288" t="s">
        <v>43</v>
      </c>
      <c r="B26" s="868">
        <v>111531.86</v>
      </c>
      <c r="C26" s="868">
        <v>5841.15</v>
      </c>
      <c r="D26" s="868">
        <v>13946.5</v>
      </c>
      <c r="E26" s="868"/>
      <c r="F26" s="868">
        <v>1239242.9453399999</v>
      </c>
      <c r="G26" s="868">
        <v>58411.588400000001</v>
      </c>
      <c r="H26" s="868">
        <v>139465.05799999999</v>
      </c>
      <c r="I26" s="868">
        <v>1437119.5917399998</v>
      </c>
      <c r="J26" s="868"/>
      <c r="K26" s="706">
        <v>34.346420107150372</v>
      </c>
      <c r="L26" s="706">
        <v>34.346420107150372</v>
      </c>
      <c r="M26" s="706">
        <v>40.07129442361375</v>
      </c>
      <c r="N26" s="869"/>
    </row>
    <row r="27" spans="1:14" ht="20.100000000000001" customHeight="1">
      <c r="A27" s="288" t="s">
        <v>44</v>
      </c>
      <c r="B27" s="868">
        <v>40484.03</v>
      </c>
      <c r="C27" s="868">
        <v>3020.92</v>
      </c>
      <c r="D27" s="868">
        <v>4352.2</v>
      </c>
      <c r="E27" s="868"/>
      <c r="F27" s="868">
        <v>449822.60830000002</v>
      </c>
      <c r="G27" s="868">
        <v>30209.292399999998</v>
      </c>
      <c r="H27" s="868">
        <v>43522.026899999997</v>
      </c>
      <c r="I27" s="868">
        <v>523553.9276</v>
      </c>
      <c r="J27" s="868"/>
      <c r="K27" s="706">
        <v>49.396962631098589</v>
      </c>
      <c r="L27" s="706">
        <v>49.396962631098589</v>
      </c>
      <c r="M27" s="706">
        <v>50.478320479735302</v>
      </c>
      <c r="N27" s="869"/>
    </row>
    <row r="28" spans="1:14" ht="20.100000000000001" customHeight="1">
      <c r="A28" s="288" t="s">
        <v>768</v>
      </c>
      <c r="B28" s="868">
        <v>98317.119999999995</v>
      </c>
      <c r="C28" s="868">
        <v>23848.17</v>
      </c>
      <c r="D28" s="868">
        <v>10157.68</v>
      </c>
      <c r="E28" s="868"/>
      <c r="F28" s="868">
        <v>1092412.52767</v>
      </c>
      <c r="G28" s="868">
        <v>238481.7138</v>
      </c>
      <c r="H28" s="868">
        <v>101576.82540999999</v>
      </c>
      <c r="I28" s="868">
        <v>1432471.0668800001</v>
      </c>
      <c r="J28" s="868"/>
      <c r="K28" s="706">
        <v>38.65579687128055</v>
      </c>
      <c r="L28" s="706">
        <v>38.65579687128055</v>
      </c>
      <c r="M28" s="706">
        <v>39.134015976588799</v>
      </c>
      <c r="N28" s="869"/>
    </row>
    <row r="29" spans="1:14" ht="24" customHeight="1" thickBot="1">
      <c r="A29" s="871" t="s">
        <v>769</v>
      </c>
      <c r="B29" s="872">
        <v>36763200.420000002</v>
      </c>
      <c r="C29" s="872">
        <v>1065849.4600000002</v>
      </c>
      <c r="D29" s="872">
        <v>4099291.48</v>
      </c>
      <c r="E29" s="872"/>
      <c r="F29" s="872">
        <v>408480005.65525007</v>
      </c>
      <c r="G29" s="872">
        <v>10658495.423739998</v>
      </c>
      <c r="H29" s="872">
        <v>40992915.333659999</v>
      </c>
      <c r="I29" s="872">
        <v>460131416.41264999</v>
      </c>
      <c r="J29" s="872"/>
      <c r="K29" s="873">
        <v>13.405991934100134</v>
      </c>
      <c r="L29" s="873">
        <v>13.422780529183164</v>
      </c>
      <c r="M29" s="873">
        <v>16.852589240097355</v>
      </c>
      <c r="N29" s="869"/>
    </row>
    <row r="30" spans="1:14" ht="12" customHeight="1">
      <c r="A30" s="874"/>
      <c r="B30" s="874"/>
      <c r="C30" s="874"/>
      <c r="D30" s="874"/>
      <c r="E30" s="874"/>
      <c r="F30" s="874"/>
      <c r="G30" s="874"/>
      <c r="H30" s="874"/>
      <c r="I30" s="874"/>
      <c r="J30" s="874"/>
      <c r="K30" s="874"/>
      <c r="L30" s="874"/>
      <c r="M30" s="874"/>
    </row>
    <row r="31" spans="1:14">
      <c r="A31" s="875" t="s">
        <v>838</v>
      </c>
      <c r="B31" s="876"/>
      <c r="C31" s="876"/>
      <c r="D31" s="876"/>
      <c r="E31" s="876"/>
      <c r="F31" s="876"/>
      <c r="G31" s="18"/>
      <c r="H31" s="18"/>
      <c r="I31" s="18"/>
      <c r="J31" s="18"/>
      <c r="K31" s="18"/>
      <c r="L31" s="18"/>
      <c r="M31" s="18"/>
    </row>
    <row r="32" spans="1:14">
      <c r="A32" s="875" t="s">
        <v>839</v>
      </c>
      <c r="B32" s="18"/>
      <c r="C32" s="18"/>
      <c r="D32" s="18"/>
      <c r="E32" s="18"/>
      <c r="F32" s="18"/>
      <c r="G32" s="18"/>
      <c r="H32" s="18"/>
      <c r="I32" s="18"/>
      <c r="J32" s="18"/>
      <c r="K32" s="18"/>
      <c r="L32" s="18"/>
      <c r="M32" s="18"/>
    </row>
    <row r="33" spans="1:13">
      <c r="A33" s="877" t="s">
        <v>840</v>
      </c>
      <c r="B33" s="877"/>
      <c r="C33" s="877"/>
      <c r="D33" s="877"/>
      <c r="E33" s="877"/>
      <c r="F33" s="877"/>
      <c r="G33" s="877"/>
      <c r="H33" s="877"/>
      <c r="I33" s="877"/>
      <c r="J33" s="877"/>
      <c r="K33" s="877"/>
      <c r="L33" s="877"/>
      <c r="M33" s="877"/>
    </row>
    <row r="34" spans="1:13" s="878" customFormat="1" ht="29.25" customHeight="1">
      <c r="A34" s="877" t="s">
        <v>841</v>
      </c>
      <c r="B34" s="877"/>
      <c r="C34" s="877"/>
      <c r="D34" s="877"/>
      <c r="E34" s="877"/>
      <c r="F34" s="877"/>
      <c r="G34" s="877"/>
      <c r="H34" s="877"/>
      <c r="I34" s="877"/>
      <c r="J34" s="877"/>
      <c r="K34" s="877"/>
      <c r="L34" s="877"/>
      <c r="M34" s="877"/>
    </row>
    <row r="35" spans="1:13" s="878" customFormat="1" ht="26.25" customHeight="1">
      <c r="A35" s="877" t="s">
        <v>842</v>
      </c>
      <c r="B35" s="877"/>
      <c r="C35" s="877"/>
      <c r="D35" s="877"/>
      <c r="E35" s="877"/>
      <c r="F35" s="877"/>
      <c r="G35" s="877"/>
      <c r="H35" s="877"/>
      <c r="I35" s="877"/>
      <c r="J35" s="877"/>
      <c r="K35" s="877"/>
      <c r="L35" s="877"/>
      <c r="M35" s="877"/>
    </row>
    <row r="36" spans="1:13" s="878" customFormat="1" ht="23.25" customHeight="1">
      <c r="A36" s="877" t="s">
        <v>843</v>
      </c>
      <c r="B36" s="877"/>
      <c r="C36" s="877"/>
      <c r="D36" s="877"/>
      <c r="E36" s="877"/>
      <c r="F36" s="877"/>
      <c r="G36" s="877"/>
      <c r="H36" s="877"/>
      <c r="I36" s="877"/>
      <c r="J36" s="877"/>
      <c r="K36" s="877"/>
      <c r="L36" s="877"/>
      <c r="M36" s="877"/>
    </row>
    <row r="37" spans="1:13" s="878" customFormat="1" ht="25.5" customHeight="1">
      <c r="A37" s="877" t="s">
        <v>844</v>
      </c>
      <c r="B37" s="877"/>
      <c r="C37" s="877"/>
      <c r="D37" s="877"/>
      <c r="E37" s="877"/>
      <c r="F37" s="877"/>
      <c r="G37" s="877"/>
      <c r="H37" s="877"/>
      <c r="I37" s="877"/>
      <c r="J37" s="877"/>
      <c r="K37" s="877"/>
      <c r="L37" s="877"/>
      <c r="M37" s="877"/>
    </row>
    <row r="38" spans="1:13" ht="13.2" customHeight="1">
      <c r="A38" s="879" t="s">
        <v>845</v>
      </c>
      <c r="B38" s="880"/>
      <c r="C38" s="880"/>
      <c r="D38" s="880"/>
      <c r="E38" s="880"/>
      <c r="F38" s="880"/>
      <c r="G38" s="880"/>
      <c r="H38" s="880"/>
      <c r="I38" s="880"/>
      <c r="J38" s="880"/>
      <c r="K38" s="881"/>
      <c r="L38" s="881"/>
      <c r="M38" s="880"/>
    </row>
  </sheetData>
  <mergeCells count="25">
    <mergeCell ref="A35:M35"/>
    <mergeCell ref="A36:M36"/>
    <mergeCell ref="A37:M37"/>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72F11882-8BEC-416E-A2E6-597739E107B0}"/>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144C-848B-422C-9DE4-EB8695D73CA6}">
  <dimension ref="A1:Z201"/>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2" width="10.5546875" style="7" customWidth="1"/>
    <col min="13" max="15" width="10.44140625" style="7" customWidth="1"/>
    <col min="16" max="17" width="10.5546875" style="7" customWidth="1"/>
    <col min="18" max="18" width="9.88671875" style="7" customWidth="1"/>
    <col min="19" max="19" width="9.6640625" style="7" customWidth="1"/>
    <col min="20" max="20" width="10.5546875" style="7" customWidth="1"/>
    <col min="21" max="21" width="10.6640625" style="7" customWidth="1"/>
    <col min="22" max="22" width="12" style="7" customWidth="1"/>
    <col min="23" max="23" width="11.6640625" style="7" customWidth="1"/>
    <col min="24" max="24" width="13.44140625" style="7" customWidth="1"/>
    <col min="25" max="30" width="15.109375" style="7" customWidth="1"/>
    <col min="31"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8" width="10.5546875" style="7" customWidth="1"/>
    <col min="269" max="271" width="10.44140625" style="7" customWidth="1"/>
    <col min="272" max="273" width="10.5546875" style="7" customWidth="1"/>
    <col min="274" max="274" width="9.88671875" style="7" customWidth="1"/>
    <col min="275" max="275" width="9.6640625" style="7" customWidth="1"/>
    <col min="276" max="276" width="10.5546875" style="7" customWidth="1"/>
    <col min="277" max="277" width="10.6640625" style="7" customWidth="1"/>
    <col min="278" max="278" width="12" style="7" customWidth="1"/>
    <col min="279" max="279" width="11.6640625" style="7" customWidth="1"/>
    <col min="280" max="280" width="13.44140625" style="7" customWidth="1"/>
    <col min="281" max="286" width="15.109375" style="7" customWidth="1"/>
    <col min="287"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4" width="10.5546875" style="7" customWidth="1"/>
    <col min="525" max="527" width="10.44140625" style="7" customWidth="1"/>
    <col min="528" max="529" width="10.5546875" style="7" customWidth="1"/>
    <col min="530" max="530" width="9.88671875" style="7" customWidth="1"/>
    <col min="531" max="531" width="9.6640625" style="7" customWidth="1"/>
    <col min="532" max="532" width="10.5546875" style="7" customWidth="1"/>
    <col min="533" max="533" width="10.6640625" style="7" customWidth="1"/>
    <col min="534" max="534" width="12" style="7" customWidth="1"/>
    <col min="535" max="535" width="11.6640625" style="7" customWidth="1"/>
    <col min="536" max="536" width="13.44140625" style="7" customWidth="1"/>
    <col min="537" max="542" width="15.109375" style="7" customWidth="1"/>
    <col min="543"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0" width="10.5546875" style="7" customWidth="1"/>
    <col min="781" max="783" width="10.44140625" style="7" customWidth="1"/>
    <col min="784" max="785" width="10.5546875" style="7" customWidth="1"/>
    <col min="786" max="786" width="9.88671875" style="7" customWidth="1"/>
    <col min="787" max="787" width="9.6640625" style="7" customWidth="1"/>
    <col min="788" max="788" width="10.5546875" style="7" customWidth="1"/>
    <col min="789" max="789" width="10.6640625" style="7" customWidth="1"/>
    <col min="790" max="790" width="12" style="7" customWidth="1"/>
    <col min="791" max="791" width="11.6640625" style="7" customWidth="1"/>
    <col min="792" max="792" width="13.44140625" style="7" customWidth="1"/>
    <col min="793" max="798" width="15.109375" style="7" customWidth="1"/>
    <col min="799"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6" width="10.5546875" style="7" customWidth="1"/>
    <col min="1037" max="1039" width="10.44140625" style="7" customWidth="1"/>
    <col min="1040" max="1041" width="10.5546875" style="7" customWidth="1"/>
    <col min="1042" max="1042" width="9.88671875" style="7" customWidth="1"/>
    <col min="1043" max="1043" width="9.6640625" style="7" customWidth="1"/>
    <col min="1044" max="1044" width="10.5546875" style="7" customWidth="1"/>
    <col min="1045" max="1045" width="10.6640625" style="7" customWidth="1"/>
    <col min="1046" max="1046" width="12" style="7" customWidth="1"/>
    <col min="1047" max="1047" width="11.6640625" style="7" customWidth="1"/>
    <col min="1048" max="1048" width="13.44140625" style="7" customWidth="1"/>
    <col min="1049" max="1054" width="15.109375" style="7" customWidth="1"/>
    <col min="1055"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2" width="10.5546875" style="7" customWidth="1"/>
    <col min="1293" max="1295" width="10.44140625" style="7" customWidth="1"/>
    <col min="1296" max="1297" width="10.5546875" style="7" customWidth="1"/>
    <col min="1298" max="1298" width="9.88671875" style="7" customWidth="1"/>
    <col min="1299" max="1299" width="9.6640625" style="7" customWidth="1"/>
    <col min="1300" max="1300" width="10.5546875" style="7" customWidth="1"/>
    <col min="1301" max="1301" width="10.6640625" style="7" customWidth="1"/>
    <col min="1302" max="1302" width="12" style="7" customWidth="1"/>
    <col min="1303" max="1303" width="11.6640625" style="7" customWidth="1"/>
    <col min="1304" max="1304" width="13.44140625" style="7" customWidth="1"/>
    <col min="1305" max="1310" width="15.109375" style="7" customWidth="1"/>
    <col min="1311"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8" width="10.5546875" style="7" customWidth="1"/>
    <col min="1549" max="1551" width="10.44140625" style="7" customWidth="1"/>
    <col min="1552" max="1553" width="10.5546875" style="7" customWidth="1"/>
    <col min="1554" max="1554" width="9.88671875" style="7" customWidth="1"/>
    <col min="1555" max="1555" width="9.6640625" style="7" customWidth="1"/>
    <col min="1556" max="1556" width="10.5546875" style="7" customWidth="1"/>
    <col min="1557" max="1557" width="10.6640625" style="7" customWidth="1"/>
    <col min="1558" max="1558" width="12" style="7" customWidth="1"/>
    <col min="1559" max="1559" width="11.6640625" style="7" customWidth="1"/>
    <col min="1560" max="1560" width="13.44140625" style="7" customWidth="1"/>
    <col min="1561" max="1566" width="15.109375" style="7" customWidth="1"/>
    <col min="1567"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4" width="10.5546875" style="7" customWidth="1"/>
    <col min="1805" max="1807" width="10.44140625" style="7" customWidth="1"/>
    <col min="1808" max="1809" width="10.5546875" style="7" customWidth="1"/>
    <col min="1810" max="1810" width="9.88671875" style="7" customWidth="1"/>
    <col min="1811" max="1811" width="9.6640625" style="7" customWidth="1"/>
    <col min="1812" max="1812" width="10.5546875" style="7" customWidth="1"/>
    <col min="1813" max="1813" width="10.6640625" style="7" customWidth="1"/>
    <col min="1814" max="1814" width="12" style="7" customWidth="1"/>
    <col min="1815" max="1815" width="11.6640625" style="7" customWidth="1"/>
    <col min="1816" max="1816" width="13.44140625" style="7" customWidth="1"/>
    <col min="1817" max="1822" width="15.109375" style="7" customWidth="1"/>
    <col min="1823"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0" width="10.5546875" style="7" customWidth="1"/>
    <col min="2061" max="2063" width="10.44140625" style="7" customWidth="1"/>
    <col min="2064" max="2065" width="10.5546875" style="7" customWidth="1"/>
    <col min="2066" max="2066" width="9.88671875" style="7" customWidth="1"/>
    <col min="2067" max="2067" width="9.6640625" style="7" customWidth="1"/>
    <col min="2068" max="2068" width="10.5546875" style="7" customWidth="1"/>
    <col min="2069" max="2069" width="10.6640625" style="7" customWidth="1"/>
    <col min="2070" max="2070" width="12" style="7" customWidth="1"/>
    <col min="2071" max="2071" width="11.6640625" style="7" customWidth="1"/>
    <col min="2072" max="2072" width="13.44140625" style="7" customWidth="1"/>
    <col min="2073" max="2078" width="15.109375" style="7" customWidth="1"/>
    <col min="2079"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6" width="10.5546875" style="7" customWidth="1"/>
    <col min="2317" max="2319" width="10.44140625" style="7" customWidth="1"/>
    <col min="2320" max="2321" width="10.5546875" style="7" customWidth="1"/>
    <col min="2322" max="2322" width="9.88671875" style="7" customWidth="1"/>
    <col min="2323" max="2323" width="9.6640625" style="7" customWidth="1"/>
    <col min="2324" max="2324" width="10.5546875" style="7" customWidth="1"/>
    <col min="2325" max="2325" width="10.6640625" style="7" customWidth="1"/>
    <col min="2326" max="2326" width="12" style="7" customWidth="1"/>
    <col min="2327" max="2327" width="11.6640625" style="7" customWidth="1"/>
    <col min="2328" max="2328" width="13.44140625" style="7" customWidth="1"/>
    <col min="2329" max="2334" width="15.109375" style="7" customWidth="1"/>
    <col min="2335"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2" width="10.5546875" style="7" customWidth="1"/>
    <col min="2573" max="2575" width="10.44140625" style="7" customWidth="1"/>
    <col min="2576" max="2577" width="10.5546875" style="7" customWidth="1"/>
    <col min="2578" max="2578" width="9.88671875" style="7" customWidth="1"/>
    <col min="2579" max="2579" width="9.6640625" style="7" customWidth="1"/>
    <col min="2580" max="2580" width="10.5546875" style="7" customWidth="1"/>
    <col min="2581" max="2581" width="10.6640625" style="7" customWidth="1"/>
    <col min="2582" max="2582" width="12" style="7" customWidth="1"/>
    <col min="2583" max="2583" width="11.6640625" style="7" customWidth="1"/>
    <col min="2584" max="2584" width="13.44140625" style="7" customWidth="1"/>
    <col min="2585" max="2590" width="15.109375" style="7" customWidth="1"/>
    <col min="2591"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8" width="10.5546875" style="7" customWidth="1"/>
    <col min="2829" max="2831" width="10.44140625" style="7" customWidth="1"/>
    <col min="2832" max="2833" width="10.5546875" style="7" customWidth="1"/>
    <col min="2834" max="2834" width="9.88671875" style="7" customWidth="1"/>
    <col min="2835" max="2835" width="9.6640625" style="7" customWidth="1"/>
    <col min="2836" max="2836" width="10.5546875" style="7" customWidth="1"/>
    <col min="2837" max="2837" width="10.6640625" style="7" customWidth="1"/>
    <col min="2838" max="2838" width="12" style="7" customWidth="1"/>
    <col min="2839" max="2839" width="11.6640625" style="7" customWidth="1"/>
    <col min="2840" max="2840" width="13.44140625" style="7" customWidth="1"/>
    <col min="2841" max="2846" width="15.109375" style="7" customWidth="1"/>
    <col min="2847"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4" width="10.5546875" style="7" customWidth="1"/>
    <col min="3085" max="3087" width="10.44140625" style="7" customWidth="1"/>
    <col min="3088" max="3089" width="10.5546875" style="7" customWidth="1"/>
    <col min="3090" max="3090" width="9.88671875" style="7" customWidth="1"/>
    <col min="3091" max="3091" width="9.6640625" style="7" customWidth="1"/>
    <col min="3092" max="3092" width="10.5546875" style="7" customWidth="1"/>
    <col min="3093" max="3093" width="10.6640625" style="7" customWidth="1"/>
    <col min="3094" max="3094" width="12" style="7" customWidth="1"/>
    <col min="3095" max="3095" width="11.6640625" style="7" customWidth="1"/>
    <col min="3096" max="3096" width="13.44140625" style="7" customWidth="1"/>
    <col min="3097" max="3102" width="15.109375" style="7" customWidth="1"/>
    <col min="3103"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0" width="10.5546875" style="7" customWidth="1"/>
    <col min="3341" max="3343" width="10.44140625" style="7" customWidth="1"/>
    <col min="3344" max="3345" width="10.5546875" style="7" customWidth="1"/>
    <col min="3346" max="3346" width="9.88671875" style="7" customWidth="1"/>
    <col min="3347" max="3347" width="9.6640625" style="7" customWidth="1"/>
    <col min="3348" max="3348" width="10.5546875" style="7" customWidth="1"/>
    <col min="3349" max="3349" width="10.6640625" style="7" customWidth="1"/>
    <col min="3350" max="3350" width="12" style="7" customWidth="1"/>
    <col min="3351" max="3351" width="11.6640625" style="7" customWidth="1"/>
    <col min="3352" max="3352" width="13.44140625" style="7" customWidth="1"/>
    <col min="3353" max="3358" width="15.109375" style="7" customWidth="1"/>
    <col min="3359"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6" width="10.5546875" style="7" customWidth="1"/>
    <col min="3597" max="3599" width="10.44140625" style="7" customWidth="1"/>
    <col min="3600" max="3601" width="10.5546875" style="7" customWidth="1"/>
    <col min="3602" max="3602" width="9.88671875" style="7" customWidth="1"/>
    <col min="3603" max="3603" width="9.6640625" style="7" customWidth="1"/>
    <col min="3604" max="3604" width="10.5546875" style="7" customWidth="1"/>
    <col min="3605" max="3605" width="10.6640625" style="7" customWidth="1"/>
    <col min="3606" max="3606" width="12" style="7" customWidth="1"/>
    <col min="3607" max="3607" width="11.6640625" style="7" customWidth="1"/>
    <col min="3608" max="3608" width="13.44140625" style="7" customWidth="1"/>
    <col min="3609" max="3614" width="15.109375" style="7" customWidth="1"/>
    <col min="3615"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2" width="10.5546875" style="7" customWidth="1"/>
    <col min="3853" max="3855" width="10.44140625" style="7" customWidth="1"/>
    <col min="3856" max="3857" width="10.5546875" style="7" customWidth="1"/>
    <col min="3858" max="3858" width="9.88671875" style="7" customWidth="1"/>
    <col min="3859" max="3859" width="9.6640625" style="7" customWidth="1"/>
    <col min="3860" max="3860" width="10.5546875" style="7" customWidth="1"/>
    <col min="3861" max="3861" width="10.6640625" style="7" customWidth="1"/>
    <col min="3862" max="3862" width="12" style="7" customWidth="1"/>
    <col min="3863" max="3863" width="11.6640625" style="7" customWidth="1"/>
    <col min="3864" max="3864" width="13.44140625" style="7" customWidth="1"/>
    <col min="3865" max="3870" width="15.109375" style="7" customWidth="1"/>
    <col min="3871"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8" width="10.5546875" style="7" customWidth="1"/>
    <col min="4109" max="4111" width="10.44140625" style="7" customWidth="1"/>
    <col min="4112" max="4113" width="10.5546875" style="7" customWidth="1"/>
    <col min="4114" max="4114" width="9.88671875" style="7" customWidth="1"/>
    <col min="4115" max="4115" width="9.6640625" style="7" customWidth="1"/>
    <col min="4116" max="4116" width="10.5546875" style="7" customWidth="1"/>
    <col min="4117" max="4117" width="10.6640625" style="7" customWidth="1"/>
    <col min="4118" max="4118" width="12" style="7" customWidth="1"/>
    <col min="4119" max="4119" width="11.6640625" style="7" customWidth="1"/>
    <col min="4120" max="4120" width="13.44140625" style="7" customWidth="1"/>
    <col min="4121" max="4126" width="15.109375" style="7" customWidth="1"/>
    <col min="4127"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4" width="10.5546875" style="7" customWidth="1"/>
    <col min="4365" max="4367" width="10.44140625" style="7" customWidth="1"/>
    <col min="4368" max="4369" width="10.5546875" style="7" customWidth="1"/>
    <col min="4370" max="4370" width="9.88671875" style="7" customWidth="1"/>
    <col min="4371" max="4371" width="9.6640625" style="7" customWidth="1"/>
    <col min="4372" max="4372" width="10.5546875" style="7" customWidth="1"/>
    <col min="4373" max="4373" width="10.6640625" style="7" customWidth="1"/>
    <col min="4374" max="4374" width="12" style="7" customWidth="1"/>
    <col min="4375" max="4375" width="11.6640625" style="7" customWidth="1"/>
    <col min="4376" max="4376" width="13.44140625" style="7" customWidth="1"/>
    <col min="4377" max="4382" width="15.109375" style="7" customWidth="1"/>
    <col min="4383"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0" width="10.5546875" style="7" customWidth="1"/>
    <col min="4621" max="4623" width="10.44140625" style="7" customWidth="1"/>
    <col min="4624" max="4625" width="10.5546875" style="7" customWidth="1"/>
    <col min="4626" max="4626" width="9.88671875" style="7" customWidth="1"/>
    <col min="4627" max="4627" width="9.6640625" style="7" customWidth="1"/>
    <col min="4628" max="4628" width="10.5546875" style="7" customWidth="1"/>
    <col min="4629" max="4629" width="10.6640625" style="7" customWidth="1"/>
    <col min="4630" max="4630" width="12" style="7" customWidth="1"/>
    <col min="4631" max="4631" width="11.6640625" style="7" customWidth="1"/>
    <col min="4632" max="4632" width="13.44140625" style="7" customWidth="1"/>
    <col min="4633" max="4638" width="15.109375" style="7" customWidth="1"/>
    <col min="4639"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6" width="10.5546875" style="7" customWidth="1"/>
    <col min="4877" max="4879" width="10.44140625" style="7" customWidth="1"/>
    <col min="4880" max="4881" width="10.5546875" style="7" customWidth="1"/>
    <col min="4882" max="4882" width="9.88671875" style="7" customWidth="1"/>
    <col min="4883" max="4883" width="9.6640625" style="7" customWidth="1"/>
    <col min="4884" max="4884" width="10.5546875" style="7" customWidth="1"/>
    <col min="4885" max="4885" width="10.6640625" style="7" customWidth="1"/>
    <col min="4886" max="4886" width="12" style="7" customWidth="1"/>
    <col min="4887" max="4887" width="11.6640625" style="7" customWidth="1"/>
    <col min="4888" max="4888" width="13.44140625" style="7" customWidth="1"/>
    <col min="4889" max="4894" width="15.109375" style="7" customWidth="1"/>
    <col min="4895"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2" width="10.5546875" style="7" customWidth="1"/>
    <col min="5133" max="5135" width="10.44140625" style="7" customWidth="1"/>
    <col min="5136" max="5137" width="10.5546875" style="7" customWidth="1"/>
    <col min="5138" max="5138" width="9.88671875" style="7" customWidth="1"/>
    <col min="5139" max="5139" width="9.6640625" style="7" customWidth="1"/>
    <col min="5140" max="5140" width="10.5546875" style="7" customWidth="1"/>
    <col min="5141" max="5141" width="10.6640625" style="7" customWidth="1"/>
    <col min="5142" max="5142" width="12" style="7" customWidth="1"/>
    <col min="5143" max="5143" width="11.6640625" style="7" customWidth="1"/>
    <col min="5144" max="5144" width="13.44140625" style="7" customWidth="1"/>
    <col min="5145" max="5150" width="15.109375" style="7" customWidth="1"/>
    <col min="5151"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8" width="10.5546875" style="7" customWidth="1"/>
    <col min="5389" max="5391" width="10.44140625" style="7" customWidth="1"/>
    <col min="5392" max="5393" width="10.5546875" style="7" customWidth="1"/>
    <col min="5394" max="5394" width="9.88671875" style="7" customWidth="1"/>
    <col min="5395" max="5395" width="9.6640625" style="7" customWidth="1"/>
    <col min="5396" max="5396" width="10.5546875" style="7" customWidth="1"/>
    <col min="5397" max="5397" width="10.6640625" style="7" customWidth="1"/>
    <col min="5398" max="5398" width="12" style="7" customWidth="1"/>
    <col min="5399" max="5399" width="11.6640625" style="7" customWidth="1"/>
    <col min="5400" max="5400" width="13.44140625" style="7" customWidth="1"/>
    <col min="5401" max="5406" width="15.109375" style="7" customWidth="1"/>
    <col min="5407"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4" width="10.5546875" style="7" customWidth="1"/>
    <col min="5645" max="5647" width="10.44140625" style="7" customWidth="1"/>
    <col min="5648" max="5649" width="10.5546875" style="7" customWidth="1"/>
    <col min="5650" max="5650" width="9.88671875" style="7" customWidth="1"/>
    <col min="5651" max="5651" width="9.6640625" style="7" customWidth="1"/>
    <col min="5652" max="5652" width="10.5546875" style="7" customWidth="1"/>
    <col min="5653" max="5653" width="10.6640625" style="7" customWidth="1"/>
    <col min="5654" max="5654" width="12" style="7" customWidth="1"/>
    <col min="5655" max="5655" width="11.6640625" style="7" customWidth="1"/>
    <col min="5656" max="5656" width="13.44140625" style="7" customWidth="1"/>
    <col min="5657" max="5662" width="15.109375" style="7" customWidth="1"/>
    <col min="5663"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0" width="10.5546875" style="7" customWidth="1"/>
    <col min="5901" max="5903" width="10.44140625" style="7" customWidth="1"/>
    <col min="5904" max="5905" width="10.5546875" style="7" customWidth="1"/>
    <col min="5906" max="5906" width="9.88671875" style="7" customWidth="1"/>
    <col min="5907" max="5907" width="9.6640625" style="7" customWidth="1"/>
    <col min="5908" max="5908" width="10.5546875" style="7" customWidth="1"/>
    <col min="5909" max="5909" width="10.6640625" style="7" customWidth="1"/>
    <col min="5910" max="5910" width="12" style="7" customWidth="1"/>
    <col min="5911" max="5911" width="11.6640625" style="7" customWidth="1"/>
    <col min="5912" max="5912" width="13.44140625" style="7" customWidth="1"/>
    <col min="5913" max="5918" width="15.109375" style="7" customWidth="1"/>
    <col min="5919"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6" width="10.5546875" style="7" customWidth="1"/>
    <col min="6157" max="6159" width="10.44140625" style="7" customWidth="1"/>
    <col min="6160" max="6161" width="10.5546875" style="7" customWidth="1"/>
    <col min="6162" max="6162" width="9.88671875" style="7" customWidth="1"/>
    <col min="6163" max="6163" width="9.6640625" style="7" customWidth="1"/>
    <col min="6164" max="6164" width="10.5546875" style="7" customWidth="1"/>
    <col min="6165" max="6165" width="10.6640625" style="7" customWidth="1"/>
    <col min="6166" max="6166" width="12" style="7" customWidth="1"/>
    <col min="6167" max="6167" width="11.6640625" style="7" customWidth="1"/>
    <col min="6168" max="6168" width="13.44140625" style="7" customWidth="1"/>
    <col min="6169" max="6174" width="15.109375" style="7" customWidth="1"/>
    <col min="6175"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2" width="10.5546875" style="7" customWidth="1"/>
    <col min="6413" max="6415" width="10.44140625" style="7" customWidth="1"/>
    <col min="6416" max="6417" width="10.5546875" style="7" customWidth="1"/>
    <col min="6418" max="6418" width="9.88671875" style="7" customWidth="1"/>
    <col min="6419" max="6419" width="9.6640625" style="7" customWidth="1"/>
    <col min="6420" max="6420" width="10.5546875" style="7" customWidth="1"/>
    <col min="6421" max="6421" width="10.6640625" style="7" customWidth="1"/>
    <col min="6422" max="6422" width="12" style="7" customWidth="1"/>
    <col min="6423" max="6423" width="11.6640625" style="7" customWidth="1"/>
    <col min="6424" max="6424" width="13.44140625" style="7" customWidth="1"/>
    <col min="6425" max="6430" width="15.109375" style="7" customWidth="1"/>
    <col min="6431"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8" width="10.5546875" style="7" customWidth="1"/>
    <col min="6669" max="6671" width="10.44140625" style="7" customWidth="1"/>
    <col min="6672" max="6673" width="10.5546875" style="7" customWidth="1"/>
    <col min="6674" max="6674" width="9.88671875" style="7" customWidth="1"/>
    <col min="6675" max="6675" width="9.6640625" style="7" customWidth="1"/>
    <col min="6676" max="6676" width="10.5546875" style="7" customWidth="1"/>
    <col min="6677" max="6677" width="10.6640625" style="7" customWidth="1"/>
    <col min="6678" max="6678" width="12" style="7" customWidth="1"/>
    <col min="6679" max="6679" width="11.6640625" style="7" customWidth="1"/>
    <col min="6680" max="6680" width="13.44140625" style="7" customWidth="1"/>
    <col min="6681" max="6686" width="15.109375" style="7" customWidth="1"/>
    <col min="6687"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4" width="10.5546875" style="7" customWidth="1"/>
    <col min="6925" max="6927" width="10.44140625" style="7" customWidth="1"/>
    <col min="6928" max="6929" width="10.5546875" style="7" customWidth="1"/>
    <col min="6930" max="6930" width="9.88671875" style="7" customWidth="1"/>
    <col min="6931" max="6931" width="9.6640625" style="7" customWidth="1"/>
    <col min="6932" max="6932" width="10.5546875" style="7" customWidth="1"/>
    <col min="6933" max="6933" width="10.6640625" style="7" customWidth="1"/>
    <col min="6934" max="6934" width="12" style="7" customWidth="1"/>
    <col min="6935" max="6935" width="11.6640625" style="7" customWidth="1"/>
    <col min="6936" max="6936" width="13.44140625" style="7" customWidth="1"/>
    <col min="6937" max="6942" width="15.109375" style="7" customWidth="1"/>
    <col min="6943"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0" width="10.5546875" style="7" customWidth="1"/>
    <col min="7181" max="7183" width="10.44140625" style="7" customWidth="1"/>
    <col min="7184" max="7185" width="10.5546875" style="7" customWidth="1"/>
    <col min="7186" max="7186" width="9.88671875" style="7" customWidth="1"/>
    <col min="7187" max="7187" width="9.6640625" style="7" customWidth="1"/>
    <col min="7188" max="7188" width="10.5546875" style="7" customWidth="1"/>
    <col min="7189" max="7189" width="10.6640625" style="7" customWidth="1"/>
    <col min="7190" max="7190" width="12" style="7" customWidth="1"/>
    <col min="7191" max="7191" width="11.6640625" style="7" customWidth="1"/>
    <col min="7192" max="7192" width="13.44140625" style="7" customWidth="1"/>
    <col min="7193" max="7198" width="15.109375" style="7" customWidth="1"/>
    <col min="7199"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6" width="10.5546875" style="7" customWidth="1"/>
    <col min="7437" max="7439" width="10.44140625" style="7" customWidth="1"/>
    <col min="7440" max="7441" width="10.5546875" style="7" customWidth="1"/>
    <col min="7442" max="7442" width="9.88671875" style="7" customWidth="1"/>
    <col min="7443" max="7443" width="9.6640625" style="7" customWidth="1"/>
    <col min="7444" max="7444" width="10.5546875" style="7" customWidth="1"/>
    <col min="7445" max="7445" width="10.6640625" style="7" customWidth="1"/>
    <col min="7446" max="7446" width="12" style="7" customWidth="1"/>
    <col min="7447" max="7447" width="11.6640625" style="7" customWidth="1"/>
    <col min="7448" max="7448" width="13.44140625" style="7" customWidth="1"/>
    <col min="7449" max="7454" width="15.109375" style="7" customWidth="1"/>
    <col min="7455"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2" width="10.5546875" style="7" customWidth="1"/>
    <col min="7693" max="7695" width="10.44140625" style="7" customWidth="1"/>
    <col min="7696" max="7697" width="10.5546875" style="7" customWidth="1"/>
    <col min="7698" max="7698" width="9.88671875" style="7" customWidth="1"/>
    <col min="7699" max="7699" width="9.6640625" style="7" customWidth="1"/>
    <col min="7700" max="7700" width="10.5546875" style="7" customWidth="1"/>
    <col min="7701" max="7701" width="10.6640625" style="7" customWidth="1"/>
    <col min="7702" max="7702" width="12" style="7" customWidth="1"/>
    <col min="7703" max="7703" width="11.6640625" style="7" customWidth="1"/>
    <col min="7704" max="7704" width="13.44140625" style="7" customWidth="1"/>
    <col min="7705" max="7710" width="15.109375" style="7" customWidth="1"/>
    <col min="7711"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8" width="10.5546875" style="7" customWidth="1"/>
    <col min="7949" max="7951" width="10.44140625" style="7" customWidth="1"/>
    <col min="7952" max="7953" width="10.5546875" style="7" customWidth="1"/>
    <col min="7954" max="7954" width="9.88671875" style="7" customWidth="1"/>
    <col min="7955" max="7955" width="9.6640625" style="7" customWidth="1"/>
    <col min="7956" max="7956" width="10.5546875" style="7" customWidth="1"/>
    <col min="7957" max="7957" width="10.6640625" style="7" customWidth="1"/>
    <col min="7958" max="7958" width="12" style="7" customWidth="1"/>
    <col min="7959" max="7959" width="11.6640625" style="7" customWidth="1"/>
    <col min="7960" max="7960" width="13.44140625" style="7" customWidth="1"/>
    <col min="7961" max="7966" width="15.109375" style="7" customWidth="1"/>
    <col min="7967"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4" width="10.5546875" style="7" customWidth="1"/>
    <col min="8205" max="8207" width="10.44140625" style="7" customWidth="1"/>
    <col min="8208" max="8209" width="10.5546875" style="7" customWidth="1"/>
    <col min="8210" max="8210" width="9.88671875" style="7" customWidth="1"/>
    <col min="8211" max="8211" width="9.6640625" style="7" customWidth="1"/>
    <col min="8212" max="8212" width="10.5546875" style="7" customWidth="1"/>
    <col min="8213" max="8213" width="10.6640625" style="7" customWidth="1"/>
    <col min="8214" max="8214" width="12" style="7" customWidth="1"/>
    <col min="8215" max="8215" width="11.6640625" style="7" customWidth="1"/>
    <col min="8216" max="8216" width="13.44140625" style="7" customWidth="1"/>
    <col min="8217" max="8222" width="15.109375" style="7" customWidth="1"/>
    <col min="8223"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0" width="10.5546875" style="7" customWidth="1"/>
    <col min="8461" max="8463" width="10.44140625" style="7" customWidth="1"/>
    <col min="8464" max="8465" width="10.5546875" style="7" customWidth="1"/>
    <col min="8466" max="8466" width="9.88671875" style="7" customWidth="1"/>
    <col min="8467" max="8467" width="9.6640625" style="7" customWidth="1"/>
    <col min="8468" max="8468" width="10.5546875" style="7" customWidth="1"/>
    <col min="8469" max="8469" width="10.6640625" style="7" customWidth="1"/>
    <col min="8470" max="8470" width="12" style="7" customWidth="1"/>
    <col min="8471" max="8471" width="11.6640625" style="7" customWidth="1"/>
    <col min="8472" max="8472" width="13.44140625" style="7" customWidth="1"/>
    <col min="8473" max="8478" width="15.109375" style="7" customWidth="1"/>
    <col min="8479"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6" width="10.5546875" style="7" customWidth="1"/>
    <col min="8717" max="8719" width="10.44140625" style="7" customWidth="1"/>
    <col min="8720" max="8721" width="10.5546875" style="7" customWidth="1"/>
    <col min="8722" max="8722" width="9.88671875" style="7" customWidth="1"/>
    <col min="8723" max="8723" width="9.6640625" style="7" customWidth="1"/>
    <col min="8724" max="8724" width="10.5546875" style="7" customWidth="1"/>
    <col min="8725" max="8725" width="10.6640625" style="7" customWidth="1"/>
    <col min="8726" max="8726" width="12" style="7" customWidth="1"/>
    <col min="8727" max="8727" width="11.6640625" style="7" customWidth="1"/>
    <col min="8728" max="8728" width="13.44140625" style="7" customWidth="1"/>
    <col min="8729" max="8734" width="15.109375" style="7" customWidth="1"/>
    <col min="8735"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2" width="10.5546875" style="7" customWidth="1"/>
    <col min="8973" max="8975" width="10.44140625" style="7" customWidth="1"/>
    <col min="8976" max="8977" width="10.5546875" style="7" customWidth="1"/>
    <col min="8978" max="8978" width="9.88671875" style="7" customWidth="1"/>
    <col min="8979" max="8979" width="9.6640625" style="7" customWidth="1"/>
    <col min="8980" max="8980" width="10.5546875" style="7" customWidth="1"/>
    <col min="8981" max="8981" width="10.6640625" style="7" customWidth="1"/>
    <col min="8982" max="8982" width="12" style="7" customWidth="1"/>
    <col min="8983" max="8983" width="11.6640625" style="7" customWidth="1"/>
    <col min="8984" max="8984" width="13.44140625" style="7" customWidth="1"/>
    <col min="8985" max="8990" width="15.109375" style="7" customWidth="1"/>
    <col min="8991"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8" width="10.5546875" style="7" customWidth="1"/>
    <col min="9229" max="9231" width="10.44140625" style="7" customWidth="1"/>
    <col min="9232" max="9233" width="10.5546875" style="7" customWidth="1"/>
    <col min="9234" max="9234" width="9.88671875" style="7" customWidth="1"/>
    <col min="9235" max="9235" width="9.6640625" style="7" customWidth="1"/>
    <col min="9236" max="9236" width="10.5546875" style="7" customWidth="1"/>
    <col min="9237" max="9237" width="10.6640625" style="7" customWidth="1"/>
    <col min="9238" max="9238" width="12" style="7" customWidth="1"/>
    <col min="9239" max="9239" width="11.6640625" style="7" customWidth="1"/>
    <col min="9240" max="9240" width="13.44140625" style="7" customWidth="1"/>
    <col min="9241" max="9246" width="15.109375" style="7" customWidth="1"/>
    <col min="9247"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4" width="10.5546875" style="7" customWidth="1"/>
    <col min="9485" max="9487" width="10.44140625" style="7" customWidth="1"/>
    <col min="9488" max="9489" width="10.5546875" style="7" customWidth="1"/>
    <col min="9490" max="9490" width="9.88671875" style="7" customWidth="1"/>
    <col min="9491" max="9491" width="9.6640625" style="7" customWidth="1"/>
    <col min="9492" max="9492" width="10.5546875" style="7" customWidth="1"/>
    <col min="9493" max="9493" width="10.6640625" style="7" customWidth="1"/>
    <col min="9494" max="9494" width="12" style="7" customWidth="1"/>
    <col min="9495" max="9495" width="11.6640625" style="7" customWidth="1"/>
    <col min="9496" max="9496" width="13.44140625" style="7" customWidth="1"/>
    <col min="9497" max="9502" width="15.109375" style="7" customWidth="1"/>
    <col min="9503"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0" width="10.5546875" style="7" customWidth="1"/>
    <col min="9741" max="9743" width="10.44140625" style="7" customWidth="1"/>
    <col min="9744" max="9745" width="10.5546875" style="7" customWidth="1"/>
    <col min="9746" max="9746" width="9.88671875" style="7" customWidth="1"/>
    <col min="9747" max="9747" width="9.6640625" style="7" customWidth="1"/>
    <col min="9748" max="9748" width="10.5546875" style="7" customWidth="1"/>
    <col min="9749" max="9749" width="10.6640625" style="7" customWidth="1"/>
    <col min="9750" max="9750" width="12" style="7" customWidth="1"/>
    <col min="9751" max="9751" width="11.6640625" style="7" customWidth="1"/>
    <col min="9752" max="9752" width="13.44140625" style="7" customWidth="1"/>
    <col min="9753" max="9758" width="15.109375" style="7" customWidth="1"/>
    <col min="9759"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6" width="10.5546875" style="7" customWidth="1"/>
    <col min="9997" max="9999" width="10.44140625" style="7" customWidth="1"/>
    <col min="10000" max="10001" width="10.5546875" style="7" customWidth="1"/>
    <col min="10002" max="10002" width="9.88671875" style="7" customWidth="1"/>
    <col min="10003" max="10003" width="9.6640625" style="7" customWidth="1"/>
    <col min="10004" max="10004" width="10.5546875" style="7" customWidth="1"/>
    <col min="10005" max="10005" width="10.6640625" style="7" customWidth="1"/>
    <col min="10006" max="10006" width="12" style="7" customWidth="1"/>
    <col min="10007" max="10007" width="11.6640625" style="7" customWidth="1"/>
    <col min="10008" max="10008" width="13.44140625" style="7" customWidth="1"/>
    <col min="10009" max="10014" width="15.109375" style="7" customWidth="1"/>
    <col min="10015"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2" width="10.5546875" style="7" customWidth="1"/>
    <col min="10253" max="10255" width="10.44140625" style="7" customWidth="1"/>
    <col min="10256" max="10257" width="10.5546875" style="7" customWidth="1"/>
    <col min="10258" max="10258" width="9.88671875" style="7" customWidth="1"/>
    <col min="10259" max="10259" width="9.6640625" style="7" customWidth="1"/>
    <col min="10260" max="10260" width="10.5546875" style="7" customWidth="1"/>
    <col min="10261" max="10261" width="10.6640625" style="7" customWidth="1"/>
    <col min="10262" max="10262" width="12" style="7" customWidth="1"/>
    <col min="10263" max="10263" width="11.6640625" style="7" customWidth="1"/>
    <col min="10264" max="10264" width="13.44140625" style="7" customWidth="1"/>
    <col min="10265" max="10270" width="15.109375" style="7" customWidth="1"/>
    <col min="10271"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8" width="10.5546875" style="7" customWidth="1"/>
    <col min="10509" max="10511" width="10.44140625" style="7" customWidth="1"/>
    <col min="10512" max="10513" width="10.5546875" style="7" customWidth="1"/>
    <col min="10514" max="10514" width="9.88671875" style="7" customWidth="1"/>
    <col min="10515" max="10515" width="9.6640625" style="7" customWidth="1"/>
    <col min="10516" max="10516" width="10.5546875" style="7" customWidth="1"/>
    <col min="10517" max="10517" width="10.6640625" style="7" customWidth="1"/>
    <col min="10518" max="10518" width="12" style="7" customWidth="1"/>
    <col min="10519" max="10519" width="11.6640625" style="7" customWidth="1"/>
    <col min="10520" max="10520" width="13.44140625" style="7" customWidth="1"/>
    <col min="10521" max="10526" width="15.109375" style="7" customWidth="1"/>
    <col min="10527"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4" width="10.5546875" style="7" customWidth="1"/>
    <col min="10765" max="10767" width="10.44140625" style="7" customWidth="1"/>
    <col min="10768" max="10769" width="10.5546875" style="7" customWidth="1"/>
    <col min="10770" max="10770" width="9.88671875" style="7" customWidth="1"/>
    <col min="10771" max="10771" width="9.6640625" style="7" customWidth="1"/>
    <col min="10772" max="10772" width="10.5546875" style="7" customWidth="1"/>
    <col min="10773" max="10773" width="10.6640625" style="7" customWidth="1"/>
    <col min="10774" max="10774" width="12" style="7" customWidth="1"/>
    <col min="10775" max="10775" width="11.6640625" style="7" customWidth="1"/>
    <col min="10776" max="10776" width="13.44140625" style="7" customWidth="1"/>
    <col min="10777" max="10782" width="15.109375" style="7" customWidth="1"/>
    <col min="10783"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0" width="10.5546875" style="7" customWidth="1"/>
    <col min="11021" max="11023" width="10.44140625" style="7" customWidth="1"/>
    <col min="11024" max="11025" width="10.5546875" style="7" customWidth="1"/>
    <col min="11026" max="11026" width="9.88671875" style="7" customWidth="1"/>
    <col min="11027" max="11027" width="9.6640625" style="7" customWidth="1"/>
    <col min="11028" max="11028" width="10.5546875" style="7" customWidth="1"/>
    <col min="11029" max="11029" width="10.6640625" style="7" customWidth="1"/>
    <col min="11030" max="11030" width="12" style="7" customWidth="1"/>
    <col min="11031" max="11031" width="11.6640625" style="7" customWidth="1"/>
    <col min="11032" max="11032" width="13.44140625" style="7" customWidth="1"/>
    <col min="11033" max="11038" width="15.109375" style="7" customWidth="1"/>
    <col min="11039"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6" width="10.5546875" style="7" customWidth="1"/>
    <col min="11277" max="11279" width="10.44140625" style="7" customWidth="1"/>
    <col min="11280" max="11281" width="10.5546875" style="7" customWidth="1"/>
    <col min="11282" max="11282" width="9.88671875" style="7" customWidth="1"/>
    <col min="11283" max="11283" width="9.6640625" style="7" customWidth="1"/>
    <col min="11284" max="11284" width="10.5546875" style="7" customWidth="1"/>
    <col min="11285" max="11285" width="10.6640625" style="7" customWidth="1"/>
    <col min="11286" max="11286" width="12" style="7" customWidth="1"/>
    <col min="11287" max="11287" width="11.6640625" style="7" customWidth="1"/>
    <col min="11288" max="11288" width="13.44140625" style="7" customWidth="1"/>
    <col min="11289" max="11294" width="15.109375" style="7" customWidth="1"/>
    <col min="11295"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2" width="10.5546875" style="7" customWidth="1"/>
    <col min="11533" max="11535" width="10.44140625" style="7" customWidth="1"/>
    <col min="11536" max="11537" width="10.5546875" style="7" customWidth="1"/>
    <col min="11538" max="11538" width="9.88671875" style="7" customWidth="1"/>
    <col min="11539" max="11539" width="9.6640625" style="7" customWidth="1"/>
    <col min="11540" max="11540" width="10.5546875" style="7" customWidth="1"/>
    <col min="11541" max="11541" width="10.6640625" style="7" customWidth="1"/>
    <col min="11542" max="11542" width="12" style="7" customWidth="1"/>
    <col min="11543" max="11543" width="11.6640625" style="7" customWidth="1"/>
    <col min="11544" max="11544" width="13.44140625" style="7" customWidth="1"/>
    <col min="11545" max="11550" width="15.109375" style="7" customWidth="1"/>
    <col min="11551"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8" width="10.5546875" style="7" customWidth="1"/>
    <col min="11789" max="11791" width="10.44140625" style="7" customWidth="1"/>
    <col min="11792" max="11793" width="10.5546875" style="7" customWidth="1"/>
    <col min="11794" max="11794" width="9.88671875" style="7" customWidth="1"/>
    <col min="11795" max="11795" width="9.6640625" style="7" customWidth="1"/>
    <col min="11796" max="11796" width="10.5546875" style="7" customWidth="1"/>
    <col min="11797" max="11797" width="10.6640625" style="7" customWidth="1"/>
    <col min="11798" max="11798" width="12" style="7" customWidth="1"/>
    <col min="11799" max="11799" width="11.6640625" style="7" customWidth="1"/>
    <col min="11800" max="11800" width="13.44140625" style="7" customWidth="1"/>
    <col min="11801" max="11806" width="15.109375" style="7" customWidth="1"/>
    <col min="11807"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4" width="10.5546875" style="7" customWidth="1"/>
    <col min="12045" max="12047" width="10.44140625" style="7" customWidth="1"/>
    <col min="12048" max="12049" width="10.5546875" style="7" customWidth="1"/>
    <col min="12050" max="12050" width="9.88671875" style="7" customWidth="1"/>
    <col min="12051" max="12051" width="9.6640625" style="7" customWidth="1"/>
    <col min="12052" max="12052" width="10.5546875" style="7" customWidth="1"/>
    <col min="12053" max="12053" width="10.6640625" style="7" customWidth="1"/>
    <col min="12054" max="12054" width="12" style="7" customWidth="1"/>
    <col min="12055" max="12055" width="11.6640625" style="7" customWidth="1"/>
    <col min="12056" max="12056" width="13.44140625" style="7" customWidth="1"/>
    <col min="12057" max="12062" width="15.109375" style="7" customWidth="1"/>
    <col min="12063"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0" width="10.5546875" style="7" customWidth="1"/>
    <col min="12301" max="12303" width="10.44140625" style="7" customWidth="1"/>
    <col min="12304" max="12305" width="10.5546875" style="7" customWidth="1"/>
    <col min="12306" max="12306" width="9.88671875" style="7" customWidth="1"/>
    <col min="12307" max="12307" width="9.6640625" style="7" customWidth="1"/>
    <col min="12308" max="12308" width="10.5546875" style="7" customWidth="1"/>
    <col min="12309" max="12309" width="10.6640625" style="7" customWidth="1"/>
    <col min="12310" max="12310" width="12" style="7" customWidth="1"/>
    <col min="12311" max="12311" width="11.6640625" style="7" customWidth="1"/>
    <col min="12312" max="12312" width="13.44140625" style="7" customWidth="1"/>
    <col min="12313" max="12318" width="15.109375" style="7" customWidth="1"/>
    <col min="12319"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6" width="10.5546875" style="7" customWidth="1"/>
    <col min="12557" max="12559" width="10.44140625" style="7" customWidth="1"/>
    <col min="12560" max="12561" width="10.5546875" style="7" customWidth="1"/>
    <col min="12562" max="12562" width="9.88671875" style="7" customWidth="1"/>
    <col min="12563" max="12563" width="9.6640625" style="7" customWidth="1"/>
    <col min="12564" max="12564" width="10.5546875" style="7" customWidth="1"/>
    <col min="12565" max="12565" width="10.6640625" style="7" customWidth="1"/>
    <col min="12566" max="12566" width="12" style="7" customWidth="1"/>
    <col min="12567" max="12567" width="11.6640625" style="7" customWidth="1"/>
    <col min="12568" max="12568" width="13.44140625" style="7" customWidth="1"/>
    <col min="12569" max="12574" width="15.109375" style="7" customWidth="1"/>
    <col min="12575"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2" width="10.5546875" style="7" customWidth="1"/>
    <col min="12813" max="12815" width="10.44140625" style="7" customWidth="1"/>
    <col min="12816" max="12817" width="10.5546875" style="7" customWidth="1"/>
    <col min="12818" max="12818" width="9.88671875" style="7" customWidth="1"/>
    <col min="12819" max="12819" width="9.6640625" style="7" customWidth="1"/>
    <col min="12820" max="12820" width="10.5546875" style="7" customWidth="1"/>
    <col min="12821" max="12821" width="10.6640625" style="7" customWidth="1"/>
    <col min="12822" max="12822" width="12" style="7" customWidth="1"/>
    <col min="12823" max="12823" width="11.6640625" style="7" customWidth="1"/>
    <col min="12824" max="12824" width="13.44140625" style="7" customWidth="1"/>
    <col min="12825" max="12830" width="15.109375" style="7" customWidth="1"/>
    <col min="12831"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8" width="10.5546875" style="7" customWidth="1"/>
    <col min="13069" max="13071" width="10.44140625" style="7" customWidth="1"/>
    <col min="13072" max="13073" width="10.5546875" style="7" customWidth="1"/>
    <col min="13074" max="13074" width="9.88671875" style="7" customWidth="1"/>
    <col min="13075" max="13075" width="9.6640625" style="7" customWidth="1"/>
    <col min="13076" max="13076" width="10.5546875" style="7" customWidth="1"/>
    <col min="13077" max="13077" width="10.6640625" style="7" customWidth="1"/>
    <col min="13078" max="13078" width="12" style="7" customWidth="1"/>
    <col min="13079" max="13079" width="11.6640625" style="7" customWidth="1"/>
    <col min="13080" max="13080" width="13.44140625" style="7" customWidth="1"/>
    <col min="13081" max="13086" width="15.109375" style="7" customWidth="1"/>
    <col min="13087"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4" width="10.5546875" style="7" customWidth="1"/>
    <col min="13325" max="13327" width="10.44140625" style="7" customWidth="1"/>
    <col min="13328" max="13329" width="10.5546875" style="7" customWidth="1"/>
    <col min="13330" max="13330" width="9.88671875" style="7" customWidth="1"/>
    <col min="13331" max="13331" width="9.6640625" style="7" customWidth="1"/>
    <col min="13332" max="13332" width="10.5546875" style="7" customWidth="1"/>
    <col min="13333" max="13333" width="10.6640625" style="7" customWidth="1"/>
    <col min="13334" max="13334" width="12" style="7" customWidth="1"/>
    <col min="13335" max="13335" width="11.6640625" style="7" customWidth="1"/>
    <col min="13336" max="13336" width="13.44140625" style="7" customWidth="1"/>
    <col min="13337" max="13342" width="15.109375" style="7" customWidth="1"/>
    <col min="13343"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0" width="10.5546875" style="7" customWidth="1"/>
    <col min="13581" max="13583" width="10.44140625" style="7" customWidth="1"/>
    <col min="13584" max="13585" width="10.5546875" style="7" customWidth="1"/>
    <col min="13586" max="13586" width="9.88671875" style="7" customWidth="1"/>
    <col min="13587" max="13587" width="9.6640625" style="7" customWidth="1"/>
    <col min="13588" max="13588" width="10.5546875" style="7" customWidth="1"/>
    <col min="13589" max="13589" width="10.6640625" style="7" customWidth="1"/>
    <col min="13590" max="13590" width="12" style="7" customWidth="1"/>
    <col min="13591" max="13591" width="11.6640625" style="7" customWidth="1"/>
    <col min="13592" max="13592" width="13.44140625" style="7" customWidth="1"/>
    <col min="13593" max="13598" width="15.109375" style="7" customWidth="1"/>
    <col min="13599"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6" width="10.5546875" style="7" customWidth="1"/>
    <col min="13837" max="13839" width="10.44140625" style="7" customWidth="1"/>
    <col min="13840" max="13841" width="10.5546875" style="7" customWidth="1"/>
    <col min="13842" max="13842" width="9.88671875" style="7" customWidth="1"/>
    <col min="13843" max="13843" width="9.6640625" style="7" customWidth="1"/>
    <col min="13844" max="13844" width="10.5546875" style="7" customWidth="1"/>
    <col min="13845" max="13845" width="10.6640625" style="7" customWidth="1"/>
    <col min="13846" max="13846" width="12" style="7" customWidth="1"/>
    <col min="13847" max="13847" width="11.6640625" style="7" customWidth="1"/>
    <col min="13848" max="13848" width="13.44140625" style="7" customWidth="1"/>
    <col min="13849" max="13854" width="15.109375" style="7" customWidth="1"/>
    <col min="13855"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2" width="10.5546875" style="7" customWidth="1"/>
    <col min="14093" max="14095" width="10.44140625" style="7" customWidth="1"/>
    <col min="14096" max="14097" width="10.5546875" style="7" customWidth="1"/>
    <col min="14098" max="14098" width="9.88671875" style="7" customWidth="1"/>
    <col min="14099" max="14099" width="9.6640625" style="7" customWidth="1"/>
    <col min="14100" max="14100" width="10.5546875" style="7" customWidth="1"/>
    <col min="14101" max="14101" width="10.6640625" style="7" customWidth="1"/>
    <col min="14102" max="14102" width="12" style="7" customWidth="1"/>
    <col min="14103" max="14103" width="11.6640625" style="7" customWidth="1"/>
    <col min="14104" max="14104" width="13.44140625" style="7" customWidth="1"/>
    <col min="14105" max="14110" width="15.109375" style="7" customWidth="1"/>
    <col min="14111"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8" width="10.5546875" style="7" customWidth="1"/>
    <col min="14349" max="14351" width="10.44140625" style="7" customWidth="1"/>
    <col min="14352" max="14353" width="10.5546875" style="7" customWidth="1"/>
    <col min="14354" max="14354" width="9.88671875" style="7" customWidth="1"/>
    <col min="14355" max="14355" width="9.6640625" style="7" customWidth="1"/>
    <col min="14356" max="14356" width="10.5546875" style="7" customWidth="1"/>
    <col min="14357" max="14357" width="10.6640625" style="7" customWidth="1"/>
    <col min="14358" max="14358" width="12" style="7" customWidth="1"/>
    <col min="14359" max="14359" width="11.6640625" style="7" customWidth="1"/>
    <col min="14360" max="14360" width="13.44140625" style="7" customWidth="1"/>
    <col min="14361" max="14366" width="15.109375" style="7" customWidth="1"/>
    <col min="14367"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4" width="10.5546875" style="7" customWidth="1"/>
    <col min="14605" max="14607" width="10.44140625" style="7" customWidth="1"/>
    <col min="14608" max="14609" width="10.5546875" style="7" customWidth="1"/>
    <col min="14610" max="14610" width="9.88671875" style="7" customWidth="1"/>
    <col min="14611" max="14611" width="9.6640625" style="7" customWidth="1"/>
    <col min="14612" max="14612" width="10.5546875" style="7" customWidth="1"/>
    <col min="14613" max="14613" width="10.6640625" style="7" customWidth="1"/>
    <col min="14614" max="14614" width="12" style="7" customWidth="1"/>
    <col min="14615" max="14615" width="11.6640625" style="7" customWidth="1"/>
    <col min="14616" max="14616" width="13.44140625" style="7" customWidth="1"/>
    <col min="14617" max="14622" width="15.109375" style="7" customWidth="1"/>
    <col min="14623"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0" width="10.5546875" style="7" customWidth="1"/>
    <col min="14861" max="14863" width="10.44140625" style="7" customWidth="1"/>
    <col min="14864" max="14865" width="10.5546875" style="7" customWidth="1"/>
    <col min="14866" max="14866" width="9.88671875" style="7" customWidth="1"/>
    <col min="14867" max="14867" width="9.6640625" style="7" customWidth="1"/>
    <col min="14868" max="14868" width="10.5546875" style="7" customWidth="1"/>
    <col min="14869" max="14869" width="10.6640625" style="7" customWidth="1"/>
    <col min="14870" max="14870" width="12" style="7" customWidth="1"/>
    <col min="14871" max="14871" width="11.6640625" style="7" customWidth="1"/>
    <col min="14872" max="14872" width="13.44140625" style="7" customWidth="1"/>
    <col min="14873" max="14878" width="15.109375" style="7" customWidth="1"/>
    <col min="14879"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6" width="10.5546875" style="7" customWidth="1"/>
    <col min="15117" max="15119" width="10.44140625" style="7" customWidth="1"/>
    <col min="15120" max="15121" width="10.5546875" style="7" customWidth="1"/>
    <col min="15122" max="15122" width="9.88671875" style="7" customWidth="1"/>
    <col min="15123" max="15123" width="9.6640625" style="7" customWidth="1"/>
    <col min="15124" max="15124" width="10.5546875" style="7" customWidth="1"/>
    <col min="15125" max="15125" width="10.6640625" style="7" customWidth="1"/>
    <col min="15126" max="15126" width="12" style="7" customWidth="1"/>
    <col min="15127" max="15127" width="11.6640625" style="7" customWidth="1"/>
    <col min="15128" max="15128" width="13.44140625" style="7" customWidth="1"/>
    <col min="15129" max="15134" width="15.109375" style="7" customWidth="1"/>
    <col min="15135"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2" width="10.5546875" style="7" customWidth="1"/>
    <col min="15373" max="15375" width="10.44140625" style="7" customWidth="1"/>
    <col min="15376" max="15377" width="10.5546875" style="7" customWidth="1"/>
    <col min="15378" max="15378" width="9.88671875" style="7" customWidth="1"/>
    <col min="15379" max="15379" width="9.6640625" style="7" customWidth="1"/>
    <col min="15380" max="15380" width="10.5546875" style="7" customWidth="1"/>
    <col min="15381" max="15381" width="10.6640625" style="7" customWidth="1"/>
    <col min="15382" max="15382" width="12" style="7" customWidth="1"/>
    <col min="15383" max="15383" width="11.6640625" style="7" customWidth="1"/>
    <col min="15384" max="15384" width="13.44140625" style="7" customWidth="1"/>
    <col min="15385" max="15390" width="15.109375" style="7" customWidth="1"/>
    <col min="15391"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8" width="10.5546875" style="7" customWidth="1"/>
    <col min="15629" max="15631" width="10.44140625" style="7" customWidth="1"/>
    <col min="15632" max="15633" width="10.5546875" style="7" customWidth="1"/>
    <col min="15634" max="15634" width="9.88671875" style="7" customWidth="1"/>
    <col min="15635" max="15635" width="9.6640625" style="7" customWidth="1"/>
    <col min="15636" max="15636" width="10.5546875" style="7" customWidth="1"/>
    <col min="15637" max="15637" width="10.6640625" style="7" customWidth="1"/>
    <col min="15638" max="15638" width="12" style="7" customWidth="1"/>
    <col min="15639" max="15639" width="11.6640625" style="7" customWidth="1"/>
    <col min="15640" max="15640" width="13.44140625" style="7" customWidth="1"/>
    <col min="15641" max="15646" width="15.109375" style="7" customWidth="1"/>
    <col min="15647"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4" width="10.5546875" style="7" customWidth="1"/>
    <col min="15885" max="15887" width="10.44140625" style="7" customWidth="1"/>
    <col min="15888" max="15889" width="10.5546875" style="7" customWidth="1"/>
    <col min="15890" max="15890" width="9.88671875" style="7" customWidth="1"/>
    <col min="15891" max="15891" width="9.6640625" style="7" customWidth="1"/>
    <col min="15892" max="15892" width="10.5546875" style="7" customWidth="1"/>
    <col min="15893" max="15893" width="10.6640625" style="7" customWidth="1"/>
    <col min="15894" max="15894" width="12" style="7" customWidth="1"/>
    <col min="15895" max="15895" width="11.6640625" style="7" customWidth="1"/>
    <col min="15896" max="15896" width="13.44140625" style="7" customWidth="1"/>
    <col min="15897" max="15902" width="15.109375" style="7" customWidth="1"/>
    <col min="15903"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0" width="10.5546875" style="7" customWidth="1"/>
    <col min="16141" max="16143" width="10.44140625" style="7" customWidth="1"/>
    <col min="16144" max="16145" width="10.5546875" style="7" customWidth="1"/>
    <col min="16146" max="16146" width="9.88671875" style="7" customWidth="1"/>
    <col min="16147" max="16147" width="9.6640625" style="7" customWidth="1"/>
    <col min="16148" max="16148" width="10.5546875" style="7" customWidth="1"/>
    <col min="16149" max="16149" width="10.6640625" style="7" customWidth="1"/>
    <col min="16150" max="16150" width="12" style="7" customWidth="1"/>
    <col min="16151" max="16151" width="11.6640625" style="7" customWidth="1"/>
    <col min="16152" max="16152" width="13.44140625" style="7" customWidth="1"/>
    <col min="16153" max="16158" width="15.109375" style="7" customWidth="1"/>
    <col min="16159" max="16384" width="12.5546875" style="7"/>
  </cols>
  <sheetData>
    <row r="1" spans="1:26" ht="18" customHeight="1">
      <c r="A1" s="1407" t="s">
        <v>1215</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row>
    <row r="2" spans="1:26" s="41" customFormat="1" ht="24.75" customHeight="1">
      <c r="A2" s="3" t="s">
        <v>1027</v>
      </c>
      <c r="B2" s="3"/>
      <c r="C2" s="3"/>
      <c r="D2" s="3"/>
      <c r="E2" s="3"/>
      <c r="F2" s="3"/>
      <c r="G2" s="3"/>
      <c r="H2" s="3"/>
      <c r="I2" s="3"/>
      <c r="J2" s="3"/>
      <c r="K2" s="3"/>
      <c r="L2" s="3"/>
      <c r="M2" s="3"/>
      <c r="N2" s="3"/>
      <c r="O2" s="3"/>
      <c r="P2" s="3"/>
      <c r="Q2" s="3"/>
      <c r="R2" s="3"/>
      <c r="S2" s="3"/>
      <c r="T2" s="3"/>
      <c r="U2" s="3"/>
      <c r="V2" s="3"/>
      <c r="W2" s="3"/>
      <c r="X2" s="3"/>
    </row>
    <row r="3" spans="1:26" s="376" customFormat="1" ht="26.25" customHeight="1">
      <c r="A3" s="169">
        <v>45322</v>
      </c>
      <c r="B3" s="1095"/>
      <c r="C3" s="1096"/>
      <c r="D3" s="1096"/>
      <c r="E3" s="1096"/>
      <c r="F3" s="1096"/>
      <c r="G3" s="1096"/>
      <c r="H3" s="1096"/>
      <c r="I3" s="1096"/>
      <c r="J3" s="1096"/>
      <c r="K3" s="1096"/>
      <c r="L3" s="1096"/>
      <c r="M3" s="1096"/>
      <c r="N3" s="1096"/>
      <c r="O3" s="1096"/>
      <c r="P3" s="1096"/>
      <c r="Q3" s="1096"/>
      <c r="R3" s="1096"/>
      <c r="S3" s="1096"/>
      <c r="T3" s="1096"/>
      <c r="U3" s="1096"/>
      <c r="V3" s="1096"/>
      <c r="W3" s="1096"/>
      <c r="X3" s="1096"/>
    </row>
    <row r="4" spans="1:26" s="382" customFormat="1" ht="23.25" customHeight="1">
      <c r="A4" s="808" t="s">
        <v>122</v>
      </c>
      <c r="B4" s="808"/>
      <c r="C4" s="808"/>
      <c r="D4" s="808"/>
      <c r="E4" s="808"/>
      <c r="F4" s="808"/>
      <c r="G4" s="808"/>
      <c r="H4" s="808"/>
      <c r="I4" s="808"/>
      <c r="J4" s="808"/>
      <c r="K4" s="808"/>
      <c r="L4" s="808"/>
      <c r="M4" s="808"/>
      <c r="N4" s="808"/>
      <c r="O4" s="808"/>
      <c r="P4" s="808"/>
      <c r="Q4" s="808"/>
      <c r="R4" s="808"/>
      <c r="S4" s="808"/>
      <c r="T4" s="808"/>
      <c r="U4" s="808"/>
      <c r="V4" s="808"/>
      <c r="W4" s="808"/>
      <c r="X4" s="808"/>
    </row>
    <row r="5" spans="1:26" ht="9" customHeight="1" thickBot="1">
      <c r="A5" s="368"/>
      <c r="B5" s="368"/>
      <c r="C5" s="368"/>
      <c r="D5" s="368"/>
      <c r="E5" s="368"/>
      <c r="F5" s="368"/>
      <c r="G5" s="368"/>
      <c r="H5" s="368"/>
      <c r="I5" s="368"/>
      <c r="J5" s="368"/>
      <c r="K5" s="368"/>
      <c r="L5" s="368"/>
      <c r="M5" s="368"/>
      <c r="N5" s="368"/>
      <c r="O5" s="368"/>
      <c r="P5" s="368"/>
      <c r="Q5" s="368"/>
      <c r="R5" s="368"/>
      <c r="S5" s="368"/>
      <c r="T5" s="368"/>
      <c r="U5" s="368"/>
      <c r="V5" s="368"/>
      <c r="W5" s="368"/>
      <c r="X5" s="368"/>
    </row>
    <row r="6" spans="1:26" s="8" customFormat="1" ht="12.75" customHeight="1">
      <c r="A6" s="853"/>
      <c r="B6" s="853"/>
      <c r="C6" s="853"/>
      <c r="D6" s="853"/>
      <c r="E6" s="853"/>
      <c r="F6" s="853"/>
      <c r="G6" s="853"/>
      <c r="H6" s="853"/>
      <c r="I6" s="853"/>
      <c r="J6" s="853"/>
      <c r="K6" s="853"/>
      <c r="L6" s="853"/>
      <c r="M6" s="853"/>
      <c r="N6" s="853"/>
      <c r="O6" s="853"/>
      <c r="P6" s="853"/>
      <c r="Q6" s="853"/>
      <c r="R6" s="853"/>
      <c r="S6" s="853"/>
      <c r="T6" s="853"/>
      <c r="U6" s="853"/>
      <c r="V6" s="853"/>
      <c r="W6" s="853"/>
      <c r="X6" s="1034" t="s">
        <v>1028</v>
      </c>
    </row>
    <row r="7" spans="1:26" s="8" customFormat="1" ht="15.6">
      <c r="A7" s="855"/>
      <c r="B7" s="1097" t="s">
        <v>1029</v>
      </c>
      <c r="C7" s="1097"/>
      <c r="D7" s="1097"/>
      <c r="E7" s="1097"/>
      <c r="F7" s="1097"/>
      <c r="G7" s="1097"/>
      <c r="H7" s="1097"/>
      <c r="I7" s="1097"/>
      <c r="J7" s="1097"/>
      <c r="K7" s="1097"/>
      <c r="L7" s="1097"/>
      <c r="M7" s="1097"/>
      <c r="N7" s="1097"/>
      <c r="O7" s="1097"/>
      <c r="P7" s="1097"/>
      <c r="Q7" s="1097"/>
      <c r="R7" s="1097"/>
      <c r="S7" s="1097"/>
      <c r="T7" s="1097"/>
      <c r="U7" s="1097"/>
      <c r="V7" s="1097"/>
      <c r="W7" s="1097"/>
      <c r="X7" s="1038"/>
    </row>
    <row r="8" spans="1:26" s="8" customFormat="1" ht="21" customHeight="1">
      <c r="A8" s="859"/>
      <c r="B8" s="50"/>
      <c r="C8" s="50"/>
      <c r="D8" s="50"/>
      <c r="E8" s="50"/>
      <c r="F8" s="50"/>
      <c r="G8" s="50"/>
      <c r="H8" s="50"/>
      <c r="I8" s="50"/>
      <c r="J8" s="50"/>
      <c r="K8" s="50"/>
      <c r="L8" s="50"/>
      <c r="M8" s="50"/>
      <c r="N8" s="50"/>
      <c r="O8" s="50"/>
      <c r="P8" s="50"/>
      <c r="Q8" s="50"/>
      <c r="R8" s="50"/>
      <c r="S8" s="50"/>
      <c r="T8" s="50"/>
      <c r="U8" s="50"/>
      <c r="V8" s="1098" t="s">
        <v>1030</v>
      </c>
      <c r="W8" s="1098" t="s">
        <v>1031</v>
      </c>
      <c r="X8" s="1038"/>
    </row>
    <row r="9" spans="1:26" s="8" customFormat="1" ht="21" customHeight="1">
      <c r="A9" s="859" t="s">
        <v>830</v>
      </c>
      <c r="B9" s="855"/>
      <c r="C9" s="855"/>
      <c r="D9" s="855"/>
      <c r="E9" s="855"/>
      <c r="F9" s="855"/>
      <c r="G9" s="855"/>
      <c r="H9" s="855"/>
      <c r="I9" s="855"/>
      <c r="J9" s="855"/>
      <c r="K9" s="855"/>
      <c r="L9" s="855"/>
      <c r="M9" s="1099" t="s">
        <v>1032</v>
      </c>
      <c r="N9" s="1099" t="s">
        <v>1033</v>
      </c>
      <c r="O9" s="1099" t="s">
        <v>1034</v>
      </c>
      <c r="P9" s="1099" t="s">
        <v>1035</v>
      </c>
      <c r="Q9" s="855"/>
      <c r="R9" s="855"/>
      <c r="S9" s="855"/>
      <c r="T9" s="855"/>
      <c r="U9" s="855"/>
      <c r="V9" s="1098"/>
      <c r="W9" s="1098"/>
      <c r="X9" s="1038"/>
    </row>
    <row r="10" spans="1:26" s="8" customFormat="1" ht="21" customHeight="1">
      <c r="A10" s="855"/>
      <c r="B10" s="1100" t="s">
        <v>1036</v>
      </c>
      <c r="C10" s="1100"/>
      <c r="D10" s="1100"/>
      <c r="E10" s="1100"/>
      <c r="F10" s="1100"/>
      <c r="G10" s="1100"/>
      <c r="H10" s="1100"/>
      <c r="I10" s="1100"/>
      <c r="J10" s="1100"/>
      <c r="K10" s="1100"/>
      <c r="L10" s="1100"/>
      <c r="M10" s="1099"/>
      <c r="N10" s="1099"/>
      <c r="O10" s="1099"/>
      <c r="P10" s="1099"/>
      <c r="Q10" s="1100" t="s">
        <v>1037</v>
      </c>
      <c r="R10" s="1100"/>
      <c r="S10" s="1100"/>
      <c r="T10" s="1100"/>
      <c r="U10" s="1100"/>
      <c r="V10" s="1098"/>
      <c r="W10" s="1098"/>
      <c r="X10" s="1038"/>
    </row>
    <row r="11" spans="1:26" s="8" customFormat="1" ht="21" customHeight="1" thickBot="1">
      <c r="A11" s="1101"/>
      <c r="B11" s="1102">
        <v>0</v>
      </c>
      <c r="C11" s="1102">
        <v>0.2</v>
      </c>
      <c r="D11" s="1102">
        <v>0.25</v>
      </c>
      <c r="E11" s="1102">
        <v>0.5</v>
      </c>
      <c r="F11" s="1102">
        <v>0.75</v>
      </c>
      <c r="G11" s="1102">
        <v>1</v>
      </c>
      <c r="H11" s="1102">
        <v>1.25</v>
      </c>
      <c r="I11" s="1102">
        <v>1.5</v>
      </c>
      <c r="J11" s="1102">
        <v>1.75</v>
      </c>
      <c r="K11" s="1102">
        <v>2</v>
      </c>
      <c r="L11" s="1102">
        <v>2.5</v>
      </c>
      <c r="M11" s="1103"/>
      <c r="N11" s="1103"/>
      <c r="O11" s="1103"/>
      <c r="P11" s="1103"/>
      <c r="Q11" s="1102">
        <v>3</v>
      </c>
      <c r="R11" s="1102">
        <v>4</v>
      </c>
      <c r="S11" s="1102">
        <v>5</v>
      </c>
      <c r="T11" s="1102">
        <v>7.5</v>
      </c>
      <c r="U11" s="1102">
        <v>10</v>
      </c>
      <c r="V11" s="1104"/>
      <c r="W11" s="1104"/>
      <c r="X11" s="1105"/>
    </row>
    <row r="12" spans="1:26" ht="9" customHeight="1">
      <c r="A12" s="876"/>
      <c r="B12" s="1106"/>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row>
    <row r="13" spans="1:26" ht="20.100000000000001" customHeight="1">
      <c r="A13" s="288" t="s">
        <v>29</v>
      </c>
      <c r="B13" s="1107">
        <v>0</v>
      </c>
      <c r="C13" s="1107">
        <v>1901568.03</v>
      </c>
      <c r="D13" s="1107">
        <v>0</v>
      </c>
      <c r="E13" s="1107">
        <v>6239060.6299999999</v>
      </c>
      <c r="F13" s="1107">
        <v>663690.02</v>
      </c>
      <c r="G13" s="1107">
        <v>60495986.379999995</v>
      </c>
      <c r="H13" s="1107">
        <v>0</v>
      </c>
      <c r="I13" s="1107">
        <v>9719467.2200000007</v>
      </c>
      <c r="J13" s="1107">
        <v>0</v>
      </c>
      <c r="K13" s="1107">
        <v>1912169.04</v>
      </c>
      <c r="L13" s="1107">
        <v>5397185.4099999992</v>
      </c>
      <c r="M13" s="1107">
        <v>0</v>
      </c>
      <c r="N13" s="1107">
        <v>0</v>
      </c>
      <c r="O13" s="1107">
        <v>0</v>
      </c>
      <c r="P13" s="1107">
        <v>0</v>
      </c>
      <c r="Q13" s="1107">
        <v>48481.81</v>
      </c>
      <c r="R13" s="1107">
        <v>21595.34</v>
      </c>
      <c r="S13" s="1107">
        <v>0</v>
      </c>
      <c r="T13" s="1107">
        <v>0</v>
      </c>
      <c r="U13" s="1107">
        <v>0</v>
      </c>
      <c r="V13" s="1107">
        <v>86399203.88000001</v>
      </c>
      <c r="W13" s="1107">
        <v>106677.24</v>
      </c>
      <c r="X13" s="1108">
        <v>86292526.640000015</v>
      </c>
      <c r="Y13" s="1109"/>
      <c r="Z13" s="1109"/>
    </row>
    <row r="14" spans="1:26" ht="20.100000000000001" customHeight="1">
      <c r="A14" s="288" t="s">
        <v>30</v>
      </c>
      <c r="B14" s="1107">
        <v>0</v>
      </c>
      <c r="C14" s="1107">
        <v>7923.03</v>
      </c>
      <c r="D14" s="1107">
        <v>0</v>
      </c>
      <c r="E14" s="1107">
        <v>47879.56</v>
      </c>
      <c r="F14" s="1107">
        <v>2251.16</v>
      </c>
      <c r="G14" s="1107">
        <v>668446.50999999989</v>
      </c>
      <c r="H14" s="1107">
        <v>0</v>
      </c>
      <c r="I14" s="1107">
        <v>637039.41</v>
      </c>
      <c r="J14" s="1107">
        <v>29649.67</v>
      </c>
      <c r="K14" s="1107">
        <v>0</v>
      </c>
      <c r="L14" s="1107">
        <v>1598693.3</v>
      </c>
      <c r="M14" s="1107">
        <v>0</v>
      </c>
      <c r="N14" s="1107">
        <v>0</v>
      </c>
      <c r="O14" s="1107">
        <v>0</v>
      </c>
      <c r="P14" s="1107">
        <v>0</v>
      </c>
      <c r="Q14" s="1107">
        <v>2804.2</v>
      </c>
      <c r="R14" s="1107">
        <v>33298.22</v>
      </c>
      <c r="S14" s="1107">
        <v>0</v>
      </c>
      <c r="T14" s="1107">
        <v>0</v>
      </c>
      <c r="U14" s="1107">
        <v>0</v>
      </c>
      <c r="V14" s="1107">
        <v>3027985.06</v>
      </c>
      <c r="W14" s="1107">
        <v>0</v>
      </c>
      <c r="X14" s="1108">
        <v>3027985.06</v>
      </c>
      <c r="Y14" s="1109"/>
      <c r="Z14" s="1109"/>
    </row>
    <row r="15" spans="1:26" ht="20.100000000000001" customHeight="1">
      <c r="A15" s="288" t="s">
        <v>31</v>
      </c>
      <c r="B15" s="1107">
        <v>0</v>
      </c>
      <c r="C15" s="1107">
        <v>1491979.72</v>
      </c>
      <c r="D15" s="1107">
        <v>0</v>
      </c>
      <c r="E15" s="1107">
        <v>8501380.9600000009</v>
      </c>
      <c r="F15" s="1107">
        <v>1550112.86</v>
      </c>
      <c r="G15" s="1107">
        <v>98012353.390000001</v>
      </c>
      <c r="H15" s="1107">
        <v>0</v>
      </c>
      <c r="I15" s="1107">
        <v>16067296.300000001</v>
      </c>
      <c r="J15" s="1107">
        <v>0</v>
      </c>
      <c r="K15" s="1107">
        <v>3153326.24</v>
      </c>
      <c r="L15" s="1107">
        <v>5711214.21</v>
      </c>
      <c r="M15" s="1107">
        <v>0</v>
      </c>
      <c r="N15" s="1107">
        <v>0</v>
      </c>
      <c r="O15" s="1107">
        <v>0</v>
      </c>
      <c r="P15" s="1107">
        <v>0</v>
      </c>
      <c r="Q15" s="1107">
        <v>0</v>
      </c>
      <c r="R15" s="1107">
        <v>2888.97</v>
      </c>
      <c r="S15" s="1107">
        <v>0</v>
      </c>
      <c r="T15" s="1107">
        <v>0</v>
      </c>
      <c r="U15" s="1107">
        <v>0</v>
      </c>
      <c r="V15" s="1107">
        <v>134490552.65000001</v>
      </c>
      <c r="W15" s="1107">
        <v>1215091.79</v>
      </c>
      <c r="X15" s="1108">
        <v>133275460.86</v>
      </c>
      <c r="Y15" s="1109"/>
      <c r="Z15" s="1109"/>
    </row>
    <row r="16" spans="1:26" ht="20.100000000000001" customHeight="1">
      <c r="A16" s="288" t="s">
        <v>32</v>
      </c>
      <c r="B16" s="1107">
        <v>0</v>
      </c>
      <c r="C16" s="1107">
        <v>50165.9</v>
      </c>
      <c r="D16" s="1107">
        <v>0</v>
      </c>
      <c r="E16" s="1107">
        <v>535175.86</v>
      </c>
      <c r="F16" s="1107">
        <v>58983.9</v>
      </c>
      <c r="G16" s="1107">
        <v>5833305.7599999998</v>
      </c>
      <c r="H16" s="1107">
        <v>0</v>
      </c>
      <c r="I16" s="1107">
        <v>713294.9</v>
      </c>
      <c r="J16" s="1107">
        <v>0</v>
      </c>
      <c r="K16" s="1107">
        <v>140380.01</v>
      </c>
      <c r="L16" s="1107">
        <v>2709673.84</v>
      </c>
      <c r="M16" s="1107">
        <v>0</v>
      </c>
      <c r="N16" s="1107">
        <v>0</v>
      </c>
      <c r="O16" s="1107">
        <v>0</v>
      </c>
      <c r="P16" s="1107">
        <v>0</v>
      </c>
      <c r="Q16" s="1107">
        <v>22992.639999999999</v>
      </c>
      <c r="R16" s="1107">
        <v>304.77</v>
      </c>
      <c r="S16" s="1107">
        <v>0</v>
      </c>
      <c r="T16" s="1107">
        <v>0</v>
      </c>
      <c r="U16" s="1107">
        <v>0</v>
      </c>
      <c r="V16" s="1107">
        <v>10064277.58</v>
      </c>
      <c r="W16" s="1107">
        <v>0</v>
      </c>
      <c r="X16" s="1108">
        <v>10064277.58</v>
      </c>
      <c r="Y16" s="1109"/>
      <c r="Z16" s="1109"/>
    </row>
    <row r="17" spans="1:26" ht="20.100000000000001" customHeight="1">
      <c r="A17" s="288" t="s">
        <v>33</v>
      </c>
      <c r="B17" s="1107">
        <v>0</v>
      </c>
      <c r="C17" s="1107">
        <v>277914.13</v>
      </c>
      <c r="D17" s="1107">
        <v>0</v>
      </c>
      <c r="E17" s="1107">
        <v>1039543.4299999999</v>
      </c>
      <c r="F17" s="1107">
        <v>110294.59</v>
      </c>
      <c r="G17" s="1107">
        <v>11520264.459999999</v>
      </c>
      <c r="H17" s="1107">
        <v>0</v>
      </c>
      <c r="I17" s="1107">
        <v>1569374.73</v>
      </c>
      <c r="J17" s="1107">
        <v>0</v>
      </c>
      <c r="K17" s="1107">
        <v>269417.06</v>
      </c>
      <c r="L17" s="1107">
        <v>1126406.4000000001</v>
      </c>
      <c r="M17" s="1107">
        <v>0</v>
      </c>
      <c r="N17" s="1107">
        <v>0</v>
      </c>
      <c r="O17" s="1107">
        <v>0</v>
      </c>
      <c r="P17" s="1107">
        <v>0</v>
      </c>
      <c r="Q17" s="1107">
        <v>0</v>
      </c>
      <c r="R17" s="1107">
        <v>0</v>
      </c>
      <c r="S17" s="1107">
        <v>0</v>
      </c>
      <c r="T17" s="1107">
        <v>0</v>
      </c>
      <c r="U17" s="1107">
        <v>0</v>
      </c>
      <c r="V17" s="1107">
        <v>15913214.800000001</v>
      </c>
      <c r="W17" s="1107">
        <v>35653.050000000003</v>
      </c>
      <c r="X17" s="1108">
        <v>15877561.75</v>
      </c>
      <c r="Y17" s="1109"/>
      <c r="Z17" s="1109"/>
    </row>
    <row r="18" spans="1:26" ht="20.100000000000001" customHeight="1">
      <c r="A18" s="288" t="s">
        <v>114</v>
      </c>
      <c r="B18" s="1107">
        <v>0</v>
      </c>
      <c r="C18" s="1107">
        <v>121835.14</v>
      </c>
      <c r="D18" s="1107">
        <v>0</v>
      </c>
      <c r="E18" s="1107">
        <v>4706746.97</v>
      </c>
      <c r="F18" s="1107">
        <v>1247211.6299999999</v>
      </c>
      <c r="G18" s="1107">
        <v>40770814.610000007</v>
      </c>
      <c r="H18" s="1107">
        <v>0</v>
      </c>
      <c r="I18" s="1107">
        <v>9219615.7300000004</v>
      </c>
      <c r="J18" s="1107">
        <v>0</v>
      </c>
      <c r="K18" s="1107">
        <v>1648822.12</v>
      </c>
      <c r="L18" s="1107">
        <v>7731846.1899999995</v>
      </c>
      <c r="M18" s="1107">
        <v>0</v>
      </c>
      <c r="N18" s="1107">
        <v>0</v>
      </c>
      <c r="O18" s="1107">
        <v>0</v>
      </c>
      <c r="P18" s="1107">
        <v>0</v>
      </c>
      <c r="Q18" s="1107">
        <v>0</v>
      </c>
      <c r="R18" s="1107">
        <v>135604.66</v>
      </c>
      <c r="S18" s="1107">
        <v>0</v>
      </c>
      <c r="T18" s="1107">
        <v>0</v>
      </c>
      <c r="U18" s="1107">
        <v>0</v>
      </c>
      <c r="V18" s="1107">
        <v>65582497.050000004</v>
      </c>
      <c r="W18" s="1107">
        <v>63847.27</v>
      </c>
      <c r="X18" s="1108">
        <v>65518649.780000001</v>
      </c>
      <c r="Y18" s="1109"/>
      <c r="Z18" s="1109"/>
    </row>
    <row r="19" spans="1:26" ht="20.100000000000001" customHeight="1">
      <c r="A19" s="288" t="s">
        <v>35</v>
      </c>
      <c r="B19" s="1107">
        <v>0</v>
      </c>
      <c r="C19" s="1107">
        <v>137881.66</v>
      </c>
      <c r="D19" s="1107">
        <v>0</v>
      </c>
      <c r="E19" s="1107">
        <v>104811.54</v>
      </c>
      <c r="F19" s="1107">
        <v>0</v>
      </c>
      <c r="G19" s="1107">
        <v>2818217.61</v>
      </c>
      <c r="H19" s="1107">
        <v>0</v>
      </c>
      <c r="I19" s="1107">
        <v>14.85</v>
      </c>
      <c r="J19" s="1107">
        <v>0</v>
      </c>
      <c r="K19" s="1107">
        <v>0</v>
      </c>
      <c r="L19" s="1107">
        <v>25298.7</v>
      </c>
      <c r="M19" s="1107">
        <v>0</v>
      </c>
      <c r="N19" s="1107">
        <v>0</v>
      </c>
      <c r="O19" s="1107">
        <v>0</v>
      </c>
      <c r="P19" s="1107">
        <v>0</v>
      </c>
      <c r="Q19" s="1107">
        <v>0</v>
      </c>
      <c r="R19" s="1107">
        <v>0</v>
      </c>
      <c r="S19" s="1107">
        <v>0</v>
      </c>
      <c r="T19" s="1107">
        <v>0</v>
      </c>
      <c r="U19" s="1107">
        <v>0</v>
      </c>
      <c r="V19" s="1107">
        <v>3086224.3600000003</v>
      </c>
      <c r="W19" s="1107">
        <v>0</v>
      </c>
      <c r="X19" s="1108">
        <v>3086224.3600000003</v>
      </c>
      <c r="Y19" s="1109"/>
      <c r="Z19" s="1109"/>
    </row>
    <row r="20" spans="1:26" ht="20.100000000000001" customHeight="1">
      <c r="A20" s="288" t="s">
        <v>36</v>
      </c>
      <c r="B20" s="1107">
        <v>0</v>
      </c>
      <c r="C20" s="1107">
        <v>304208.92</v>
      </c>
      <c r="D20" s="1107">
        <v>0</v>
      </c>
      <c r="E20" s="1107">
        <v>3853507.5100000002</v>
      </c>
      <c r="F20" s="1107">
        <v>672154.61</v>
      </c>
      <c r="G20" s="1107">
        <v>32165740.350000001</v>
      </c>
      <c r="H20" s="1107">
        <v>0</v>
      </c>
      <c r="I20" s="1107">
        <v>9531468.0399999991</v>
      </c>
      <c r="J20" s="1107">
        <v>0</v>
      </c>
      <c r="K20" s="1107">
        <v>697261.89</v>
      </c>
      <c r="L20" s="1107">
        <v>9041680.4500000011</v>
      </c>
      <c r="M20" s="1107">
        <v>0</v>
      </c>
      <c r="N20" s="1107">
        <v>0</v>
      </c>
      <c r="O20" s="1107">
        <v>0</v>
      </c>
      <c r="P20" s="1107">
        <v>0</v>
      </c>
      <c r="Q20" s="1107">
        <v>0</v>
      </c>
      <c r="R20" s="1107">
        <v>661871.66</v>
      </c>
      <c r="S20" s="1107">
        <v>0</v>
      </c>
      <c r="T20" s="1107">
        <v>0</v>
      </c>
      <c r="U20" s="1107">
        <v>0</v>
      </c>
      <c r="V20" s="1107">
        <v>56927893.43</v>
      </c>
      <c r="W20" s="1107">
        <v>0</v>
      </c>
      <c r="X20" s="1108">
        <v>56927893.43</v>
      </c>
      <c r="Y20" s="1109"/>
      <c r="Z20" s="1109"/>
    </row>
    <row r="21" spans="1:26" ht="20.100000000000001" customHeight="1">
      <c r="A21" s="288" t="s">
        <v>37</v>
      </c>
      <c r="B21" s="1107">
        <v>0</v>
      </c>
      <c r="C21" s="1107">
        <v>96277.55</v>
      </c>
      <c r="D21" s="1107">
        <v>0</v>
      </c>
      <c r="E21" s="1107">
        <v>159407.37</v>
      </c>
      <c r="F21" s="1107">
        <v>0</v>
      </c>
      <c r="G21" s="1107">
        <v>11945342.199999999</v>
      </c>
      <c r="H21" s="1107">
        <v>0</v>
      </c>
      <c r="I21" s="1107">
        <v>18056.59</v>
      </c>
      <c r="J21" s="1107">
        <v>0</v>
      </c>
      <c r="K21" s="1107">
        <v>227381.97</v>
      </c>
      <c r="L21" s="1107">
        <v>4062.68</v>
      </c>
      <c r="M21" s="1107">
        <v>0</v>
      </c>
      <c r="N21" s="1107">
        <v>0</v>
      </c>
      <c r="O21" s="1107">
        <v>0</v>
      </c>
      <c r="P21" s="1107">
        <v>0</v>
      </c>
      <c r="Q21" s="1107">
        <v>0</v>
      </c>
      <c r="R21" s="1107">
        <v>0</v>
      </c>
      <c r="S21" s="1107">
        <v>0</v>
      </c>
      <c r="T21" s="1107">
        <v>0</v>
      </c>
      <c r="U21" s="1107">
        <v>0</v>
      </c>
      <c r="V21" s="1107">
        <v>12450528.359999999</v>
      </c>
      <c r="W21" s="1107">
        <v>216419.35</v>
      </c>
      <c r="X21" s="1108">
        <v>12234109.01</v>
      </c>
      <c r="Y21" s="1109"/>
      <c r="Z21" s="1109"/>
    </row>
    <row r="22" spans="1:26" ht="20.100000000000001" customHeight="1">
      <c r="A22" s="288" t="s">
        <v>38</v>
      </c>
      <c r="B22" s="1107">
        <v>0</v>
      </c>
      <c r="C22" s="1107">
        <v>88357.06</v>
      </c>
      <c r="D22" s="1107">
        <v>0</v>
      </c>
      <c r="E22" s="1107">
        <v>329298.73</v>
      </c>
      <c r="F22" s="1107">
        <v>9765.5300000000007</v>
      </c>
      <c r="G22" s="1107">
        <v>1803134.45</v>
      </c>
      <c r="H22" s="1107">
        <v>0</v>
      </c>
      <c r="I22" s="1107">
        <v>590851.11</v>
      </c>
      <c r="J22" s="1107">
        <v>0</v>
      </c>
      <c r="K22" s="1107">
        <v>70482.100000000006</v>
      </c>
      <c r="L22" s="1107">
        <v>2009523.9000000001</v>
      </c>
      <c r="M22" s="1107">
        <v>0</v>
      </c>
      <c r="N22" s="1107">
        <v>0</v>
      </c>
      <c r="O22" s="1107">
        <v>0</v>
      </c>
      <c r="P22" s="1107">
        <v>0</v>
      </c>
      <c r="Q22" s="1107">
        <v>0</v>
      </c>
      <c r="R22" s="1107">
        <v>0</v>
      </c>
      <c r="S22" s="1107">
        <v>0</v>
      </c>
      <c r="T22" s="1107">
        <v>0</v>
      </c>
      <c r="U22" s="1107">
        <v>0</v>
      </c>
      <c r="V22" s="1107">
        <v>4901412.88</v>
      </c>
      <c r="W22" s="1107">
        <v>0</v>
      </c>
      <c r="X22" s="1108">
        <v>4901412.88</v>
      </c>
      <c r="Y22" s="1109"/>
      <c r="Z22" s="1109"/>
    </row>
    <row r="23" spans="1:26" ht="20.100000000000001" customHeight="1">
      <c r="A23" s="288" t="s">
        <v>96</v>
      </c>
      <c r="B23" s="1107">
        <v>0</v>
      </c>
      <c r="C23" s="1107">
        <v>72877.83</v>
      </c>
      <c r="D23" s="1107">
        <v>0</v>
      </c>
      <c r="E23" s="1107">
        <v>39.090000000000003</v>
      </c>
      <c r="F23" s="1107">
        <v>0</v>
      </c>
      <c r="G23" s="1107">
        <v>3445310.92</v>
      </c>
      <c r="H23" s="1107">
        <v>0</v>
      </c>
      <c r="I23" s="1107">
        <v>66132.38</v>
      </c>
      <c r="J23" s="1107">
        <v>0</v>
      </c>
      <c r="K23" s="1107">
        <v>35611.449999999997</v>
      </c>
      <c r="L23" s="1107">
        <v>0</v>
      </c>
      <c r="M23" s="1107">
        <v>0</v>
      </c>
      <c r="N23" s="1107">
        <v>0</v>
      </c>
      <c r="O23" s="1107">
        <v>0</v>
      </c>
      <c r="P23" s="1107">
        <v>0</v>
      </c>
      <c r="Q23" s="1107">
        <v>0</v>
      </c>
      <c r="R23" s="1107">
        <v>63960.26</v>
      </c>
      <c r="S23" s="1107">
        <v>0</v>
      </c>
      <c r="T23" s="1107">
        <v>0</v>
      </c>
      <c r="U23" s="1107">
        <v>0</v>
      </c>
      <c r="V23" s="1107">
        <v>3683931.9299999997</v>
      </c>
      <c r="W23" s="1107">
        <v>0</v>
      </c>
      <c r="X23" s="1108">
        <v>3683931.9299999997</v>
      </c>
      <c r="Y23" s="1109"/>
      <c r="Z23" s="1109"/>
    </row>
    <row r="24" spans="1:26" ht="20.100000000000001" customHeight="1">
      <c r="A24" s="288" t="s">
        <v>40</v>
      </c>
      <c r="B24" s="1107">
        <v>0</v>
      </c>
      <c r="C24" s="1107">
        <v>136382.43</v>
      </c>
      <c r="D24" s="1107">
        <v>0</v>
      </c>
      <c r="E24" s="1107">
        <v>45712.44</v>
      </c>
      <c r="F24" s="1107">
        <v>0</v>
      </c>
      <c r="G24" s="1107">
        <v>8136288.3499999996</v>
      </c>
      <c r="H24" s="1107">
        <v>0</v>
      </c>
      <c r="I24" s="1107">
        <v>0</v>
      </c>
      <c r="J24" s="1107">
        <v>0</v>
      </c>
      <c r="K24" s="1107">
        <v>0</v>
      </c>
      <c r="L24" s="1107">
        <v>84986.68</v>
      </c>
      <c r="M24" s="1107">
        <v>0</v>
      </c>
      <c r="N24" s="1107">
        <v>14642.24</v>
      </c>
      <c r="O24" s="1107">
        <v>0</v>
      </c>
      <c r="P24" s="1107">
        <v>0</v>
      </c>
      <c r="Q24" s="1107">
        <v>0</v>
      </c>
      <c r="R24" s="1107">
        <v>0</v>
      </c>
      <c r="S24" s="1107">
        <v>0</v>
      </c>
      <c r="T24" s="1107">
        <v>0</v>
      </c>
      <c r="U24" s="1107">
        <v>0</v>
      </c>
      <c r="V24" s="1107">
        <v>8418012.1400000006</v>
      </c>
      <c r="W24" s="1107">
        <v>0</v>
      </c>
      <c r="X24" s="1108">
        <v>8418012.1400000006</v>
      </c>
      <c r="Y24" s="1109"/>
      <c r="Z24" s="1109"/>
    </row>
    <row r="25" spans="1:26" ht="20.100000000000001" customHeight="1">
      <c r="A25" s="288" t="s">
        <v>41</v>
      </c>
      <c r="B25" s="1107">
        <v>0</v>
      </c>
      <c r="C25" s="1107">
        <v>24895.279999999999</v>
      </c>
      <c r="D25" s="1107">
        <v>0</v>
      </c>
      <c r="E25" s="1107">
        <v>0</v>
      </c>
      <c r="F25" s="1107">
        <v>0</v>
      </c>
      <c r="G25" s="1107">
        <v>1503766.4</v>
      </c>
      <c r="H25" s="1107">
        <v>0</v>
      </c>
      <c r="I25" s="1107">
        <v>59960</v>
      </c>
      <c r="J25" s="1107">
        <v>10807.19</v>
      </c>
      <c r="K25" s="1107">
        <v>0</v>
      </c>
      <c r="L25" s="1107">
        <v>16118.77</v>
      </c>
      <c r="M25" s="1107">
        <v>0</v>
      </c>
      <c r="N25" s="1107">
        <v>0</v>
      </c>
      <c r="O25" s="1107">
        <v>0</v>
      </c>
      <c r="P25" s="1107">
        <v>0</v>
      </c>
      <c r="Q25" s="1107">
        <v>0</v>
      </c>
      <c r="R25" s="1107">
        <v>0</v>
      </c>
      <c r="S25" s="1107">
        <v>0</v>
      </c>
      <c r="T25" s="1107">
        <v>0</v>
      </c>
      <c r="U25" s="1107">
        <v>0</v>
      </c>
      <c r="V25" s="1107">
        <v>1615547.64</v>
      </c>
      <c r="W25" s="1107">
        <v>6818.91</v>
      </c>
      <c r="X25" s="1108">
        <v>1608728.73</v>
      </c>
      <c r="Y25" s="1109"/>
      <c r="Z25" s="1109"/>
    </row>
    <row r="26" spans="1:26" ht="20.100000000000001" customHeight="1">
      <c r="A26" s="870" t="s">
        <v>42</v>
      </c>
      <c r="B26" s="1107">
        <v>0</v>
      </c>
      <c r="C26" s="1107">
        <v>3966.91</v>
      </c>
      <c r="D26" s="1107">
        <v>0</v>
      </c>
      <c r="E26" s="1107">
        <v>0</v>
      </c>
      <c r="F26" s="1107">
        <v>0</v>
      </c>
      <c r="G26" s="1107">
        <v>746433.23</v>
      </c>
      <c r="H26" s="1107">
        <v>0</v>
      </c>
      <c r="I26" s="1107">
        <v>9420.51</v>
      </c>
      <c r="J26" s="1107">
        <v>0</v>
      </c>
      <c r="K26" s="1107">
        <v>21777.21</v>
      </c>
      <c r="L26" s="1107">
        <v>154.91</v>
      </c>
      <c r="M26" s="1107">
        <v>0</v>
      </c>
      <c r="N26" s="1107">
        <v>0</v>
      </c>
      <c r="O26" s="1107">
        <v>0</v>
      </c>
      <c r="P26" s="1107">
        <v>0</v>
      </c>
      <c r="Q26" s="1107">
        <v>0</v>
      </c>
      <c r="R26" s="1107">
        <v>0</v>
      </c>
      <c r="S26" s="1107">
        <v>0</v>
      </c>
      <c r="T26" s="1107">
        <v>0</v>
      </c>
      <c r="U26" s="1107">
        <v>0</v>
      </c>
      <c r="V26" s="1107">
        <v>781752.77</v>
      </c>
      <c r="W26" s="1107">
        <v>0</v>
      </c>
      <c r="X26" s="1108">
        <v>781752.77</v>
      </c>
      <c r="Y26" s="1109"/>
      <c r="Z26" s="1109"/>
    </row>
    <row r="27" spans="1:26" ht="20.100000000000001" customHeight="1">
      <c r="A27" s="288" t="s">
        <v>43</v>
      </c>
      <c r="B27" s="1107">
        <v>0</v>
      </c>
      <c r="C27" s="1107">
        <v>63222.95</v>
      </c>
      <c r="D27" s="1107">
        <v>0</v>
      </c>
      <c r="E27" s="1107">
        <v>132101.87</v>
      </c>
      <c r="F27" s="1107">
        <v>0</v>
      </c>
      <c r="G27" s="1107">
        <v>1034227.57</v>
      </c>
      <c r="H27" s="1107">
        <v>0</v>
      </c>
      <c r="I27" s="1107">
        <v>0</v>
      </c>
      <c r="J27" s="1107">
        <v>0</v>
      </c>
      <c r="K27" s="1107">
        <v>9690.52</v>
      </c>
      <c r="L27" s="1107">
        <v>0</v>
      </c>
      <c r="M27" s="1107">
        <v>0</v>
      </c>
      <c r="N27" s="1107">
        <v>0</v>
      </c>
      <c r="O27" s="1107">
        <v>0</v>
      </c>
      <c r="P27" s="1107">
        <v>0</v>
      </c>
      <c r="Q27" s="1107">
        <v>0</v>
      </c>
      <c r="R27" s="1107">
        <v>0</v>
      </c>
      <c r="S27" s="1107">
        <v>0</v>
      </c>
      <c r="T27" s="1107">
        <v>0</v>
      </c>
      <c r="U27" s="1107">
        <v>0</v>
      </c>
      <c r="V27" s="1107">
        <v>1239242.9099999999</v>
      </c>
      <c r="W27" s="1107">
        <v>0</v>
      </c>
      <c r="X27" s="1108">
        <v>1239242.9099999999</v>
      </c>
      <c r="Y27" s="1109"/>
      <c r="Z27" s="1109"/>
    </row>
    <row r="28" spans="1:26" ht="20.100000000000001" customHeight="1">
      <c r="A28" s="288" t="s">
        <v>44</v>
      </c>
      <c r="B28" s="1107">
        <v>0</v>
      </c>
      <c r="C28" s="1107">
        <v>47969.24</v>
      </c>
      <c r="D28" s="1107">
        <v>0</v>
      </c>
      <c r="E28" s="1107">
        <v>200788.48000000001</v>
      </c>
      <c r="F28" s="1107">
        <v>0</v>
      </c>
      <c r="G28" s="1107">
        <v>193522.77</v>
      </c>
      <c r="H28" s="1107">
        <v>0</v>
      </c>
      <c r="I28" s="1107">
        <v>0</v>
      </c>
      <c r="J28" s="1107">
        <v>0</v>
      </c>
      <c r="K28" s="1107">
        <v>10638.6</v>
      </c>
      <c r="L28" s="1107">
        <v>0</v>
      </c>
      <c r="M28" s="1107">
        <v>0</v>
      </c>
      <c r="N28" s="1107">
        <v>0</v>
      </c>
      <c r="O28" s="1107">
        <v>0</v>
      </c>
      <c r="P28" s="1107">
        <v>0</v>
      </c>
      <c r="Q28" s="1107">
        <v>0</v>
      </c>
      <c r="R28" s="1107">
        <v>0</v>
      </c>
      <c r="S28" s="1107">
        <v>0</v>
      </c>
      <c r="T28" s="1107">
        <v>0</v>
      </c>
      <c r="U28" s="1107">
        <v>0</v>
      </c>
      <c r="V28" s="1107">
        <v>452919.08999999997</v>
      </c>
      <c r="W28" s="1107">
        <v>3096.5</v>
      </c>
      <c r="X28" s="1108">
        <v>449822.58999999997</v>
      </c>
      <c r="Y28" s="1109"/>
      <c r="Z28" s="1109"/>
    </row>
    <row r="29" spans="1:26" ht="20.100000000000001" customHeight="1">
      <c r="A29" s="288" t="s">
        <v>768</v>
      </c>
      <c r="B29" s="1107">
        <v>0</v>
      </c>
      <c r="C29" s="1107">
        <v>25133.45</v>
      </c>
      <c r="D29" s="1107">
        <v>0</v>
      </c>
      <c r="E29" s="1107">
        <v>81920.509999999995</v>
      </c>
      <c r="F29" s="1107">
        <v>0</v>
      </c>
      <c r="G29" s="1107">
        <v>974565.76</v>
      </c>
      <c r="H29" s="1107">
        <v>0</v>
      </c>
      <c r="I29" s="1107">
        <v>0</v>
      </c>
      <c r="J29" s="1107">
        <v>0</v>
      </c>
      <c r="K29" s="1107">
        <v>10792.78</v>
      </c>
      <c r="L29" s="1107">
        <v>0</v>
      </c>
      <c r="M29" s="1107">
        <v>0</v>
      </c>
      <c r="N29" s="1107">
        <v>0</v>
      </c>
      <c r="O29" s="1107">
        <v>0</v>
      </c>
      <c r="P29" s="1107">
        <v>0</v>
      </c>
      <c r="Q29" s="1107">
        <v>0</v>
      </c>
      <c r="R29" s="1107">
        <v>0</v>
      </c>
      <c r="S29" s="1107">
        <v>0</v>
      </c>
      <c r="T29" s="1107">
        <v>0</v>
      </c>
      <c r="U29" s="1107">
        <v>0</v>
      </c>
      <c r="V29" s="1107">
        <v>1092412.5</v>
      </c>
      <c r="W29" s="1107">
        <v>0</v>
      </c>
      <c r="X29" s="1108">
        <v>1092412.5</v>
      </c>
      <c r="Y29" s="1109"/>
      <c r="Z29" s="1109"/>
    </row>
    <row r="30" spans="1:26" ht="29.25" customHeight="1" thickBot="1">
      <c r="A30" s="871" t="s">
        <v>769</v>
      </c>
      <c r="B30" s="1110">
        <v>0</v>
      </c>
      <c r="C30" s="1110">
        <v>4852559.2300000004</v>
      </c>
      <c r="D30" s="1110">
        <v>0</v>
      </c>
      <c r="E30" s="1110">
        <v>25977374.950000007</v>
      </c>
      <c r="F30" s="1110">
        <v>4314464.3</v>
      </c>
      <c r="G30" s="1110">
        <v>282067720.71999997</v>
      </c>
      <c r="H30" s="1110">
        <v>0</v>
      </c>
      <c r="I30" s="1110">
        <v>48201991.770000003</v>
      </c>
      <c r="J30" s="1110">
        <v>40456.86</v>
      </c>
      <c r="K30" s="1110">
        <v>8207750.9899999984</v>
      </c>
      <c r="L30" s="1110">
        <v>35456845.439999998</v>
      </c>
      <c r="M30" s="1110">
        <v>0</v>
      </c>
      <c r="N30" s="1110">
        <v>14642.24</v>
      </c>
      <c r="O30" s="1110">
        <v>0</v>
      </c>
      <c r="P30" s="1110">
        <v>0</v>
      </c>
      <c r="Q30" s="1110">
        <v>74278.649999999994</v>
      </c>
      <c r="R30" s="1110">
        <v>919523.88</v>
      </c>
      <c r="S30" s="1110">
        <v>0</v>
      </c>
      <c r="T30" s="1110">
        <v>0</v>
      </c>
      <c r="U30" s="1110">
        <v>0</v>
      </c>
      <c r="V30" s="1110">
        <v>410127609.03000003</v>
      </c>
      <c r="W30" s="1110">
        <v>1647604.11</v>
      </c>
      <c r="X30" s="1110">
        <v>408480004.92000002</v>
      </c>
      <c r="Y30" s="1109"/>
      <c r="Z30" s="1109"/>
    </row>
    <row r="31" spans="1:26" ht="15" customHeight="1">
      <c r="A31" s="875" t="s">
        <v>1038</v>
      </c>
      <c r="B31" s="1111"/>
      <c r="C31" s="1111"/>
      <c r="D31" s="1111"/>
      <c r="E31" s="1111"/>
      <c r="F31" s="1111"/>
      <c r="G31" s="1111"/>
      <c r="H31" s="1111"/>
      <c r="I31" s="1111"/>
      <c r="J31" s="1111"/>
      <c r="K31" s="1111"/>
      <c r="L31" s="1111"/>
      <c r="M31" s="1111"/>
      <c r="N31" s="1111"/>
      <c r="O31" s="1111"/>
      <c r="P31" s="1111"/>
      <c r="Q31" s="1111"/>
      <c r="R31" s="1111"/>
      <c r="S31" s="1111"/>
      <c r="T31" s="1111"/>
      <c r="U31" s="1111"/>
      <c r="V31" s="1111"/>
      <c r="W31" s="1111"/>
      <c r="X31" s="1111"/>
      <c r="Y31" s="1109"/>
      <c r="Z31" s="1109"/>
    </row>
    <row r="32" spans="1:26" ht="15" customHeight="1">
      <c r="A32" s="24" t="s">
        <v>1039</v>
      </c>
      <c r="B32" s="18"/>
      <c r="C32" s="18"/>
      <c r="D32" s="18"/>
      <c r="E32" s="18"/>
      <c r="F32" s="18"/>
      <c r="G32" s="18"/>
      <c r="H32" s="18"/>
      <c r="I32" s="18"/>
      <c r="J32" s="18"/>
      <c r="K32" s="18"/>
      <c r="L32" s="18"/>
      <c r="M32" s="18"/>
      <c r="N32" s="18"/>
      <c r="O32" s="18"/>
      <c r="P32" s="18"/>
      <c r="Q32" s="18"/>
      <c r="R32" s="18"/>
      <c r="S32" s="18"/>
      <c r="T32" s="18"/>
      <c r="U32" s="18"/>
      <c r="V32" s="18"/>
      <c r="W32" s="18"/>
      <c r="X32" s="18"/>
      <c r="Y32" s="1109"/>
      <c r="Z32" s="1109"/>
    </row>
    <row r="33" spans="1:24" ht="13.8">
      <c r="A33" s="24" t="s">
        <v>1040</v>
      </c>
      <c r="B33" s="24"/>
      <c r="C33" s="24"/>
      <c r="D33" s="24"/>
      <c r="E33" s="24"/>
      <c r="F33" s="24"/>
      <c r="G33" s="24"/>
      <c r="H33" s="24"/>
      <c r="I33" s="24"/>
      <c r="J33" s="24"/>
      <c r="K33" s="24"/>
      <c r="L33" s="24"/>
      <c r="M33" s="24"/>
      <c r="N33" s="24"/>
      <c r="O33" s="24"/>
      <c r="P33" s="13"/>
      <c r="Q33" s="13"/>
      <c r="R33" s="13"/>
      <c r="S33" s="13"/>
      <c r="T33" s="13"/>
      <c r="U33" s="13"/>
      <c r="V33" s="13"/>
      <c r="W33" s="13"/>
      <c r="X33" s="13"/>
    </row>
    <row r="34" spans="1:24" ht="13.8">
      <c r="A34" s="24" t="s">
        <v>1041</v>
      </c>
      <c r="B34" s="24"/>
      <c r="C34" s="24"/>
      <c r="D34" s="24"/>
      <c r="E34" s="24"/>
      <c r="F34" s="24"/>
      <c r="G34" s="24"/>
      <c r="H34" s="24"/>
      <c r="I34" s="24"/>
      <c r="J34" s="24"/>
      <c r="K34" s="24"/>
      <c r="L34" s="24"/>
      <c r="M34" s="24"/>
      <c r="N34" s="24"/>
      <c r="O34" s="24"/>
      <c r="P34" s="13"/>
      <c r="Q34" s="13"/>
      <c r="R34" s="13"/>
      <c r="S34" s="13"/>
      <c r="T34" s="13"/>
      <c r="U34" s="13"/>
      <c r="V34" s="13"/>
      <c r="W34" s="13"/>
      <c r="X34" s="13"/>
    </row>
    <row r="35" spans="1:24" ht="13.8">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3.8">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3.8">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7" t="s">
        <v>155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D9B18B68-E475-48DA-AFA8-902DD402DB27}"/>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7F5B-B2B2-467C-A9F8-1A1F2536A1AA}">
  <dimension ref="A1:M32"/>
  <sheetViews>
    <sheetView showGridLines="0" zoomScaleNormal="75" workbookViewId="0"/>
  </sheetViews>
  <sheetFormatPr baseColWidth="10" defaultRowHeight="13.2"/>
  <cols>
    <col min="1" max="1" width="45" style="7" customWidth="1"/>
    <col min="2" max="2" width="18.109375" style="7" customWidth="1"/>
    <col min="3" max="6" width="14.5546875" style="7" customWidth="1"/>
    <col min="7" max="7" width="13.44140625" style="7" customWidth="1"/>
    <col min="8" max="8" width="14.5546875" style="7" customWidth="1"/>
    <col min="9" max="10" width="12" style="7" bestFit="1" customWidth="1"/>
    <col min="11" max="256" width="11.5546875" style="7"/>
    <col min="257" max="257" width="45" style="7" customWidth="1"/>
    <col min="258" max="258" width="18.109375" style="7" customWidth="1"/>
    <col min="259" max="262" width="14.5546875" style="7" customWidth="1"/>
    <col min="263" max="263" width="13.44140625" style="7" customWidth="1"/>
    <col min="264" max="264" width="14.5546875" style="7" customWidth="1"/>
    <col min="265" max="266" width="12" style="7" bestFit="1" customWidth="1"/>
    <col min="267" max="512" width="11.5546875" style="7"/>
    <col min="513" max="513" width="45" style="7" customWidth="1"/>
    <col min="514" max="514" width="18.109375" style="7" customWidth="1"/>
    <col min="515" max="518" width="14.5546875" style="7" customWidth="1"/>
    <col min="519" max="519" width="13.44140625" style="7" customWidth="1"/>
    <col min="520" max="520" width="14.5546875" style="7" customWidth="1"/>
    <col min="521" max="522" width="12" style="7" bestFit="1" customWidth="1"/>
    <col min="523" max="768" width="11.5546875" style="7"/>
    <col min="769" max="769" width="45" style="7" customWidth="1"/>
    <col min="770" max="770" width="18.109375" style="7" customWidth="1"/>
    <col min="771" max="774" width="14.5546875" style="7" customWidth="1"/>
    <col min="775" max="775" width="13.44140625" style="7" customWidth="1"/>
    <col min="776" max="776" width="14.5546875" style="7" customWidth="1"/>
    <col min="777" max="778" width="12" style="7" bestFit="1" customWidth="1"/>
    <col min="779" max="1024" width="11.5546875" style="7"/>
    <col min="1025" max="1025" width="45" style="7" customWidth="1"/>
    <col min="1026" max="1026" width="18.109375" style="7" customWidth="1"/>
    <col min="1027" max="1030" width="14.5546875" style="7" customWidth="1"/>
    <col min="1031" max="1031" width="13.44140625" style="7" customWidth="1"/>
    <col min="1032" max="1032" width="14.5546875" style="7" customWidth="1"/>
    <col min="1033" max="1034" width="12" style="7" bestFit="1" customWidth="1"/>
    <col min="1035" max="1280" width="11.5546875" style="7"/>
    <col min="1281" max="1281" width="45" style="7" customWidth="1"/>
    <col min="1282" max="1282" width="18.109375" style="7" customWidth="1"/>
    <col min="1283" max="1286" width="14.5546875" style="7" customWidth="1"/>
    <col min="1287" max="1287" width="13.44140625" style="7" customWidth="1"/>
    <col min="1288" max="1288" width="14.5546875" style="7" customWidth="1"/>
    <col min="1289" max="1290" width="12" style="7" bestFit="1" customWidth="1"/>
    <col min="1291" max="1536" width="11.5546875" style="7"/>
    <col min="1537" max="1537" width="45" style="7" customWidth="1"/>
    <col min="1538" max="1538" width="18.109375" style="7" customWidth="1"/>
    <col min="1539" max="1542" width="14.5546875" style="7" customWidth="1"/>
    <col min="1543" max="1543" width="13.44140625" style="7" customWidth="1"/>
    <col min="1544" max="1544" width="14.5546875" style="7" customWidth="1"/>
    <col min="1545" max="1546" width="12" style="7" bestFit="1" customWidth="1"/>
    <col min="1547" max="1792" width="11.5546875" style="7"/>
    <col min="1793" max="1793" width="45" style="7" customWidth="1"/>
    <col min="1794" max="1794" width="18.109375" style="7" customWidth="1"/>
    <col min="1795" max="1798" width="14.5546875" style="7" customWidth="1"/>
    <col min="1799" max="1799" width="13.44140625" style="7" customWidth="1"/>
    <col min="1800" max="1800" width="14.5546875" style="7" customWidth="1"/>
    <col min="1801" max="1802" width="12" style="7" bestFit="1" customWidth="1"/>
    <col min="1803" max="2048" width="11.5546875" style="7"/>
    <col min="2049" max="2049" width="45" style="7" customWidth="1"/>
    <col min="2050" max="2050" width="18.109375" style="7" customWidth="1"/>
    <col min="2051" max="2054" width="14.5546875" style="7" customWidth="1"/>
    <col min="2055" max="2055" width="13.44140625" style="7" customWidth="1"/>
    <col min="2056" max="2056" width="14.5546875" style="7" customWidth="1"/>
    <col min="2057" max="2058" width="12" style="7" bestFit="1" customWidth="1"/>
    <col min="2059" max="2304" width="11.5546875" style="7"/>
    <col min="2305" max="2305" width="45" style="7" customWidth="1"/>
    <col min="2306" max="2306" width="18.109375" style="7" customWidth="1"/>
    <col min="2307" max="2310" width="14.5546875" style="7" customWidth="1"/>
    <col min="2311" max="2311" width="13.44140625" style="7" customWidth="1"/>
    <col min="2312" max="2312" width="14.5546875" style="7" customWidth="1"/>
    <col min="2313" max="2314" width="12" style="7" bestFit="1" customWidth="1"/>
    <col min="2315" max="2560" width="11.5546875" style="7"/>
    <col min="2561" max="2561" width="45" style="7" customWidth="1"/>
    <col min="2562" max="2562" width="18.109375" style="7" customWidth="1"/>
    <col min="2563" max="2566" width="14.5546875" style="7" customWidth="1"/>
    <col min="2567" max="2567" width="13.44140625" style="7" customWidth="1"/>
    <col min="2568" max="2568" width="14.5546875" style="7" customWidth="1"/>
    <col min="2569" max="2570" width="12" style="7" bestFit="1" customWidth="1"/>
    <col min="2571" max="2816" width="11.5546875" style="7"/>
    <col min="2817" max="2817" width="45" style="7" customWidth="1"/>
    <col min="2818" max="2818" width="18.109375" style="7" customWidth="1"/>
    <col min="2819" max="2822" width="14.5546875" style="7" customWidth="1"/>
    <col min="2823" max="2823" width="13.44140625" style="7" customWidth="1"/>
    <col min="2824" max="2824" width="14.5546875" style="7" customWidth="1"/>
    <col min="2825" max="2826" width="12" style="7" bestFit="1" customWidth="1"/>
    <col min="2827" max="3072" width="11.5546875" style="7"/>
    <col min="3073" max="3073" width="45" style="7" customWidth="1"/>
    <col min="3074" max="3074" width="18.109375" style="7" customWidth="1"/>
    <col min="3075" max="3078" width="14.5546875" style="7" customWidth="1"/>
    <col min="3079" max="3079" width="13.44140625" style="7" customWidth="1"/>
    <col min="3080" max="3080" width="14.5546875" style="7" customWidth="1"/>
    <col min="3081" max="3082" width="12" style="7" bestFit="1" customWidth="1"/>
    <col min="3083" max="3328" width="11.5546875" style="7"/>
    <col min="3329" max="3329" width="45" style="7" customWidth="1"/>
    <col min="3330" max="3330" width="18.109375" style="7" customWidth="1"/>
    <col min="3331" max="3334" width="14.5546875" style="7" customWidth="1"/>
    <col min="3335" max="3335" width="13.44140625" style="7" customWidth="1"/>
    <col min="3336" max="3336" width="14.5546875" style="7" customWidth="1"/>
    <col min="3337" max="3338" width="12" style="7" bestFit="1" customWidth="1"/>
    <col min="3339" max="3584" width="11.5546875" style="7"/>
    <col min="3585" max="3585" width="45" style="7" customWidth="1"/>
    <col min="3586" max="3586" width="18.109375" style="7" customWidth="1"/>
    <col min="3587" max="3590" width="14.5546875" style="7" customWidth="1"/>
    <col min="3591" max="3591" width="13.44140625" style="7" customWidth="1"/>
    <col min="3592" max="3592" width="14.5546875" style="7" customWidth="1"/>
    <col min="3593" max="3594" width="12" style="7" bestFit="1" customWidth="1"/>
    <col min="3595" max="3840" width="11.5546875" style="7"/>
    <col min="3841" max="3841" width="45" style="7" customWidth="1"/>
    <col min="3842" max="3842" width="18.109375" style="7" customWidth="1"/>
    <col min="3843" max="3846" width="14.5546875" style="7" customWidth="1"/>
    <col min="3847" max="3847" width="13.44140625" style="7" customWidth="1"/>
    <col min="3848" max="3848" width="14.5546875" style="7" customWidth="1"/>
    <col min="3849" max="3850" width="12" style="7" bestFit="1" customWidth="1"/>
    <col min="3851" max="4096" width="11.5546875" style="7"/>
    <col min="4097" max="4097" width="45" style="7" customWidth="1"/>
    <col min="4098" max="4098" width="18.109375" style="7" customWidth="1"/>
    <col min="4099" max="4102" width="14.5546875" style="7" customWidth="1"/>
    <col min="4103" max="4103" width="13.44140625" style="7" customWidth="1"/>
    <col min="4104" max="4104" width="14.5546875" style="7" customWidth="1"/>
    <col min="4105" max="4106" width="12" style="7" bestFit="1" customWidth="1"/>
    <col min="4107" max="4352" width="11.5546875" style="7"/>
    <col min="4353" max="4353" width="45" style="7" customWidth="1"/>
    <col min="4354" max="4354" width="18.109375" style="7" customWidth="1"/>
    <col min="4355" max="4358" width="14.5546875" style="7" customWidth="1"/>
    <col min="4359" max="4359" width="13.44140625" style="7" customWidth="1"/>
    <col min="4360" max="4360" width="14.5546875" style="7" customWidth="1"/>
    <col min="4361" max="4362" width="12" style="7" bestFit="1" customWidth="1"/>
    <col min="4363" max="4608" width="11.5546875" style="7"/>
    <col min="4609" max="4609" width="45" style="7" customWidth="1"/>
    <col min="4610" max="4610" width="18.109375" style="7" customWidth="1"/>
    <col min="4611" max="4614" width="14.5546875" style="7" customWidth="1"/>
    <col min="4615" max="4615" width="13.44140625" style="7" customWidth="1"/>
    <col min="4616" max="4616" width="14.5546875" style="7" customWidth="1"/>
    <col min="4617" max="4618" width="12" style="7" bestFit="1" customWidth="1"/>
    <col min="4619" max="4864" width="11.5546875" style="7"/>
    <col min="4865" max="4865" width="45" style="7" customWidth="1"/>
    <col min="4866" max="4866" width="18.109375" style="7" customWidth="1"/>
    <col min="4867" max="4870" width="14.5546875" style="7" customWidth="1"/>
    <col min="4871" max="4871" width="13.44140625" style="7" customWidth="1"/>
    <col min="4872" max="4872" width="14.5546875" style="7" customWidth="1"/>
    <col min="4873" max="4874" width="12" style="7" bestFit="1" customWidth="1"/>
    <col min="4875" max="5120" width="11.5546875" style="7"/>
    <col min="5121" max="5121" width="45" style="7" customWidth="1"/>
    <col min="5122" max="5122" width="18.109375" style="7" customWidth="1"/>
    <col min="5123" max="5126" width="14.5546875" style="7" customWidth="1"/>
    <col min="5127" max="5127" width="13.44140625" style="7" customWidth="1"/>
    <col min="5128" max="5128" width="14.5546875" style="7" customWidth="1"/>
    <col min="5129" max="5130" width="12" style="7" bestFit="1" customWidth="1"/>
    <col min="5131" max="5376" width="11.5546875" style="7"/>
    <col min="5377" max="5377" width="45" style="7" customWidth="1"/>
    <col min="5378" max="5378" width="18.109375" style="7" customWidth="1"/>
    <col min="5379" max="5382" width="14.5546875" style="7" customWidth="1"/>
    <col min="5383" max="5383" width="13.44140625" style="7" customWidth="1"/>
    <col min="5384" max="5384" width="14.5546875" style="7" customWidth="1"/>
    <col min="5385" max="5386" width="12" style="7" bestFit="1" customWidth="1"/>
    <col min="5387" max="5632" width="11.5546875" style="7"/>
    <col min="5633" max="5633" width="45" style="7" customWidth="1"/>
    <col min="5634" max="5634" width="18.109375" style="7" customWidth="1"/>
    <col min="5635" max="5638" width="14.5546875" style="7" customWidth="1"/>
    <col min="5639" max="5639" width="13.44140625" style="7" customWidth="1"/>
    <col min="5640" max="5640" width="14.5546875" style="7" customWidth="1"/>
    <col min="5641" max="5642" width="12" style="7" bestFit="1" customWidth="1"/>
    <col min="5643" max="5888" width="11.5546875" style="7"/>
    <col min="5889" max="5889" width="45" style="7" customWidth="1"/>
    <col min="5890" max="5890" width="18.109375" style="7" customWidth="1"/>
    <col min="5891" max="5894" width="14.5546875" style="7" customWidth="1"/>
    <col min="5895" max="5895" width="13.44140625" style="7" customWidth="1"/>
    <col min="5896" max="5896" width="14.5546875" style="7" customWidth="1"/>
    <col min="5897" max="5898" width="12" style="7" bestFit="1" customWidth="1"/>
    <col min="5899" max="6144" width="11.5546875" style="7"/>
    <col min="6145" max="6145" width="45" style="7" customWidth="1"/>
    <col min="6146" max="6146" width="18.109375" style="7" customWidth="1"/>
    <col min="6147" max="6150" width="14.5546875" style="7" customWidth="1"/>
    <col min="6151" max="6151" width="13.44140625" style="7" customWidth="1"/>
    <col min="6152" max="6152" width="14.5546875" style="7" customWidth="1"/>
    <col min="6153" max="6154" width="12" style="7" bestFit="1" customWidth="1"/>
    <col min="6155" max="6400" width="11.5546875" style="7"/>
    <col min="6401" max="6401" width="45" style="7" customWidth="1"/>
    <col min="6402" max="6402" width="18.109375" style="7" customWidth="1"/>
    <col min="6403" max="6406" width="14.5546875" style="7" customWidth="1"/>
    <col min="6407" max="6407" width="13.44140625" style="7" customWidth="1"/>
    <col min="6408" max="6408" width="14.5546875" style="7" customWidth="1"/>
    <col min="6409" max="6410" width="12" style="7" bestFit="1" customWidth="1"/>
    <col min="6411" max="6656" width="11.5546875" style="7"/>
    <col min="6657" max="6657" width="45" style="7" customWidth="1"/>
    <col min="6658" max="6658" width="18.109375" style="7" customWidth="1"/>
    <col min="6659" max="6662" width="14.5546875" style="7" customWidth="1"/>
    <col min="6663" max="6663" width="13.44140625" style="7" customWidth="1"/>
    <col min="6664" max="6664" width="14.5546875" style="7" customWidth="1"/>
    <col min="6665" max="6666" width="12" style="7" bestFit="1" customWidth="1"/>
    <col min="6667" max="6912" width="11.5546875" style="7"/>
    <col min="6913" max="6913" width="45" style="7" customWidth="1"/>
    <col min="6914" max="6914" width="18.109375" style="7" customWidth="1"/>
    <col min="6915" max="6918" width="14.5546875" style="7" customWidth="1"/>
    <col min="6919" max="6919" width="13.44140625" style="7" customWidth="1"/>
    <col min="6920" max="6920" width="14.5546875" style="7" customWidth="1"/>
    <col min="6921" max="6922" width="12" style="7" bestFit="1" customWidth="1"/>
    <col min="6923" max="7168" width="11.5546875" style="7"/>
    <col min="7169" max="7169" width="45" style="7" customWidth="1"/>
    <col min="7170" max="7170" width="18.109375" style="7" customWidth="1"/>
    <col min="7171" max="7174" width="14.5546875" style="7" customWidth="1"/>
    <col min="7175" max="7175" width="13.44140625" style="7" customWidth="1"/>
    <col min="7176" max="7176" width="14.5546875" style="7" customWidth="1"/>
    <col min="7177" max="7178" width="12" style="7" bestFit="1" customWidth="1"/>
    <col min="7179" max="7424" width="11.5546875" style="7"/>
    <col min="7425" max="7425" width="45" style="7" customWidth="1"/>
    <col min="7426" max="7426" width="18.109375" style="7" customWidth="1"/>
    <col min="7427" max="7430" width="14.5546875" style="7" customWidth="1"/>
    <col min="7431" max="7431" width="13.44140625" style="7" customWidth="1"/>
    <col min="7432" max="7432" width="14.5546875" style="7" customWidth="1"/>
    <col min="7433" max="7434" width="12" style="7" bestFit="1" customWidth="1"/>
    <col min="7435" max="7680" width="11.5546875" style="7"/>
    <col min="7681" max="7681" width="45" style="7" customWidth="1"/>
    <col min="7682" max="7682" width="18.109375" style="7" customWidth="1"/>
    <col min="7683" max="7686" width="14.5546875" style="7" customWidth="1"/>
    <col min="7687" max="7687" width="13.44140625" style="7" customWidth="1"/>
    <col min="7688" max="7688" width="14.5546875" style="7" customWidth="1"/>
    <col min="7689" max="7690" width="12" style="7" bestFit="1" customWidth="1"/>
    <col min="7691" max="7936" width="11.5546875" style="7"/>
    <col min="7937" max="7937" width="45" style="7" customWidth="1"/>
    <col min="7938" max="7938" width="18.109375" style="7" customWidth="1"/>
    <col min="7939" max="7942" width="14.5546875" style="7" customWidth="1"/>
    <col min="7943" max="7943" width="13.44140625" style="7" customWidth="1"/>
    <col min="7944" max="7944" width="14.5546875" style="7" customWidth="1"/>
    <col min="7945" max="7946" width="12" style="7" bestFit="1" customWidth="1"/>
    <col min="7947" max="8192" width="11.5546875" style="7"/>
    <col min="8193" max="8193" width="45" style="7" customWidth="1"/>
    <col min="8194" max="8194" width="18.109375" style="7" customWidth="1"/>
    <col min="8195" max="8198" width="14.5546875" style="7" customWidth="1"/>
    <col min="8199" max="8199" width="13.44140625" style="7" customWidth="1"/>
    <col min="8200" max="8200" width="14.5546875" style="7" customWidth="1"/>
    <col min="8201" max="8202" width="12" style="7" bestFit="1" customWidth="1"/>
    <col min="8203" max="8448" width="11.5546875" style="7"/>
    <col min="8449" max="8449" width="45" style="7" customWidth="1"/>
    <col min="8450" max="8450" width="18.109375" style="7" customWidth="1"/>
    <col min="8451" max="8454" width="14.5546875" style="7" customWidth="1"/>
    <col min="8455" max="8455" width="13.44140625" style="7" customWidth="1"/>
    <col min="8456" max="8456" width="14.5546875" style="7" customWidth="1"/>
    <col min="8457" max="8458" width="12" style="7" bestFit="1" customWidth="1"/>
    <col min="8459" max="8704" width="11.5546875" style="7"/>
    <col min="8705" max="8705" width="45" style="7" customWidth="1"/>
    <col min="8706" max="8706" width="18.109375" style="7" customWidth="1"/>
    <col min="8707" max="8710" width="14.5546875" style="7" customWidth="1"/>
    <col min="8711" max="8711" width="13.44140625" style="7" customWidth="1"/>
    <col min="8712" max="8712" width="14.5546875" style="7" customWidth="1"/>
    <col min="8713" max="8714" width="12" style="7" bestFit="1" customWidth="1"/>
    <col min="8715" max="8960" width="11.5546875" style="7"/>
    <col min="8961" max="8961" width="45" style="7" customWidth="1"/>
    <col min="8962" max="8962" width="18.109375" style="7" customWidth="1"/>
    <col min="8963" max="8966" width="14.5546875" style="7" customWidth="1"/>
    <col min="8967" max="8967" width="13.44140625" style="7" customWidth="1"/>
    <col min="8968" max="8968" width="14.5546875" style="7" customWidth="1"/>
    <col min="8969" max="8970" width="12" style="7" bestFit="1" customWidth="1"/>
    <col min="8971" max="9216" width="11.5546875" style="7"/>
    <col min="9217" max="9217" width="45" style="7" customWidth="1"/>
    <col min="9218" max="9218" width="18.109375" style="7" customWidth="1"/>
    <col min="9219" max="9222" width="14.5546875" style="7" customWidth="1"/>
    <col min="9223" max="9223" width="13.44140625" style="7" customWidth="1"/>
    <col min="9224" max="9224" width="14.5546875" style="7" customWidth="1"/>
    <col min="9225" max="9226" width="12" style="7" bestFit="1" customWidth="1"/>
    <col min="9227" max="9472" width="11.5546875" style="7"/>
    <col min="9473" max="9473" width="45" style="7" customWidth="1"/>
    <col min="9474" max="9474" width="18.109375" style="7" customWidth="1"/>
    <col min="9475" max="9478" width="14.5546875" style="7" customWidth="1"/>
    <col min="9479" max="9479" width="13.44140625" style="7" customWidth="1"/>
    <col min="9480" max="9480" width="14.5546875" style="7" customWidth="1"/>
    <col min="9481" max="9482" width="12" style="7" bestFit="1" customWidth="1"/>
    <col min="9483" max="9728" width="11.5546875" style="7"/>
    <col min="9729" max="9729" width="45" style="7" customWidth="1"/>
    <col min="9730" max="9730" width="18.109375" style="7" customWidth="1"/>
    <col min="9731" max="9734" width="14.5546875" style="7" customWidth="1"/>
    <col min="9735" max="9735" width="13.44140625" style="7" customWidth="1"/>
    <col min="9736" max="9736" width="14.5546875" style="7" customWidth="1"/>
    <col min="9737" max="9738" width="12" style="7" bestFit="1" customWidth="1"/>
    <col min="9739" max="9984" width="11.5546875" style="7"/>
    <col min="9985" max="9985" width="45" style="7" customWidth="1"/>
    <col min="9986" max="9986" width="18.109375" style="7" customWidth="1"/>
    <col min="9987" max="9990" width="14.5546875" style="7" customWidth="1"/>
    <col min="9991" max="9991" width="13.44140625" style="7" customWidth="1"/>
    <col min="9992" max="9992" width="14.5546875" style="7" customWidth="1"/>
    <col min="9993" max="9994" width="12" style="7" bestFit="1" customWidth="1"/>
    <col min="9995" max="10240" width="11.5546875" style="7"/>
    <col min="10241" max="10241" width="45" style="7" customWidth="1"/>
    <col min="10242" max="10242" width="18.109375" style="7" customWidth="1"/>
    <col min="10243" max="10246" width="14.5546875" style="7" customWidth="1"/>
    <col min="10247" max="10247" width="13.44140625" style="7" customWidth="1"/>
    <col min="10248" max="10248" width="14.5546875" style="7" customWidth="1"/>
    <col min="10249" max="10250" width="12" style="7" bestFit="1" customWidth="1"/>
    <col min="10251" max="10496" width="11.5546875" style="7"/>
    <col min="10497" max="10497" width="45" style="7" customWidth="1"/>
    <col min="10498" max="10498" width="18.109375" style="7" customWidth="1"/>
    <col min="10499" max="10502" width="14.5546875" style="7" customWidth="1"/>
    <col min="10503" max="10503" width="13.44140625" style="7" customWidth="1"/>
    <col min="10504" max="10504" width="14.5546875" style="7" customWidth="1"/>
    <col min="10505" max="10506" width="12" style="7" bestFit="1" customWidth="1"/>
    <col min="10507" max="10752" width="11.5546875" style="7"/>
    <col min="10753" max="10753" width="45" style="7" customWidth="1"/>
    <col min="10754" max="10754" width="18.109375" style="7" customWidth="1"/>
    <col min="10755" max="10758" width="14.5546875" style="7" customWidth="1"/>
    <col min="10759" max="10759" width="13.44140625" style="7" customWidth="1"/>
    <col min="10760" max="10760" width="14.5546875" style="7" customWidth="1"/>
    <col min="10761" max="10762" width="12" style="7" bestFit="1" customWidth="1"/>
    <col min="10763" max="11008" width="11.5546875" style="7"/>
    <col min="11009" max="11009" width="45" style="7" customWidth="1"/>
    <col min="11010" max="11010" width="18.109375" style="7" customWidth="1"/>
    <col min="11011" max="11014" width="14.5546875" style="7" customWidth="1"/>
    <col min="11015" max="11015" width="13.44140625" style="7" customWidth="1"/>
    <col min="11016" max="11016" width="14.5546875" style="7" customWidth="1"/>
    <col min="11017" max="11018" width="12" style="7" bestFit="1" customWidth="1"/>
    <col min="11019" max="11264" width="11.5546875" style="7"/>
    <col min="11265" max="11265" width="45" style="7" customWidth="1"/>
    <col min="11266" max="11266" width="18.109375" style="7" customWidth="1"/>
    <col min="11267" max="11270" width="14.5546875" style="7" customWidth="1"/>
    <col min="11271" max="11271" width="13.44140625" style="7" customWidth="1"/>
    <col min="11272" max="11272" width="14.5546875" style="7" customWidth="1"/>
    <col min="11273" max="11274" width="12" style="7" bestFit="1" customWidth="1"/>
    <col min="11275" max="11520" width="11.5546875" style="7"/>
    <col min="11521" max="11521" width="45" style="7" customWidth="1"/>
    <col min="11522" max="11522" width="18.109375" style="7" customWidth="1"/>
    <col min="11523" max="11526" width="14.5546875" style="7" customWidth="1"/>
    <col min="11527" max="11527" width="13.44140625" style="7" customWidth="1"/>
    <col min="11528" max="11528" width="14.5546875" style="7" customWidth="1"/>
    <col min="11529" max="11530" width="12" style="7" bestFit="1" customWidth="1"/>
    <col min="11531" max="11776" width="11.5546875" style="7"/>
    <col min="11777" max="11777" width="45" style="7" customWidth="1"/>
    <col min="11778" max="11778" width="18.109375" style="7" customWidth="1"/>
    <col min="11779" max="11782" width="14.5546875" style="7" customWidth="1"/>
    <col min="11783" max="11783" width="13.44140625" style="7" customWidth="1"/>
    <col min="11784" max="11784" width="14.5546875" style="7" customWidth="1"/>
    <col min="11785" max="11786" width="12" style="7" bestFit="1" customWidth="1"/>
    <col min="11787" max="12032" width="11.5546875" style="7"/>
    <col min="12033" max="12033" width="45" style="7" customWidth="1"/>
    <col min="12034" max="12034" width="18.109375" style="7" customWidth="1"/>
    <col min="12035" max="12038" width="14.5546875" style="7" customWidth="1"/>
    <col min="12039" max="12039" width="13.44140625" style="7" customWidth="1"/>
    <col min="12040" max="12040" width="14.5546875" style="7" customWidth="1"/>
    <col min="12041" max="12042" width="12" style="7" bestFit="1" customWidth="1"/>
    <col min="12043" max="12288" width="11.5546875" style="7"/>
    <col min="12289" max="12289" width="45" style="7" customWidth="1"/>
    <col min="12290" max="12290" width="18.109375" style="7" customWidth="1"/>
    <col min="12291" max="12294" width="14.5546875" style="7" customWidth="1"/>
    <col min="12295" max="12295" width="13.44140625" style="7" customWidth="1"/>
    <col min="12296" max="12296" width="14.5546875" style="7" customWidth="1"/>
    <col min="12297" max="12298" width="12" style="7" bestFit="1" customWidth="1"/>
    <col min="12299" max="12544" width="11.5546875" style="7"/>
    <col min="12545" max="12545" width="45" style="7" customWidth="1"/>
    <col min="12546" max="12546" width="18.109375" style="7" customWidth="1"/>
    <col min="12547" max="12550" width="14.5546875" style="7" customWidth="1"/>
    <col min="12551" max="12551" width="13.44140625" style="7" customWidth="1"/>
    <col min="12552" max="12552" width="14.5546875" style="7" customWidth="1"/>
    <col min="12553" max="12554" width="12" style="7" bestFit="1" customWidth="1"/>
    <col min="12555" max="12800" width="11.5546875" style="7"/>
    <col min="12801" max="12801" width="45" style="7" customWidth="1"/>
    <col min="12802" max="12802" width="18.109375" style="7" customWidth="1"/>
    <col min="12803" max="12806" width="14.5546875" style="7" customWidth="1"/>
    <col min="12807" max="12807" width="13.44140625" style="7" customWidth="1"/>
    <col min="12808" max="12808" width="14.5546875" style="7" customWidth="1"/>
    <col min="12809" max="12810" width="12" style="7" bestFit="1" customWidth="1"/>
    <col min="12811" max="13056" width="11.5546875" style="7"/>
    <col min="13057" max="13057" width="45" style="7" customWidth="1"/>
    <col min="13058" max="13058" width="18.109375" style="7" customWidth="1"/>
    <col min="13059" max="13062" width="14.5546875" style="7" customWidth="1"/>
    <col min="13063" max="13063" width="13.44140625" style="7" customWidth="1"/>
    <col min="13064" max="13064" width="14.5546875" style="7" customWidth="1"/>
    <col min="13065" max="13066" width="12" style="7" bestFit="1" customWidth="1"/>
    <col min="13067" max="13312" width="11.5546875" style="7"/>
    <col min="13313" max="13313" width="45" style="7" customWidth="1"/>
    <col min="13314" max="13314" width="18.109375" style="7" customWidth="1"/>
    <col min="13315" max="13318" width="14.5546875" style="7" customWidth="1"/>
    <col min="13319" max="13319" width="13.44140625" style="7" customWidth="1"/>
    <col min="13320" max="13320" width="14.5546875" style="7" customWidth="1"/>
    <col min="13321" max="13322" width="12" style="7" bestFit="1" customWidth="1"/>
    <col min="13323" max="13568" width="11.5546875" style="7"/>
    <col min="13569" max="13569" width="45" style="7" customWidth="1"/>
    <col min="13570" max="13570" width="18.109375" style="7" customWidth="1"/>
    <col min="13571" max="13574" width="14.5546875" style="7" customWidth="1"/>
    <col min="13575" max="13575" width="13.44140625" style="7" customWidth="1"/>
    <col min="13576" max="13576" width="14.5546875" style="7" customWidth="1"/>
    <col min="13577" max="13578" width="12" style="7" bestFit="1" customWidth="1"/>
    <col min="13579" max="13824" width="11.5546875" style="7"/>
    <col min="13825" max="13825" width="45" style="7" customWidth="1"/>
    <col min="13826" max="13826" width="18.109375" style="7" customWidth="1"/>
    <col min="13827" max="13830" width="14.5546875" style="7" customWidth="1"/>
    <col min="13831" max="13831" width="13.44140625" style="7" customWidth="1"/>
    <col min="13832" max="13832" width="14.5546875" style="7" customWidth="1"/>
    <col min="13833" max="13834" width="12" style="7" bestFit="1" customWidth="1"/>
    <col min="13835" max="14080" width="11.5546875" style="7"/>
    <col min="14081" max="14081" width="45" style="7" customWidth="1"/>
    <col min="14082" max="14082" width="18.109375" style="7" customWidth="1"/>
    <col min="14083" max="14086" width="14.5546875" style="7" customWidth="1"/>
    <col min="14087" max="14087" width="13.44140625" style="7" customWidth="1"/>
    <col min="14088" max="14088" width="14.5546875" style="7" customWidth="1"/>
    <col min="14089" max="14090" width="12" style="7" bestFit="1" customWidth="1"/>
    <col min="14091" max="14336" width="11.5546875" style="7"/>
    <col min="14337" max="14337" width="45" style="7" customWidth="1"/>
    <col min="14338" max="14338" width="18.109375" style="7" customWidth="1"/>
    <col min="14339" max="14342" width="14.5546875" style="7" customWidth="1"/>
    <col min="14343" max="14343" width="13.44140625" style="7" customWidth="1"/>
    <col min="14344" max="14344" width="14.5546875" style="7" customWidth="1"/>
    <col min="14345" max="14346" width="12" style="7" bestFit="1" customWidth="1"/>
    <col min="14347" max="14592" width="11.5546875" style="7"/>
    <col min="14593" max="14593" width="45" style="7" customWidth="1"/>
    <col min="14594" max="14594" width="18.109375" style="7" customWidth="1"/>
    <col min="14595" max="14598" width="14.5546875" style="7" customWidth="1"/>
    <col min="14599" max="14599" width="13.44140625" style="7" customWidth="1"/>
    <col min="14600" max="14600" width="14.5546875" style="7" customWidth="1"/>
    <col min="14601" max="14602" width="12" style="7" bestFit="1" customWidth="1"/>
    <col min="14603" max="14848" width="11.5546875" style="7"/>
    <col min="14849" max="14849" width="45" style="7" customWidth="1"/>
    <col min="14850" max="14850" width="18.109375" style="7" customWidth="1"/>
    <col min="14851" max="14854" width="14.5546875" style="7" customWidth="1"/>
    <col min="14855" max="14855" width="13.44140625" style="7" customWidth="1"/>
    <col min="14856" max="14856" width="14.5546875" style="7" customWidth="1"/>
    <col min="14857" max="14858" width="12" style="7" bestFit="1" customWidth="1"/>
    <col min="14859" max="15104" width="11.5546875" style="7"/>
    <col min="15105" max="15105" width="45" style="7" customWidth="1"/>
    <col min="15106" max="15106" width="18.109375" style="7" customWidth="1"/>
    <col min="15107" max="15110" width="14.5546875" style="7" customWidth="1"/>
    <col min="15111" max="15111" width="13.44140625" style="7" customWidth="1"/>
    <col min="15112" max="15112" width="14.5546875" style="7" customWidth="1"/>
    <col min="15113" max="15114" width="12" style="7" bestFit="1" customWidth="1"/>
    <col min="15115" max="15360" width="11.5546875" style="7"/>
    <col min="15361" max="15361" width="45" style="7" customWidth="1"/>
    <col min="15362" max="15362" width="18.109375" style="7" customWidth="1"/>
    <col min="15363" max="15366" width="14.5546875" style="7" customWidth="1"/>
    <col min="15367" max="15367" width="13.44140625" style="7" customWidth="1"/>
    <col min="15368" max="15368" width="14.5546875" style="7" customWidth="1"/>
    <col min="15369" max="15370" width="12" style="7" bestFit="1" customWidth="1"/>
    <col min="15371" max="15616" width="11.5546875" style="7"/>
    <col min="15617" max="15617" width="45" style="7" customWidth="1"/>
    <col min="15618" max="15618" width="18.109375" style="7" customWidth="1"/>
    <col min="15619" max="15622" width="14.5546875" style="7" customWidth="1"/>
    <col min="15623" max="15623" width="13.44140625" style="7" customWidth="1"/>
    <col min="15624" max="15624" width="14.5546875" style="7" customWidth="1"/>
    <col min="15625" max="15626" width="12" style="7" bestFit="1" customWidth="1"/>
    <col min="15627" max="15872" width="11.5546875" style="7"/>
    <col min="15873" max="15873" width="45" style="7" customWidth="1"/>
    <col min="15874" max="15874" width="18.109375" style="7" customWidth="1"/>
    <col min="15875" max="15878" width="14.5546875" style="7" customWidth="1"/>
    <col min="15879" max="15879" width="13.44140625" style="7" customWidth="1"/>
    <col min="15880" max="15880" width="14.5546875" style="7" customWidth="1"/>
    <col min="15881" max="15882" width="12" style="7" bestFit="1" customWidth="1"/>
    <col min="15883" max="16128" width="11.5546875" style="7"/>
    <col min="16129" max="16129" width="45" style="7" customWidth="1"/>
    <col min="16130" max="16130" width="18.109375" style="7" customWidth="1"/>
    <col min="16131" max="16134" width="14.5546875" style="7" customWidth="1"/>
    <col min="16135" max="16135" width="13.44140625" style="7" customWidth="1"/>
    <col min="16136" max="16136" width="14.5546875" style="7" customWidth="1"/>
    <col min="16137" max="16138" width="12" style="7" bestFit="1" customWidth="1"/>
    <col min="16139" max="16384" width="11.5546875" style="7"/>
  </cols>
  <sheetData>
    <row r="1" spans="1:13" s="376" customFormat="1" ht="18" customHeight="1">
      <c r="A1" s="1407" t="s">
        <v>1215</v>
      </c>
      <c r="B1" s="273"/>
      <c r="C1" s="273"/>
      <c r="D1" s="273"/>
      <c r="E1" s="273"/>
      <c r="F1" s="273"/>
      <c r="G1" s="273"/>
      <c r="H1" s="273"/>
    </row>
    <row r="2" spans="1:13" s="41" customFormat="1" ht="24" customHeight="1">
      <c r="A2" s="167" t="s">
        <v>1066</v>
      </c>
      <c r="B2" s="167"/>
      <c r="C2" s="167"/>
      <c r="D2" s="167"/>
      <c r="E2" s="167"/>
      <c r="F2" s="167"/>
      <c r="G2" s="167"/>
      <c r="H2" s="167"/>
    </row>
    <row r="3" spans="1:13" s="610" customFormat="1" ht="18" customHeight="1">
      <c r="A3" s="169">
        <v>45322</v>
      </c>
      <c r="B3" s="169"/>
      <c r="C3" s="169"/>
      <c r="D3" s="169"/>
      <c r="E3" s="169"/>
      <c r="F3" s="169"/>
      <c r="G3" s="169"/>
      <c r="H3" s="169"/>
    </row>
    <row r="4" spans="1:13" s="382" customFormat="1" ht="18" customHeight="1">
      <c r="A4" s="170" t="s">
        <v>122</v>
      </c>
      <c r="B4" s="170"/>
      <c r="C4" s="170"/>
      <c r="D4" s="170"/>
      <c r="E4" s="170"/>
      <c r="F4" s="170"/>
      <c r="G4" s="170"/>
      <c r="H4" s="170"/>
    </row>
    <row r="5" spans="1:13" ht="13.8" thickBot="1"/>
    <row r="6" spans="1:13" ht="28.5" customHeight="1">
      <c r="A6" s="175" t="s">
        <v>1</v>
      </c>
      <c r="B6" s="175" t="s">
        <v>1067</v>
      </c>
      <c r="C6" s="175"/>
      <c r="D6" s="47" t="s">
        <v>1068</v>
      </c>
      <c r="E6" s="47" t="s">
        <v>1069</v>
      </c>
      <c r="F6" s="47" t="s">
        <v>1070</v>
      </c>
      <c r="G6" s="47" t="s">
        <v>1071</v>
      </c>
      <c r="H6" s="46" t="s">
        <v>1072</v>
      </c>
      <c r="M6" s="36"/>
    </row>
    <row r="7" spans="1:13" ht="30" customHeight="1">
      <c r="A7" s="696"/>
      <c r="B7" s="670" t="s">
        <v>668</v>
      </c>
      <c r="C7" s="670" t="s">
        <v>669</v>
      </c>
      <c r="D7" s="49"/>
      <c r="E7" s="49"/>
      <c r="F7" s="49"/>
      <c r="G7" s="49" t="s">
        <v>1073</v>
      </c>
      <c r="H7" s="612"/>
    </row>
    <row r="8" spans="1:13" ht="7.5" customHeight="1">
      <c r="A8" s="18"/>
      <c r="B8" s="18"/>
      <c r="C8" s="18"/>
      <c r="D8" s="18"/>
      <c r="E8" s="18"/>
      <c r="F8" s="18"/>
      <c r="G8" s="18"/>
      <c r="H8" s="19"/>
    </row>
    <row r="9" spans="1:13" s="24" customFormat="1" ht="20.100000000000001" customHeight="1">
      <c r="A9" s="288" t="s">
        <v>29</v>
      </c>
      <c r="B9" s="1135">
        <v>34879861.891999997</v>
      </c>
      <c r="C9" s="1135">
        <v>33922921.409999996</v>
      </c>
      <c r="D9" s="1135">
        <v>0</v>
      </c>
      <c r="E9" s="1135">
        <v>1822646.1640000001</v>
      </c>
      <c r="F9" s="1135">
        <v>1268509.398</v>
      </c>
      <c r="G9" s="1135">
        <v>2359878.7829999998</v>
      </c>
      <c r="H9" s="1136">
        <v>74253817.646999985</v>
      </c>
      <c r="I9" s="1137"/>
      <c r="J9" s="1137"/>
    </row>
    <row r="10" spans="1:13" s="24" customFormat="1" ht="20.100000000000001" customHeight="1">
      <c r="A10" s="288" t="s">
        <v>30</v>
      </c>
      <c r="B10" s="1135">
        <v>852498.01699999999</v>
      </c>
      <c r="C10" s="1135">
        <v>909368.17500000005</v>
      </c>
      <c r="D10" s="1135">
        <v>0</v>
      </c>
      <c r="E10" s="1135">
        <v>52239.656999999999</v>
      </c>
      <c r="F10" s="1135">
        <v>30161.778999999999</v>
      </c>
      <c r="G10" s="1135">
        <v>53249.152999999998</v>
      </c>
      <c r="H10" s="1136">
        <v>1897516.781</v>
      </c>
      <c r="I10" s="1137"/>
      <c r="J10" s="1137"/>
    </row>
    <row r="11" spans="1:13" s="24" customFormat="1" ht="20.100000000000001" customHeight="1">
      <c r="A11" s="288" t="s">
        <v>31</v>
      </c>
      <c r="B11" s="1135">
        <v>10932528.986</v>
      </c>
      <c r="C11" s="1135">
        <v>98255237.435000002</v>
      </c>
      <c r="D11" s="1135">
        <v>0</v>
      </c>
      <c r="E11" s="1135">
        <v>2353756.8840000001</v>
      </c>
      <c r="F11" s="1135">
        <v>3095877.642</v>
      </c>
      <c r="G11" s="1135">
        <v>1967907.6229999999</v>
      </c>
      <c r="H11" s="1136">
        <v>116605308.57000001</v>
      </c>
      <c r="I11" s="1137"/>
      <c r="J11" s="1137"/>
    </row>
    <row r="12" spans="1:13" s="24" customFormat="1" ht="20.100000000000001" customHeight="1">
      <c r="A12" s="288" t="s">
        <v>32</v>
      </c>
      <c r="B12" s="1135">
        <v>3356497.7149999999</v>
      </c>
      <c r="C12" s="1135">
        <v>4539009.3130000001</v>
      </c>
      <c r="D12" s="1135">
        <v>0</v>
      </c>
      <c r="E12" s="1135">
        <v>341911.46600000001</v>
      </c>
      <c r="F12" s="1135">
        <v>266008.45500000002</v>
      </c>
      <c r="G12" s="1135">
        <v>318548.32</v>
      </c>
      <c r="H12" s="1138">
        <v>8821975.2689999994</v>
      </c>
      <c r="I12" s="1137"/>
      <c r="J12" s="1137"/>
    </row>
    <row r="13" spans="1:13" s="24" customFormat="1" ht="20.100000000000001" customHeight="1">
      <c r="A13" s="288" t="s">
        <v>33</v>
      </c>
      <c r="B13" s="1135">
        <v>7751703.415</v>
      </c>
      <c r="C13" s="1135">
        <v>5665162.2829999998</v>
      </c>
      <c r="D13" s="1135">
        <v>0</v>
      </c>
      <c r="E13" s="1135">
        <v>200696.48</v>
      </c>
      <c r="F13" s="1135">
        <v>103780.38800000001</v>
      </c>
      <c r="G13" s="1135">
        <v>414571.97700000001</v>
      </c>
      <c r="H13" s="1136">
        <v>14135914.543</v>
      </c>
      <c r="I13" s="1137"/>
      <c r="J13" s="1137"/>
    </row>
    <row r="14" spans="1:13" s="24" customFormat="1" ht="20.100000000000001" customHeight="1">
      <c r="A14" s="288" t="s">
        <v>114</v>
      </c>
      <c r="B14" s="1135">
        <v>13235005.893999999</v>
      </c>
      <c r="C14" s="1135">
        <v>35265633.098999999</v>
      </c>
      <c r="D14" s="1135">
        <v>0</v>
      </c>
      <c r="E14" s="1135">
        <v>1717017.7320000001</v>
      </c>
      <c r="F14" s="1135">
        <v>916070.45900000003</v>
      </c>
      <c r="G14" s="1135">
        <v>1474790.946</v>
      </c>
      <c r="H14" s="1136">
        <v>52608518.130000003</v>
      </c>
      <c r="I14" s="1137"/>
      <c r="J14" s="1137"/>
    </row>
    <row r="15" spans="1:13" s="24" customFormat="1" ht="20.100000000000001" customHeight="1">
      <c r="A15" s="288" t="s">
        <v>35</v>
      </c>
      <c r="B15" s="1135">
        <v>1502223.8470000001</v>
      </c>
      <c r="C15" s="1135">
        <v>433683.63299999997</v>
      </c>
      <c r="D15" s="1135">
        <v>0</v>
      </c>
      <c r="E15" s="1135">
        <v>0</v>
      </c>
      <c r="F15" s="1135">
        <v>0</v>
      </c>
      <c r="G15" s="1135">
        <v>0</v>
      </c>
      <c r="H15" s="1136">
        <v>1935907.48</v>
      </c>
      <c r="I15" s="1137"/>
      <c r="J15" s="1137"/>
    </row>
    <row r="16" spans="1:13" s="24" customFormat="1" ht="20.100000000000001" customHeight="1">
      <c r="A16" s="288" t="s">
        <v>36</v>
      </c>
      <c r="B16" s="1135">
        <v>7517527.5319999997</v>
      </c>
      <c r="C16" s="1135">
        <v>36794586.795999996</v>
      </c>
      <c r="D16" s="1135">
        <v>0</v>
      </c>
      <c r="E16" s="1135">
        <v>467227.31</v>
      </c>
      <c r="F16" s="1135">
        <v>1203699.392</v>
      </c>
      <c r="G16" s="1135">
        <v>521727.962</v>
      </c>
      <c r="H16" s="1138">
        <v>46504768.991999991</v>
      </c>
      <c r="I16" s="1137"/>
      <c r="J16" s="1137"/>
    </row>
    <row r="17" spans="1:10" s="24" customFormat="1" ht="20.100000000000001" customHeight="1">
      <c r="A17" s="288" t="s">
        <v>37</v>
      </c>
      <c r="B17" s="1135">
        <v>2027647.406</v>
      </c>
      <c r="C17" s="1135">
        <v>10066565.763</v>
      </c>
      <c r="D17" s="1135">
        <v>0</v>
      </c>
      <c r="E17" s="1135">
        <v>105142.62699999999</v>
      </c>
      <c r="F17" s="1135">
        <v>731156.99600000004</v>
      </c>
      <c r="G17" s="1135">
        <v>91002.597999999998</v>
      </c>
      <c r="H17" s="1136">
        <v>13021515.389999999</v>
      </c>
      <c r="I17" s="1137"/>
      <c r="J17" s="1137"/>
    </row>
    <row r="18" spans="1:10" s="24" customFormat="1" ht="20.100000000000001" customHeight="1">
      <c r="A18" s="288" t="s">
        <v>38</v>
      </c>
      <c r="B18" s="1135">
        <v>937403.79799999995</v>
      </c>
      <c r="C18" s="1135">
        <v>2483965.682</v>
      </c>
      <c r="D18" s="1135">
        <v>0</v>
      </c>
      <c r="E18" s="1135">
        <v>86197.061000000002</v>
      </c>
      <c r="F18" s="1135">
        <v>31262.005000000001</v>
      </c>
      <c r="G18" s="1135">
        <v>88807.771999999997</v>
      </c>
      <c r="H18" s="1136">
        <v>3627636.318</v>
      </c>
      <c r="I18" s="1137"/>
      <c r="J18" s="1137"/>
    </row>
    <row r="19" spans="1:10" s="24" customFormat="1" ht="20.100000000000001" customHeight="1">
      <c r="A19" s="26" t="s">
        <v>39</v>
      </c>
      <c r="B19" s="1135">
        <v>2405099.7429999998</v>
      </c>
      <c r="C19" s="1135">
        <v>908792.05099999998</v>
      </c>
      <c r="D19" s="1135">
        <v>0</v>
      </c>
      <c r="E19" s="1135">
        <v>72287.945999999996</v>
      </c>
      <c r="F19" s="1135">
        <v>232858.06</v>
      </c>
      <c r="G19" s="1135">
        <v>4148.9160000000002</v>
      </c>
      <c r="H19" s="1136">
        <v>3623186.716</v>
      </c>
      <c r="I19" s="1137"/>
      <c r="J19" s="1137"/>
    </row>
    <row r="20" spans="1:10" s="24" customFormat="1" ht="20.100000000000001" customHeight="1">
      <c r="A20" s="26" t="s">
        <v>115</v>
      </c>
      <c r="B20" s="1135">
        <v>3043122.1379999998</v>
      </c>
      <c r="C20" s="1135">
        <v>3378575.0180000002</v>
      </c>
      <c r="D20" s="1135">
        <v>0</v>
      </c>
      <c r="E20" s="1135">
        <v>126803.049</v>
      </c>
      <c r="F20" s="1135">
        <v>32431.194</v>
      </c>
      <c r="G20" s="1135">
        <v>59973.016000000003</v>
      </c>
      <c r="H20" s="1136">
        <v>6640904.4149999991</v>
      </c>
      <c r="I20" s="1137"/>
      <c r="J20" s="1137"/>
    </row>
    <row r="21" spans="1:10" s="24" customFormat="1" ht="20.100000000000001" customHeight="1">
      <c r="A21" s="26" t="s">
        <v>150</v>
      </c>
      <c r="B21" s="1135">
        <v>964004.41299999994</v>
      </c>
      <c r="C21" s="1135">
        <v>466174.20699999999</v>
      </c>
      <c r="D21" s="1135">
        <v>0</v>
      </c>
      <c r="E21" s="1135">
        <v>32730.787</v>
      </c>
      <c r="F21" s="1135">
        <v>90869.194000000003</v>
      </c>
      <c r="G21" s="1135">
        <v>3030.2510000000002</v>
      </c>
      <c r="H21" s="1138">
        <v>1556808.8519999997</v>
      </c>
      <c r="I21" s="1137"/>
      <c r="J21" s="1137"/>
    </row>
    <row r="22" spans="1:10" s="24" customFormat="1" ht="20.100000000000001" customHeight="1">
      <c r="A22" s="27" t="s">
        <v>1074</v>
      </c>
      <c r="B22" s="1135">
        <v>13897.835999999999</v>
      </c>
      <c r="C22" s="1135">
        <v>654036.09400000004</v>
      </c>
      <c r="D22" s="1135">
        <v>0</v>
      </c>
      <c r="E22" s="1135">
        <v>44561.457000000002</v>
      </c>
      <c r="F22" s="1135">
        <v>22197.377</v>
      </c>
      <c r="G22" s="1135">
        <v>2248.9839999999999</v>
      </c>
      <c r="H22" s="1136">
        <v>736941.74800000014</v>
      </c>
      <c r="I22" s="1137"/>
      <c r="J22" s="1137"/>
    </row>
    <row r="23" spans="1:10" s="24" customFormat="1" ht="20.100000000000001" customHeight="1">
      <c r="A23" s="26" t="s">
        <v>43</v>
      </c>
      <c r="B23" s="1135">
        <v>548739.61</v>
      </c>
      <c r="C23" s="1135">
        <v>489865.63699999999</v>
      </c>
      <c r="D23" s="1135">
        <v>0</v>
      </c>
      <c r="E23" s="1135">
        <v>2272.9160000000002</v>
      </c>
      <c r="F23" s="1135">
        <v>0</v>
      </c>
      <c r="G23" s="1135">
        <v>0</v>
      </c>
      <c r="H23" s="1136">
        <v>1040878.1629999999</v>
      </c>
      <c r="I23" s="1137"/>
      <c r="J23" s="1137"/>
    </row>
    <row r="24" spans="1:10" s="24" customFormat="1" ht="20.100000000000001" customHeight="1">
      <c r="A24" s="26" t="s">
        <v>44</v>
      </c>
      <c r="B24" s="1135">
        <v>170512</v>
      </c>
      <c r="C24" s="1135">
        <v>38040</v>
      </c>
      <c r="D24" s="1135">
        <v>0</v>
      </c>
      <c r="E24" s="1135">
        <v>0</v>
      </c>
      <c r="F24" s="1135">
        <v>0</v>
      </c>
      <c r="G24" s="1135">
        <v>0</v>
      </c>
      <c r="H24" s="1136">
        <v>208552</v>
      </c>
      <c r="I24" s="1137"/>
      <c r="J24" s="1137"/>
    </row>
    <row r="25" spans="1:10" s="24" customFormat="1" ht="20.100000000000001" customHeight="1">
      <c r="A25" s="26" t="s">
        <v>45</v>
      </c>
      <c r="B25" s="1135">
        <v>659209.76</v>
      </c>
      <c r="C25" s="1135">
        <v>197128.83499999999</v>
      </c>
      <c r="D25" s="1135">
        <v>0</v>
      </c>
      <c r="E25" s="1135">
        <v>2278.2139999999999</v>
      </c>
      <c r="F25" s="1135">
        <v>16926.184000000001</v>
      </c>
      <c r="G25" s="1135">
        <v>0</v>
      </c>
      <c r="H25" s="1136">
        <v>875542.99300000002</v>
      </c>
      <c r="I25" s="1137"/>
      <c r="J25" s="1137"/>
    </row>
    <row r="26" spans="1:10" s="19" customFormat="1" ht="26.4" customHeight="1" thickBot="1">
      <c r="A26" s="363" t="s">
        <v>46</v>
      </c>
      <c r="B26" s="1139">
        <v>90797484.002000004</v>
      </c>
      <c r="C26" s="1139">
        <v>234468745.43100002</v>
      </c>
      <c r="D26" s="1139">
        <v>0</v>
      </c>
      <c r="E26" s="1139">
        <v>7427769.7499999991</v>
      </c>
      <c r="F26" s="1139">
        <v>8041808.523000001</v>
      </c>
      <c r="G26" s="1139">
        <v>7359886.301</v>
      </c>
      <c r="H26" s="1139">
        <v>348095694.00700003</v>
      </c>
      <c r="I26" s="1140"/>
      <c r="J26" s="1141"/>
    </row>
    <row r="27" spans="1:10" ht="8.25" customHeight="1">
      <c r="B27" s="417"/>
      <c r="C27" s="417"/>
      <c r="D27" s="417"/>
      <c r="E27" s="417"/>
      <c r="F27" s="417"/>
      <c r="G27" s="417"/>
      <c r="H27" s="417"/>
    </row>
    <row r="28" spans="1:10">
      <c r="A28" s="30" t="s">
        <v>1075</v>
      </c>
    </row>
    <row r="29" spans="1:10">
      <c r="A29" s="908" t="s">
        <v>1076</v>
      </c>
      <c r="B29" s="18"/>
      <c r="C29" s="18"/>
      <c r="D29" s="18"/>
      <c r="E29" s="18"/>
      <c r="F29" s="18"/>
      <c r="G29" s="18"/>
      <c r="H29" s="18"/>
      <c r="I29" s="18"/>
    </row>
    <row r="30" spans="1:10">
      <c r="A30" s="908" t="s">
        <v>1077</v>
      </c>
      <c r="B30" s="839"/>
      <c r="C30" s="839"/>
      <c r="D30" s="840"/>
      <c r="E30" s="839"/>
      <c r="F30" s="839"/>
      <c r="G30" s="839"/>
      <c r="H30" s="840"/>
      <c r="I30" s="839"/>
    </row>
    <row r="31" spans="1:10">
      <c r="A31" s="908" t="s">
        <v>1078</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14C5B82A-4386-4606-9F25-D85E4405B28D}"/>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A70F-4417-4377-A53D-E95140B4A1B9}">
  <dimension ref="A1:AG44"/>
  <sheetViews>
    <sheetView showGridLines="0" zoomScaleNormal="100" workbookViewId="0"/>
  </sheetViews>
  <sheetFormatPr baseColWidth="10" defaultColWidth="13.88671875" defaultRowHeight="13.8"/>
  <cols>
    <col min="1" max="1" width="25.109375" style="267" customWidth="1"/>
    <col min="2" max="4" width="8.5546875" style="267" customWidth="1"/>
    <col min="5" max="5" width="0.5546875" style="267" customWidth="1"/>
    <col min="6" max="8" width="8.5546875" style="267" customWidth="1"/>
    <col min="9" max="9" width="0.5546875" style="267" customWidth="1"/>
    <col min="10" max="12" width="8.5546875" style="267" customWidth="1"/>
    <col min="13" max="13" width="0.5546875" style="267" customWidth="1"/>
    <col min="14" max="16" width="8.5546875" style="267" customWidth="1"/>
    <col min="17" max="17" width="0.5546875" style="267" customWidth="1"/>
    <col min="18" max="20" width="8.5546875" style="267" customWidth="1"/>
    <col min="21" max="21" width="0.5546875" style="267" customWidth="1"/>
    <col min="22" max="22" width="10.44140625" style="267" bestFit="1" customWidth="1"/>
    <col min="23" max="23" width="8.5546875" style="267" bestFit="1" customWidth="1"/>
    <col min="24" max="24" width="8.44140625" style="267" bestFit="1" customWidth="1"/>
    <col min="25" max="27" width="8.5546875" style="267" customWidth="1"/>
    <col min="28" max="28" width="0.5546875" style="267" customWidth="1"/>
    <col min="29" max="31" width="8.5546875" style="267" customWidth="1"/>
    <col min="32" max="32" width="0.5546875" style="267" customWidth="1"/>
    <col min="33" max="33" width="10.88671875" style="267" customWidth="1"/>
    <col min="34" max="256" width="13.88671875" style="267"/>
    <col min="257" max="257" width="25.109375" style="267" customWidth="1"/>
    <col min="258" max="260" width="8.5546875" style="267" customWidth="1"/>
    <col min="261" max="261" width="0.5546875" style="267" customWidth="1"/>
    <col min="262" max="264" width="8.5546875" style="267" customWidth="1"/>
    <col min="265" max="265" width="0.5546875" style="267" customWidth="1"/>
    <col min="266" max="268" width="8.5546875" style="267" customWidth="1"/>
    <col min="269" max="269" width="0.5546875" style="267" customWidth="1"/>
    <col min="270" max="272" width="8.5546875" style="267" customWidth="1"/>
    <col min="273" max="273" width="0.5546875" style="267" customWidth="1"/>
    <col min="274" max="276" width="8.5546875" style="267" customWidth="1"/>
    <col min="277" max="277" width="0.5546875" style="267" customWidth="1"/>
    <col min="278" max="278" width="10.44140625" style="267" bestFit="1" customWidth="1"/>
    <col min="279" max="279" width="8.5546875" style="267" bestFit="1" customWidth="1"/>
    <col min="280" max="280" width="8.44140625" style="267" bestFit="1" customWidth="1"/>
    <col min="281" max="283" width="8.5546875" style="267" customWidth="1"/>
    <col min="284" max="284" width="0.5546875" style="267" customWidth="1"/>
    <col min="285" max="287" width="8.5546875" style="267" customWidth="1"/>
    <col min="288" max="288" width="0.5546875" style="267" customWidth="1"/>
    <col min="289" max="289" width="10.88671875" style="267" customWidth="1"/>
    <col min="290" max="512" width="13.88671875" style="267"/>
    <col min="513" max="513" width="25.109375" style="267" customWidth="1"/>
    <col min="514" max="516" width="8.5546875" style="267" customWidth="1"/>
    <col min="517" max="517" width="0.5546875" style="267" customWidth="1"/>
    <col min="518" max="520" width="8.5546875" style="267" customWidth="1"/>
    <col min="521" max="521" width="0.5546875" style="267" customWidth="1"/>
    <col min="522" max="524" width="8.5546875" style="267" customWidth="1"/>
    <col min="525" max="525" width="0.5546875" style="267" customWidth="1"/>
    <col min="526" max="528" width="8.5546875" style="267" customWidth="1"/>
    <col min="529" max="529" width="0.5546875" style="267" customWidth="1"/>
    <col min="530" max="532" width="8.5546875" style="267" customWidth="1"/>
    <col min="533" max="533" width="0.5546875" style="267" customWidth="1"/>
    <col min="534" max="534" width="10.44140625" style="267" bestFit="1" customWidth="1"/>
    <col min="535" max="535" width="8.5546875" style="267" bestFit="1" customWidth="1"/>
    <col min="536" max="536" width="8.44140625" style="267" bestFit="1" customWidth="1"/>
    <col min="537" max="539" width="8.5546875" style="267" customWidth="1"/>
    <col min="540" max="540" width="0.5546875" style="267" customWidth="1"/>
    <col min="541" max="543" width="8.5546875" style="267" customWidth="1"/>
    <col min="544" max="544" width="0.5546875" style="267" customWidth="1"/>
    <col min="545" max="545" width="10.88671875" style="267" customWidth="1"/>
    <col min="546" max="768" width="13.88671875" style="267"/>
    <col min="769" max="769" width="25.109375" style="267" customWidth="1"/>
    <col min="770" max="772" width="8.5546875" style="267" customWidth="1"/>
    <col min="773" max="773" width="0.5546875" style="267" customWidth="1"/>
    <col min="774" max="776" width="8.5546875" style="267" customWidth="1"/>
    <col min="777" max="777" width="0.5546875" style="267" customWidth="1"/>
    <col min="778" max="780" width="8.5546875" style="267" customWidth="1"/>
    <col min="781" max="781" width="0.5546875" style="267" customWidth="1"/>
    <col min="782" max="784" width="8.5546875" style="267" customWidth="1"/>
    <col min="785" max="785" width="0.5546875" style="267" customWidth="1"/>
    <col min="786" max="788" width="8.5546875" style="267" customWidth="1"/>
    <col min="789" max="789" width="0.5546875" style="267" customWidth="1"/>
    <col min="790" max="790" width="10.44140625" style="267" bestFit="1" customWidth="1"/>
    <col min="791" max="791" width="8.5546875" style="267" bestFit="1" customWidth="1"/>
    <col min="792" max="792" width="8.44140625" style="267" bestFit="1" customWidth="1"/>
    <col min="793" max="795" width="8.5546875" style="267" customWidth="1"/>
    <col min="796" max="796" width="0.5546875" style="267" customWidth="1"/>
    <col min="797" max="799" width="8.5546875" style="267" customWidth="1"/>
    <col min="800" max="800" width="0.5546875" style="267" customWidth="1"/>
    <col min="801" max="801" width="10.88671875" style="267" customWidth="1"/>
    <col min="802" max="1024" width="13.88671875" style="267"/>
    <col min="1025" max="1025" width="25.109375" style="267" customWidth="1"/>
    <col min="1026" max="1028" width="8.5546875" style="267" customWidth="1"/>
    <col min="1029" max="1029" width="0.5546875" style="267" customWidth="1"/>
    <col min="1030" max="1032" width="8.5546875" style="267" customWidth="1"/>
    <col min="1033" max="1033" width="0.5546875" style="267" customWidth="1"/>
    <col min="1034" max="1036" width="8.5546875" style="267" customWidth="1"/>
    <col min="1037" max="1037" width="0.5546875" style="267" customWidth="1"/>
    <col min="1038" max="1040" width="8.5546875" style="267" customWidth="1"/>
    <col min="1041" max="1041" width="0.5546875" style="267" customWidth="1"/>
    <col min="1042" max="1044" width="8.5546875" style="267" customWidth="1"/>
    <col min="1045" max="1045" width="0.5546875" style="267" customWidth="1"/>
    <col min="1046" max="1046" width="10.44140625" style="267" bestFit="1" customWidth="1"/>
    <col min="1047" max="1047" width="8.5546875" style="267" bestFit="1" customWidth="1"/>
    <col min="1048" max="1048" width="8.44140625" style="267" bestFit="1" customWidth="1"/>
    <col min="1049" max="1051" width="8.5546875" style="267" customWidth="1"/>
    <col min="1052" max="1052" width="0.5546875" style="267" customWidth="1"/>
    <col min="1053" max="1055" width="8.5546875" style="267" customWidth="1"/>
    <col min="1056" max="1056" width="0.5546875" style="267" customWidth="1"/>
    <col min="1057" max="1057" width="10.88671875" style="267" customWidth="1"/>
    <col min="1058" max="1280" width="13.88671875" style="267"/>
    <col min="1281" max="1281" width="25.109375" style="267" customWidth="1"/>
    <col min="1282" max="1284" width="8.5546875" style="267" customWidth="1"/>
    <col min="1285" max="1285" width="0.5546875" style="267" customWidth="1"/>
    <col min="1286" max="1288" width="8.5546875" style="267" customWidth="1"/>
    <col min="1289" max="1289" width="0.5546875" style="267" customWidth="1"/>
    <col min="1290" max="1292" width="8.5546875" style="267" customWidth="1"/>
    <col min="1293" max="1293" width="0.5546875" style="267" customWidth="1"/>
    <col min="1294" max="1296" width="8.5546875" style="267" customWidth="1"/>
    <col min="1297" max="1297" width="0.5546875" style="267" customWidth="1"/>
    <col min="1298" max="1300" width="8.5546875" style="267" customWidth="1"/>
    <col min="1301" max="1301" width="0.5546875" style="267" customWidth="1"/>
    <col min="1302" max="1302" width="10.44140625" style="267" bestFit="1" customWidth="1"/>
    <col min="1303" max="1303" width="8.5546875" style="267" bestFit="1" customWidth="1"/>
    <col min="1304" max="1304" width="8.44140625" style="267" bestFit="1" customWidth="1"/>
    <col min="1305" max="1307" width="8.5546875" style="267" customWidth="1"/>
    <col min="1308" max="1308" width="0.5546875" style="267" customWidth="1"/>
    <col min="1309" max="1311" width="8.5546875" style="267" customWidth="1"/>
    <col min="1312" max="1312" width="0.5546875" style="267" customWidth="1"/>
    <col min="1313" max="1313" width="10.88671875" style="267" customWidth="1"/>
    <col min="1314" max="1536" width="13.88671875" style="267"/>
    <col min="1537" max="1537" width="25.109375" style="267" customWidth="1"/>
    <col min="1538" max="1540" width="8.5546875" style="267" customWidth="1"/>
    <col min="1541" max="1541" width="0.5546875" style="267" customWidth="1"/>
    <col min="1542" max="1544" width="8.5546875" style="267" customWidth="1"/>
    <col min="1545" max="1545" width="0.5546875" style="267" customWidth="1"/>
    <col min="1546" max="1548" width="8.5546875" style="267" customWidth="1"/>
    <col min="1549" max="1549" width="0.5546875" style="267" customWidth="1"/>
    <col min="1550" max="1552" width="8.5546875" style="267" customWidth="1"/>
    <col min="1553" max="1553" width="0.5546875" style="267" customWidth="1"/>
    <col min="1554" max="1556" width="8.5546875" style="267" customWidth="1"/>
    <col min="1557" max="1557" width="0.5546875" style="267" customWidth="1"/>
    <col min="1558" max="1558" width="10.44140625" style="267" bestFit="1" customWidth="1"/>
    <col min="1559" max="1559" width="8.5546875" style="267" bestFit="1" customWidth="1"/>
    <col min="1560" max="1560" width="8.44140625" style="267" bestFit="1" customWidth="1"/>
    <col min="1561" max="1563" width="8.5546875" style="267" customWidth="1"/>
    <col min="1564" max="1564" width="0.5546875" style="267" customWidth="1"/>
    <col min="1565" max="1567" width="8.5546875" style="267" customWidth="1"/>
    <col min="1568" max="1568" width="0.5546875" style="267" customWidth="1"/>
    <col min="1569" max="1569" width="10.88671875" style="267" customWidth="1"/>
    <col min="1570" max="1792" width="13.88671875" style="267"/>
    <col min="1793" max="1793" width="25.109375" style="267" customWidth="1"/>
    <col min="1794" max="1796" width="8.5546875" style="267" customWidth="1"/>
    <col min="1797" max="1797" width="0.5546875" style="267" customWidth="1"/>
    <col min="1798" max="1800" width="8.5546875" style="267" customWidth="1"/>
    <col min="1801" max="1801" width="0.5546875" style="267" customWidth="1"/>
    <col min="1802" max="1804" width="8.5546875" style="267" customWidth="1"/>
    <col min="1805" max="1805" width="0.5546875" style="267" customWidth="1"/>
    <col min="1806" max="1808" width="8.5546875" style="267" customWidth="1"/>
    <col min="1809" max="1809" width="0.5546875" style="267" customWidth="1"/>
    <col min="1810" max="1812" width="8.5546875" style="267" customWidth="1"/>
    <col min="1813" max="1813" width="0.5546875" style="267" customWidth="1"/>
    <col min="1814" max="1814" width="10.44140625" style="267" bestFit="1" customWidth="1"/>
    <col min="1815" max="1815" width="8.5546875" style="267" bestFit="1" customWidth="1"/>
    <col min="1816" max="1816" width="8.44140625" style="267" bestFit="1" customWidth="1"/>
    <col min="1817" max="1819" width="8.5546875" style="267" customWidth="1"/>
    <col min="1820" max="1820" width="0.5546875" style="267" customWidth="1"/>
    <col min="1821" max="1823" width="8.5546875" style="267" customWidth="1"/>
    <col min="1824" max="1824" width="0.5546875" style="267" customWidth="1"/>
    <col min="1825" max="1825" width="10.88671875" style="267" customWidth="1"/>
    <col min="1826" max="2048" width="13.88671875" style="267"/>
    <col min="2049" max="2049" width="25.109375" style="267" customWidth="1"/>
    <col min="2050" max="2052" width="8.5546875" style="267" customWidth="1"/>
    <col min="2053" max="2053" width="0.5546875" style="267" customWidth="1"/>
    <col min="2054" max="2056" width="8.5546875" style="267" customWidth="1"/>
    <col min="2057" max="2057" width="0.5546875" style="267" customWidth="1"/>
    <col min="2058" max="2060" width="8.5546875" style="267" customWidth="1"/>
    <col min="2061" max="2061" width="0.5546875" style="267" customWidth="1"/>
    <col min="2062" max="2064" width="8.5546875" style="267" customWidth="1"/>
    <col min="2065" max="2065" width="0.5546875" style="267" customWidth="1"/>
    <col min="2066" max="2068" width="8.5546875" style="267" customWidth="1"/>
    <col min="2069" max="2069" width="0.5546875" style="267" customWidth="1"/>
    <col min="2070" max="2070" width="10.44140625" style="267" bestFit="1" customWidth="1"/>
    <col min="2071" max="2071" width="8.5546875" style="267" bestFit="1" customWidth="1"/>
    <col min="2072" max="2072" width="8.44140625" style="267" bestFit="1" customWidth="1"/>
    <col min="2073" max="2075" width="8.5546875" style="267" customWidth="1"/>
    <col min="2076" max="2076" width="0.5546875" style="267" customWidth="1"/>
    <col min="2077" max="2079" width="8.5546875" style="267" customWidth="1"/>
    <col min="2080" max="2080" width="0.5546875" style="267" customWidth="1"/>
    <col min="2081" max="2081" width="10.88671875" style="267" customWidth="1"/>
    <col min="2082" max="2304" width="13.88671875" style="267"/>
    <col min="2305" max="2305" width="25.109375" style="267" customWidth="1"/>
    <col min="2306" max="2308" width="8.5546875" style="267" customWidth="1"/>
    <col min="2309" max="2309" width="0.5546875" style="267" customWidth="1"/>
    <col min="2310" max="2312" width="8.5546875" style="267" customWidth="1"/>
    <col min="2313" max="2313" width="0.5546875" style="267" customWidth="1"/>
    <col min="2314" max="2316" width="8.5546875" style="267" customWidth="1"/>
    <col min="2317" max="2317" width="0.5546875" style="267" customWidth="1"/>
    <col min="2318" max="2320" width="8.5546875" style="267" customWidth="1"/>
    <col min="2321" max="2321" width="0.5546875" style="267" customWidth="1"/>
    <col min="2322" max="2324" width="8.5546875" style="267" customWidth="1"/>
    <col min="2325" max="2325" width="0.5546875" style="267" customWidth="1"/>
    <col min="2326" max="2326" width="10.44140625" style="267" bestFit="1" customWidth="1"/>
    <col min="2327" max="2327" width="8.5546875" style="267" bestFit="1" customWidth="1"/>
    <col min="2328" max="2328" width="8.44140625" style="267" bestFit="1" customWidth="1"/>
    <col min="2329" max="2331" width="8.5546875" style="267" customWidth="1"/>
    <col min="2332" max="2332" width="0.5546875" style="267" customWidth="1"/>
    <col min="2333" max="2335" width="8.5546875" style="267" customWidth="1"/>
    <col min="2336" max="2336" width="0.5546875" style="267" customWidth="1"/>
    <col min="2337" max="2337" width="10.88671875" style="267" customWidth="1"/>
    <col min="2338" max="2560" width="13.88671875" style="267"/>
    <col min="2561" max="2561" width="25.109375" style="267" customWidth="1"/>
    <col min="2562" max="2564" width="8.5546875" style="267" customWidth="1"/>
    <col min="2565" max="2565" width="0.5546875" style="267" customWidth="1"/>
    <col min="2566" max="2568" width="8.5546875" style="267" customWidth="1"/>
    <col min="2569" max="2569" width="0.5546875" style="267" customWidth="1"/>
    <col min="2570" max="2572" width="8.5546875" style="267" customWidth="1"/>
    <col min="2573" max="2573" width="0.5546875" style="267" customWidth="1"/>
    <col min="2574" max="2576" width="8.5546875" style="267" customWidth="1"/>
    <col min="2577" max="2577" width="0.5546875" style="267" customWidth="1"/>
    <col min="2578" max="2580" width="8.5546875" style="267" customWidth="1"/>
    <col min="2581" max="2581" width="0.5546875" style="267" customWidth="1"/>
    <col min="2582" max="2582" width="10.44140625" style="267" bestFit="1" customWidth="1"/>
    <col min="2583" max="2583" width="8.5546875" style="267" bestFit="1" customWidth="1"/>
    <col min="2584" max="2584" width="8.44140625" style="267" bestFit="1" customWidth="1"/>
    <col min="2585" max="2587" width="8.5546875" style="267" customWidth="1"/>
    <col min="2588" max="2588" width="0.5546875" style="267" customWidth="1"/>
    <col min="2589" max="2591" width="8.5546875" style="267" customWidth="1"/>
    <col min="2592" max="2592" width="0.5546875" style="267" customWidth="1"/>
    <col min="2593" max="2593" width="10.88671875" style="267" customWidth="1"/>
    <col min="2594" max="2816" width="13.88671875" style="267"/>
    <col min="2817" max="2817" width="25.109375" style="267" customWidth="1"/>
    <col min="2818" max="2820" width="8.5546875" style="267" customWidth="1"/>
    <col min="2821" max="2821" width="0.5546875" style="267" customWidth="1"/>
    <col min="2822" max="2824" width="8.5546875" style="267" customWidth="1"/>
    <col min="2825" max="2825" width="0.5546875" style="267" customWidth="1"/>
    <col min="2826" max="2828" width="8.5546875" style="267" customWidth="1"/>
    <col min="2829" max="2829" width="0.5546875" style="267" customWidth="1"/>
    <col min="2830" max="2832" width="8.5546875" style="267" customWidth="1"/>
    <col min="2833" max="2833" width="0.5546875" style="267" customWidth="1"/>
    <col min="2834" max="2836" width="8.5546875" style="267" customWidth="1"/>
    <col min="2837" max="2837" width="0.5546875" style="267" customWidth="1"/>
    <col min="2838" max="2838" width="10.44140625" style="267" bestFit="1" customWidth="1"/>
    <col min="2839" max="2839" width="8.5546875" style="267" bestFit="1" customWidth="1"/>
    <col min="2840" max="2840" width="8.44140625" style="267" bestFit="1" customWidth="1"/>
    <col min="2841" max="2843" width="8.5546875" style="267" customWidth="1"/>
    <col min="2844" max="2844" width="0.5546875" style="267" customWidth="1"/>
    <col min="2845" max="2847" width="8.5546875" style="267" customWidth="1"/>
    <col min="2848" max="2848" width="0.5546875" style="267" customWidth="1"/>
    <col min="2849" max="2849" width="10.88671875" style="267" customWidth="1"/>
    <col min="2850" max="3072" width="13.88671875" style="267"/>
    <col min="3073" max="3073" width="25.109375" style="267" customWidth="1"/>
    <col min="3074" max="3076" width="8.5546875" style="267" customWidth="1"/>
    <col min="3077" max="3077" width="0.5546875" style="267" customWidth="1"/>
    <col min="3078" max="3080" width="8.5546875" style="267" customWidth="1"/>
    <col min="3081" max="3081" width="0.5546875" style="267" customWidth="1"/>
    <col min="3082" max="3084" width="8.5546875" style="267" customWidth="1"/>
    <col min="3085" max="3085" width="0.5546875" style="267" customWidth="1"/>
    <col min="3086" max="3088" width="8.5546875" style="267" customWidth="1"/>
    <col min="3089" max="3089" width="0.5546875" style="267" customWidth="1"/>
    <col min="3090" max="3092" width="8.5546875" style="267" customWidth="1"/>
    <col min="3093" max="3093" width="0.5546875" style="267" customWidth="1"/>
    <col min="3094" max="3094" width="10.44140625" style="267" bestFit="1" customWidth="1"/>
    <col min="3095" max="3095" width="8.5546875" style="267" bestFit="1" customWidth="1"/>
    <col min="3096" max="3096" width="8.44140625" style="267" bestFit="1" customWidth="1"/>
    <col min="3097" max="3099" width="8.5546875" style="267" customWidth="1"/>
    <col min="3100" max="3100" width="0.5546875" style="267" customWidth="1"/>
    <col min="3101" max="3103" width="8.5546875" style="267" customWidth="1"/>
    <col min="3104" max="3104" width="0.5546875" style="267" customWidth="1"/>
    <col min="3105" max="3105" width="10.88671875" style="267" customWidth="1"/>
    <col min="3106" max="3328" width="13.88671875" style="267"/>
    <col min="3329" max="3329" width="25.109375" style="267" customWidth="1"/>
    <col min="3330" max="3332" width="8.5546875" style="267" customWidth="1"/>
    <col min="3333" max="3333" width="0.5546875" style="267" customWidth="1"/>
    <col min="3334" max="3336" width="8.5546875" style="267" customWidth="1"/>
    <col min="3337" max="3337" width="0.5546875" style="267" customWidth="1"/>
    <col min="3338" max="3340" width="8.5546875" style="267" customWidth="1"/>
    <col min="3341" max="3341" width="0.5546875" style="267" customWidth="1"/>
    <col min="3342" max="3344" width="8.5546875" style="267" customWidth="1"/>
    <col min="3345" max="3345" width="0.5546875" style="267" customWidth="1"/>
    <col min="3346" max="3348" width="8.5546875" style="267" customWidth="1"/>
    <col min="3349" max="3349" width="0.5546875" style="267" customWidth="1"/>
    <col min="3350" max="3350" width="10.44140625" style="267" bestFit="1" customWidth="1"/>
    <col min="3351" max="3351" width="8.5546875" style="267" bestFit="1" customWidth="1"/>
    <col min="3352" max="3352" width="8.44140625" style="267" bestFit="1" customWidth="1"/>
    <col min="3353" max="3355" width="8.5546875" style="267" customWidth="1"/>
    <col min="3356" max="3356" width="0.5546875" style="267" customWidth="1"/>
    <col min="3357" max="3359" width="8.5546875" style="267" customWidth="1"/>
    <col min="3360" max="3360" width="0.5546875" style="267" customWidth="1"/>
    <col min="3361" max="3361" width="10.88671875" style="267" customWidth="1"/>
    <col min="3362" max="3584" width="13.88671875" style="267"/>
    <col min="3585" max="3585" width="25.109375" style="267" customWidth="1"/>
    <col min="3586" max="3588" width="8.5546875" style="267" customWidth="1"/>
    <col min="3589" max="3589" width="0.5546875" style="267" customWidth="1"/>
    <col min="3590" max="3592" width="8.5546875" style="267" customWidth="1"/>
    <col min="3593" max="3593" width="0.5546875" style="267" customWidth="1"/>
    <col min="3594" max="3596" width="8.5546875" style="267" customWidth="1"/>
    <col min="3597" max="3597" width="0.5546875" style="267" customWidth="1"/>
    <col min="3598" max="3600" width="8.5546875" style="267" customWidth="1"/>
    <col min="3601" max="3601" width="0.5546875" style="267" customWidth="1"/>
    <col min="3602" max="3604" width="8.5546875" style="267" customWidth="1"/>
    <col min="3605" max="3605" width="0.5546875" style="267" customWidth="1"/>
    <col min="3606" max="3606" width="10.44140625" style="267" bestFit="1" customWidth="1"/>
    <col min="3607" max="3607" width="8.5546875" style="267" bestFit="1" customWidth="1"/>
    <col min="3608" max="3608" width="8.44140625" style="267" bestFit="1" customWidth="1"/>
    <col min="3609" max="3611" width="8.5546875" style="267" customWidth="1"/>
    <col min="3612" max="3612" width="0.5546875" style="267" customWidth="1"/>
    <col min="3613" max="3615" width="8.5546875" style="267" customWidth="1"/>
    <col min="3616" max="3616" width="0.5546875" style="267" customWidth="1"/>
    <col min="3617" max="3617" width="10.88671875" style="267" customWidth="1"/>
    <col min="3618" max="3840" width="13.88671875" style="267"/>
    <col min="3841" max="3841" width="25.109375" style="267" customWidth="1"/>
    <col min="3842" max="3844" width="8.5546875" style="267" customWidth="1"/>
    <col min="3845" max="3845" width="0.5546875" style="267" customWidth="1"/>
    <col min="3846" max="3848" width="8.5546875" style="267" customWidth="1"/>
    <col min="3849" max="3849" width="0.5546875" style="267" customWidth="1"/>
    <col min="3850" max="3852" width="8.5546875" style="267" customWidth="1"/>
    <col min="3853" max="3853" width="0.5546875" style="267" customWidth="1"/>
    <col min="3854" max="3856" width="8.5546875" style="267" customWidth="1"/>
    <col min="3857" max="3857" width="0.5546875" style="267" customWidth="1"/>
    <col min="3858" max="3860" width="8.5546875" style="267" customWidth="1"/>
    <col min="3861" max="3861" width="0.5546875" style="267" customWidth="1"/>
    <col min="3862" max="3862" width="10.44140625" style="267" bestFit="1" customWidth="1"/>
    <col min="3863" max="3863" width="8.5546875" style="267" bestFit="1" customWidth="1"/>
    <col min="3864" max="3864" width="8.44140625" style="267" bestFit="1" customWidth="1"/>
    <col min="3865" max="3867" width="8.5546875" style="267" customWidth="1"/>
    <col min="3868" max="3868" width="0.5546875" style="267" customWidth="1"/>
    <col min="3869" max="3871" width="8.5546875" style="267" customWidth="1"/>
    <col min="3872" max="3872" width="0.5546875" style="267" customWidth="1"/>
    <col min="3873" max="3873" width="10.88671875" style="267" customWidth="1"/>
    <col min="3874" max="4096" width="13.88671875" style="267"/>
    <col min="4097" max="4097" width="25.109375" style="267" customWidth="1"/>
    <col min="4098" max="4100" width="8.5546875" style="267" customWidth="1"/>
    <col min="4101" max="4101" width="0.5546875" style="267" customWidth="1"/>
    <col min="4102" max="4104" width="8.5546875" style="267" customWidth="1"/>
    <col min="4105" max="4105" width="0.5546875" style="267" customWidth="1"/>
    <col min="4106" max="4108" width="8.5546875" style="267" customWidth="1"/>
    <col min="4109" max="4109" width="0.5546875" style="267" customWidth="1"/>
    <col min="4110" max="4112" width="8.5546875" style="267" customWidth="1"/>
    <col min="4113" max="4113" width="0.5546875" style="267" customWidth="1"/>
    <col min="4114" max="4116" width="8.5546875" style="267" customWidth="1"/>
    <col min="4117" max="4117" width="0.5546875" style="267" customWidth="1"/>
    <col min="4118" max="4118" width="10.44140625" style="267" bestFit="1" customWidth="1"/>
    <col min="4119" max="4119" width="8.5546875" style="267" bestFit="1" customWidth="1"/>
    <col min="4120" max="4120" width="8.44140625" style="267" bestFit="1" customWidth="1"/>
    <col min="4121" max="4123" width="8.5546875" style="267" customWidth="1"/>
    <col min="4124" max="4124" width="0.5546875" style="267" customWidth="1"/>
    <col min="4125" max="4127" width="8.5546875" style="267" customWidth="1"/>
    <col min="4128" max="4128" width="0.5546875" style="267" customWidth="1"/>
    <col min="4129" max="4129" width="10.88671875" style="267" customWidth="1"/>
    <col min="4130" max="4352" width="13.88671875" style="267"/>
    <col min="4353" max="4353" width="25.109375" style="267" customWidth="1"/>
    <col min="4354" max="4356" width="8.5546875" style="267" customWidth="1"/>
    <col min="4357" max="4357" width="0.5546875" style="267" customWidth="1"/>
    <col min="4358" max="4360" width="8.5546875" style="267" customWidth="1"/>
    <col min="4361" max="4361" width="0.5546875" style="267" customWidth="1"/>
    <col min="4362" max="4364" width="8.5546875" style="267" customWidth="1"/>
    <col min="4365" max="4365" width="0.5546875" style="267" customWidth="1"/>
    <col min="4366" max="4368" width="8.5546875" style="267" customWidth="1"/>
    <col min="4369" max="4369" width="0.5546875" style="267" customWidth="1"/>
    <col min="4370" max="4372" width="8.5546875" style="267" customWidth="1"/>
    <col min="4373" max="4373" width="0.5546875" style="267" customWidth="1"/>
    <col min="4374" max="4374" width="10.44140625" style="267" bestFit="1" customWidth="1"/>
    <col min="4375" max="4375" width="8.5546875" style="267" bestFit="1" customWidth="1"/>
    <col min="4376" max="4376" width="8.44140625" style="267" bestFit="1" customWidth="1"/>
    <col min="4377" max="4379" width="8.5546875" style="267" customWidth="1"/>
    <col min="4380" max="4380" width="0.5546875" style="267" customWidth="1"/>
    <col min="4381" max="4383" width="8.5546875" style="267" customWidth="1"/>
    <col min="4384" max="4384" width="0.5546875" style="267" customWidth="1"/>
    <col min="4385" max="4385" width="10.88671875" style="267" customWidth="1"/>
    <col min="4386" max="4608" width="13.88671875" style="267"/>
    <col min="4609" max="4609" width="25.109375" style="267" customWidth="1"/>
    <col min="4610" max="4612" width="8.5546875" style="267" customWidth="1"/>
    <col min="4613" max="4613" width="0.5546875" style="267" customWidth="1"/>
    <col min="4614" max="4616" width="8.5546875" style="267" customWidth="1"/>
    <col min="4617" max="4617" width="0.5546875" style="267" customWidth="1"/>
    <col min="4618" max="4620" width="8.5546875" style="267" customWidth="1"/>
    <col min="4621" max="4621" width="0.5546875" style="267" customWidth="1"/>
    <col min="4622" max="4624" width="8.5546875" style="267" customWidth="1"/>
    <col min="4625" max="4625" width="0.5546875" style="267" customWidth="1"/>
    <col min="4626" max="4628" width="8.5546875" style="267" customWidth="1"/>
    <col min="4629" max="4629" width="0.5546875" style="267" customWidth="1"/>
    <col min="4630" max="4630" width="10.44140625" style="267" bestFit="1" customWidth="1"/>
    <col min="4631" max="4631" width="8.5546875" style="267" bestFit="1" customWidth="1"/>
    <col min="4632" max="4632" width="8.44140625" style="267" bestFit="1" customWidth="1"/>
    <col min="4633" max="4635" width="8.5546875" style="267" customWidth="1"/>
    <col min="4636" max="4636" width="0.5546875" style="267" customWidth="1"/>
    <col min="4637" max="4639" width="8.5546875" style="267" customWidth="1"/>
    <col min="4640" max="4640" width="0.5546875" style="267" customWidth="1"/>
    <col min="4641" max="4641" width="10.88671875" style="267" customWidth="1"/>
    <col min="4642" max="4864" width="13.88671875" style="267"/>
    <col min="4865" max="4865" width="25.109375" style="267" customWidth="1"/>
    <col min="4866" max="4868" width="8.5546875" style="267" customWidth="1"/>
    <col min="4869" max="4869" width="0.5546875" style="267" customWidth="1"/>
    <col min="4870" max="4872" width="8.5546875" style="267" customWidth="1"/>
    <col min="4873" max="4873" width="0.5546875" style="267" customWidth="1"/>
    <col min="4874" max="4876" width="8.5546875" style="267" customWidth="1"/>
    <col min="4877" max="4877" width="0.5546875" style="267" customWidth="1"/>
    <col min="4878" max="4880" width="8.5546875" style="267" customWidth="1"/>
    <col min="4881" max="4881" width="0.5546875" style="267" customWidth="1"/>
    <col min="4882" max="4884" width="8.5546875" style="267" customWidth="1"/>
    <col min="4885" max="4885" width="0.5546875" style="267" customWidth="1"/>
    <col min="4886" max="4886" width="10.44140625" style="267" bestFit="1" customWidth="1"/>
    <col min="4887" max="4887" width="8.5546875" style="267" bestFit="1" customWidth="1"/>
    <col min="4888" max="4888" width="8.44140625" style="267" bestFit="1" customWidth="1"/>
    <col min="4889" max="4891" width="8.5546875" style="267" customWidth="1"/>
    <col min="4892" max="4892" width="0.5546875" style="267" customWidth="1"/>
    <col min="4893" max="4895" width="8.5546875" style="267" customWidth="1"/>
    <col min="4896" max="4896" width="0.5546875" style="267" customWidth="1"/>
    <col min="4897" max="4897" width="10.88671875" style="267" customWidth="1"/>
    <col min="4898" max="5120" width="13.88671875" style="267"/>
    <col min="5121" max="5121" width="25.109375" style="267" customWidth="1"/>
    <col min="5122" max="5124" width="8.5546875" style="267" customWidth="1"/>
    <col min="5125" max="5125" width="0.5546875" style="267" customWidth="1"/>
    <col min="5126" max="5128" width="8.5546875" style="267" customWidth="1"/>
    <col min="5129" max="5129" width="0.5546875" style="267" customWidth="1"/>
    <col min="5130" max="5132" width="8.5546875" style="267" customWidth="1"/>
    <col min="5133" max="5133" width="0.5546875" style="267" customWidth="1"/>
    <col min="5134" max="5136" width="8.5546875" style="267" customWidth="1"/>
    <col min="5137" max="5137" width="0.5546875" style="267" customWidth="1"/>
    <col min="5138" max="5140" width="8.5546875" style="267" customWidth="1"/>
    <col min="5141" max="5141" width="0.5546875" style="267" customWidth="1"/>
    <col min="5142" max="5142" width="10.44140625" style="267" bestFit="1" customWidth="1"/>
    <col min="5143" max="5143" width="8.5546875" style="267" bestFit="1" customWidth="1"/>
    <col min="5144" max="5144" width="8.44140625" style="267" bestFit="1" customWidth="1"/>
    <col min="5145" max="5147" width="8.5546875" style="267" customWidth="1"/>
    <col min="5148" max="5148" width="0.5546875" style="267" customWidth="1"/>
    <col min="5149" max="5151" width="8.5546875" style="267" customWidth="1"/>
    <col min="5152" max="5152" width="0.5546875" style="267" customWidth="1"/>
    <col min="5153" max="5153" width="10.88671875" style="267" customWidth="1"/>
    <col min="5154" max="5376" width="13.88671875" style="267"/>
    <col min="5377" max="5377" width="25.109375" style="267" customWidth="1"/>
    <col min="5378" max="5380" width="8.5546875" style="267" customWidth="1"/>
    <col min="5381" max="5381" width="0.5546875" style="267" customWidth="1"/>
    <col min="5382" max="5384" width="8.5546875" style="267" customWidth="1"/>
    <col min="5385" max="5385" width="0.5546875" style="267" customWidth="1"/>
    <col min="5386" max="5388" width="8.5546875" style="267" customWidth="1"/>
    <col min="5389" max="5389" width="0.5546875" style="267" customWidth="1"/>
    <col min="5390" max="5392" width="8.5546875" style="267" customWidth="1"/>
    <col min="5393" max="5393" width="0.5546875" style="267" customWidth="1"/>
    <col min="5394" max="5396" width="8.5546875" style="267" customWidth="1"/>
    <col min="5397" max="5397" width="0.5546875" style="267" customWidth="1"/>
    <col min="5398" max="5398" width="10.44140625" style="267" bestFit="1" customWidth="1"/>
    <col min="5399" max="5399" width="8.5546875" style="267" bestFit="1" customWidth="1"/>
    <col min="5400" max="5400" width="8.44140625" style="267" bestFit="1" customWidth="1"/>
    <col min="5401" max="5403" width="8.5546875" style="267" customWidth="1"/>
    <col min="5404" max="5404" width="0.5546875" style="267" customWidth="1"/>
    <col min="5405" max="5407" width="8.5546875" style="267" customWidth="1"/>
    <col min="5408" max="5408" width="0.5546875" style="267" customWidth="1"/>
    <col min="5409" max="5409" width="10.88671875" style="267" customWidth="1"/>
    <col min="5410" max="5632" width="13.88671875" style="267"/>
    <col min="5633" max="5633" width="25.109375" style="267" customWidth="1"/>
    <col min="5634" max="5636" width="8.5546875" style="267" customWidth="1"/>
    <col min="5637" max="5637" width="0.5546875" style="267" customWidth="1"/>
    <col min="5638" max="5640" width="8.5546875" style="267" customWidth="1"/>
    <col min="5641" max="5641" width="0.5546875" style="267" customWidth="1"/>
    <col min="5642" max="5644" width="8.5546875" style="267" customWidth="1"/>
    <col min="5645" max="5645" width="0.5546875" style="267" customWidth="1"/>
    <col min="5646" max="5648" width="8.5546875" style="267" customWidth="1"/>
    <col min="5649" max="5649" width="0.5546875" style="267" customWidth="1"/>
    <col min="5650" max="5652" width="8.5546875" style="267" customWidth="1"/>
    <col min="5653" max="5653" width="0.5546875" style="267" customWidth="1"/>
    <col min="5654" max="5654" width="10.44140625" style="267" bestFit="1" customWidth="1"/>
    <col min="5655" max="5655" width="8.5546875" style="267" bestFit="1" customWidth="1"/>
    <col min="5656" max="5656" width="8.44140625" style="267" bestFit="1" customWidth="1"/>
    <col min="5657" max="5659" width="8.5546875" style="267" customWidth="1"/>
    <col min="5660" max="5660" width="0.5546875" style="267" customWidth="1"/>
    <col min="5661" max="5663" width="8.5546875" style="267" customWidth="1"/>
    <col min="5664" max="5664" width="0.5546875" style="267" customWidth="1"/>
    <col min="5665" max="5665" width="10.88671875" style="267" customWidth="1"/>
    <col min="5666" max="5888" width="13.88671875" style="267"/>
    <col min="5889" max="5889" width="25.109375" style="267" customWidth="1"/>
    <col min="5890" max="5892" width="8.5546875" style="267" customWidth="1"/>
    <col min="5893" max="5893" width="0.5546875" style="267" customWidth="1"/>
    <col min="5894" max="5896" width="8.5546875" style="267" customWidth="1"/>
    <col min="5897" max="5897" width="0.5546875" style="267" customWidth="1"/>
    <col min="5898" max="5900" width="8.5546875" style="267" customWidth="1"/>
    <col min="5901" max="5901" width="0.5546875" style="267" customWidth="1"/>
    <col min="5902" max="5904" width="8.5546875" style="267" customWidth="1"/>
    <col min="5905" max="5905" width="0.5546875" style="267" customWidth="1"/>
    <col min="5906" max="5908" width="8.5546875" style="267" customWidth="1"/>
    <col min="5909" max="5909" width="0.5546875" style="267" customWidth="1"/>
    <col min="5910" max="5910" width="10.44140625" style="267" bestFit="1" customWidth="1"/>
    <col min="5911" max="5911" width="8.5546875" style="267" bestFit="1" customWidth="1"/>
    <col min="5912" max="5912" width="8.44140625" style="267" bestFit="1" customWidth="1"/>
    <col min="5913" max="5915" width="8.5546875" style="267" customWidth="1"/>
    <col min="5916" max="5916" width="0.5546875" style="267" customWidth="1"/>
    <col min="5917" max="5919" width="8.5546875" style="267" customWidth="1"/>
    <col min="5920" max="5920" width="0.5546875" style="267" customWidth="1"/>
    <col min="5921" max="5921" width="10.88671875" style="267" customWidth="1"/>
    <col min="5922" max="6144" width="13.88671875" style="267"/>
    <col min="6145" max="6145" width="25.109375" style="267" customWidth="1"/>
    <col min="6146" max="6148" width="8.5546875" style="267" customWidth="1"/>
    <col min="6149" max="6149" width="0.5546875" style="267" customWidth="1"/>
    <col min="6150" max="6152" width="8.5546875" style="267" customWidth="1"/>
    <col min="6153" max="6153" width="0.5546875" style="267" customWidth="1"/>
    <col min="6154" max="6156" width="8.5546875" style="267" customWidth="1"/>
    <col min="6157" max="6157" width="0.5546875" style="267" customWidth="1"/>
    <col min="6158" max="6160" width="8.5546875" style="267" customWidth="1"/>
    <col min="6161" max="6161" width="0.5546875" style="267" customWidth="1"/>
    <col min="6162" max="6164" width="8.5546875" style="267" customWidth="1"/>
    <col min="6165" max="6165" width="0.5546875" style="267" customWidth="1"/>
    <col min="6166" max="6166" width="10.44140625" style="267" bestFit="1" customWidth="1"/>
    <col min="6167" max="6167" width="8.5546875" style="267" bestFit="1" customWidth="1"/>
    <col min="6168" max="6168" width="8.44140625" style="267" bestFit="1" customWidth="1"/>
    <col min="6169" max="6171" width="8.5546875" style="267" customWidth="1"/>
    <col min="6172" max="6172" width="0.5546875" style="267" customWidth="1"/>
    <col min="6173" max="6175" width="8.5546875" style="267" customWidth="1"/>
    <col min="6176" max="6176" width="0.5546875" style="267" customWidth="1"/>
    <col min="6177" max="6177" width="10.88671875" style="267" customWidth="1"/>
    <col min="6178" max="6400" width="13.88671875" style="267"/>
    <col min="6401" max="6401" width="25.109375" style="267" customWidth="1"/>
    <col min="6402" max="6404" width="8.5546875" style="267" customWidth="1"/>
    <col min="6405" max="6405" width="0.5546875" style="267" customWidth="1"/>
    <col min="6406" max="6408" width="8.5546875" style="267" customWidth="1"/>
    <col min="6409" max="6409" width="0.5546875" style="267" customWidth="1"/>
    <col min="6410" max="6412" width="8.5546875" style="267" customWidth="1"/>
    <col min="6413" max="6413" width="0.5546875" style="267" customWidth="1"/>
    <col min="6414" max="6416" width="8.5546875" style="267" customWidth="1"/>
    <col min="6417" max="6417" width="0.5546875" style="267" customWidth="1"/>
    <col min="6418" max="6420" width="8.5546875" style="267" customWidth="1"/>
    <col min="6421" max="6421" width="0.5546875" style="267" customWidth="1"/>
    <col min="6422" max="6422" width="10.44140625" style="267" bestFit="1" customWidth="1"/>
    <col min="6423" max="6423" width="8.5546875" style="267" bestFit="1" customWidth="1"/>
    <col min="6424" max="6424" width="8.44140625" style="267" bestFit="1" customWidth="1"/>
    <col min="6425" max="6427" width="8.5546875" style="267" customWidth="1"/>
    <col min="6428" max="6428" width="0.5546875" style="267" customWidth="1"/>
    <col min="6429" max="6431" width="8.5546875" style="267" customWidth="1"/>
    <col min="6432" max="6432" width="0.5546875" style="267" customWidth="1"/>
    <col min="6433" max="6433" width="10.88671875" style="267" customWidth="1"/>
    <col min="6434" max="6656" width="13.88671875" style="267"/>
    <col min="6657" max="6657" width="25.109375" style="267" customWidth="1"/>
    <col min="6658" max="6660" width="8.5546875" style="267" customWidth="1"/>
    <col min="6661" max="6661" width="0.5546875" style="267" customWidth="1"/>
    <col min="6662" max="6664" width="8.5546875" style="267" customWidth="1"/>
    <col min="6665" max="6665" width="0.5546875" style="267" customWidth="1"/>
    <col min="6666" max="6668" width="8.5546875" style="267" customWidth="1"/>
    <col min="6669" max="6669" width="0.5546875" style="267" customWidth="1"/>
    <col min="6670" max="6672" width="8.5546875" style="267" customWidth="1"/>
    <col min="6673" max="6673" width="0.5546875" style="267" customWidth="1"/>
    <col min="6674" max="6676" width="8.5546875" style="267" customWidth="1"/>
    <col min="6677" max="6677" width="0.5546875" style="267" customWidth="1"/>
    <col min="6678" max="6678" width="10.44140625" style="267" bestFit="1" customWidth="1"/>
    <col min="6679" max="6679" width="8.5546875" style="267" bestFit="1" customWidth="1"/>
    <col min="6680" max="6680" width="8.44140625" style="267" bestFit="1" customWidth="1"/>
    <col min="6681" max="6683" width="8.5546875" style="267" customWidth="1"/>
    <col min="6684" max="6684" width="0.5546875" style="267" customWidth="1"/>
    <col min="6685" max="6687" width="8.5546875" style="267" customWidth="1"/>
    <col min="6688" max="6688" width="0.5546875" style="267" customWidth="1"/>
    <col min="6689" max="6689" width="10.88671875" style="267" customWidth="1"/>
    <col min="6690" max="6912" width="13.88671875" style="267"/>
    <col min="6913" max="6913" width="25.109375" style="267" customWidth="1"/>
    <col min="6914" max="6916" width="8.5546875" style="267" customWidth="1"/>
    <col min="6917" max="6917" width="0.5546875" style="267" customWidth="1"/>
    <col min="6918" max="6920" width="8.5546875" style="267" customWidth="1"/>
    <col min="6921" max="6921" width="0.5546875" style="267" customWidth="1"/>
    <col min="6922" max="6924" width="8.5546875" style="267" customWidth="1"/>
    <col min="6925" max="6925" width="0.5546875" style="267" customWidth="1"/>
    <col min="6926" max="6928" width="8.5546875" style="267" customWidth="1"/>
    <col min="6929" max="6929" width="0.5546875" style="267" customWidth="1"/>
    <col min="6930" max="6932" width="8.5546875" style="267" customWidth="1"/>
    <col min="6933" max="6933" width="0.5546875" style="267" customWidth="1"/>
    <col min="6934" max="6934" width="10.44140625" style="267" bestFit="1" customWidth="1"/>
    <col min="6935" max="6935" width="8.5546875" style="267" bestFit="1" customWidth="1"/>
    <col min="6936" max="6936" width="8.44140625" style="267" bestFit="1" customWidth="1"/>
    <col min="6937" max="6939" width="8.5546875" style="267" customWidth="1"/>
    <col min="6940" max="6940" width="0.5546875" style="267" customWidth="1"/>
    <col min="6941" max="6943" width="8.5546875" style="267" customWidth="1"/>
    <col min="6944" max="6944" width="0.5546875" style="267" customWidth="1"/>
    <col min="6945" max="6945" width="10.88671875" style="267" customWidth="1"/>
    <col min="6946" max="7168" width="13.88671875" style="267"/>
    <col min="7169" max="7169" width="25.109375" style="267" customWidth="1"/>
    <col min="7170" max="7172" width="8.5546875" style="267" customWidth="1"/>
    <col min="7173" max="7173" width="0.5546875" style="267" customWidth="1"/>
    <col min="7174" max="7176" width="8.5546875" style="267" customWidth="1"/>
    <col min="7177" max="7177" width="0.5546875" style="267" customWidth="1"/>
    <col min="7178" max="7180" width="8.5546875" style="267" customWidth="1"/>
    <col min="7181" max="7181" width="0.5546875" style="267" customWidth="1"/>
    <col min="7182" max="7184" width="8.5546875" style="267" customWidth="1"/>
    <col min="7185" max="7185" width="0.5546875" style="267" customWidth="1"/>
    <col min="7186" max="7188" width="8.5546875" style="267" customWidth="1"/>
    <col min="7189" max="7189" width="0.5546875" style="267" customWidth="1"/>
    <col min="7190" max="7190" width="10.44140625" style="267" bestFit="1" customWidth="1"/>
    <col min="7191" max="7191" width="8.5546875" style="267" bestFit="1" customWidth="1"/>
    <col min="7192" max="7192" width="8.44140625" style="267" bestFit="1" customWidth="1"/>
    <col min="7193" max="7195" width="8.5546875" style="267" customWidth="1"/>
    <col min="7196" max="7196" width="0.5546875" style="267" customWidth="1"/>
    <col min="7197" max="7199" width="8.5546875" style="267" customWidth="1"/>
    <col min="7200" max="7200" width="0.5546875" style="267" customWidth="1"/>
    <col min="7201" max="7201" width="10.88671875" style="267" customWidth="1"/>
    <col min="7202" max="7424" width="13.88671875" style="267"/>
    <col min="7425" max="7425" width="25.109375" style="267" customWidth="1"/>
    <col min="7426" max="7428" width="8.5546875" style="267" customWidth="1"/>
    <col min="7429" max="7429" width="0.5546875" style="267" customWidth="1"/>
    <col min="7430" max="7432" width="8.5546875" style="267" customWidth="1"/>
    <col min="7433" max="7433" width="0.5546875" style="267" customWidth="1"/>
    <col min="7434" max="7436" width="8.5546875" style="267" customWidth="1"/>
    <col min="7437" max="7437" width="0.5546875" style="267" customWidth="1"/>
    <col min="7438" max="7440" width="8.5546875" style="267" customWidth="1"/>
    <col min="7441" max="7441" width="0.5546875" style="267" customWidth="1"/>
    <col min="7442" max="7444" width="8.5546875" style="267" customWidth="1"/>
    <col min="7445" max="7445" width="0.5546875" style="267" customWidth="1"/>
    <col min="7446" max="7446" width="10.44140625" style="267" bestFit="1" customWidth="1"/>
    <col min="7447" max="7447" width="8.5546875" style="267" bestFit="1" customWidth="1"/>
    <col min="7448" max="7448" width="8.44140625" style="267" bestFit="1" customWidth="1"/>
    <col min="7449" max="7451" width="8.5546875" style="267" customWidth="1"/>
    <col min="7452" max="7452" width="0.5546875" style="267" customWidth="1"/>
    <col min="7453" max="7455" width="8.5546875" style="267" customWidth="1"/>
    <col min="7456" max="7456" width="0.5546875" style="267" customWidth="1"/>
    <col min="7457" max="7457" width="10.88671875" style="267" customWidth="1"/>
    <col min="7458" max="7680" width="13.88671875" style="267"/>
    <col min="7681" max="7681" width="25.109375" style="267" customWidth="1"/>
    <col min="7682" max="7684" width="8.5546875" style="267" customWidth="1"/>
    <col min="7685" max="7685" width="0.5546875" style="267" customWidth="1"/>
    <col min="7686" max="7688" width="8.5546875" style="267" customWidth="1"/>
    <col min="7689" max="7689" width="0.5546875" style="267" customWidth="1"/>
    <col min="7690" max="7692" width="8.5546875" style="267" customWidth="1"/>
    <col min="7693" max="7693" width="0.5546875" style="267" customWidth="1"/>
    <col min="7694" max="7696" width="8.5546875" style="267" customWidth="1"/>
    <col min="7697" max="7697" width="0.5546875" style="267" customWidth="1"/>
    <col min="7698" max="7700" width="8.5546875" style="267" customWidth="1"/>
    <col min="7701" max="7701" width="0.5546875" style="267" customWidth="1"/>
    <col min="7702" max="7702" width="10.44140625" style="267" bestFit="1" customWidth="1"/>
    <col min="7703" max="7703" width="8.5546875" style="267" bestFit="1" customWidth="1"/>
    <col min="7704" max="7704" width="8.44140625" style="267" bestFit="1" customWidth="1"/>
    <col min="7705" max="7707" width="8.5546875" style="267" customWidth="1"/>
    <col min="7708" max="7708" width="0.5546875" style="267" customWidth="1"/>
    <col min="7709" max="7711" width="8.5546875" style="267" customWidth="1"/>
    <col min="7712" max="7712" width="0.5546875" style="267" customWidth="1"/>
    <col min="7713" max="7713" width="10.88671875" style="267" customWidth="1"/>
    <col min="7714" max="7936" width="13.88671875" style="267"/>
    <col min="7937" max="7937" width="25.109375" style="267" customWidth="1"/>
    <col min="7938" max="7940" width="8.5546875" style="267" customWidth="1"/>
    <col min="7941" max="7941" width="0.5546875" style="267" customWidth="1"/>
    <col min="7942" max="7944" width="8.5546875" style="267" customWidth="1"/>
    <col min="7945" max="7945" width="0.5546875" style="267" customWidth="1"/>
    <col min="7946" max="7948" width="8.5546875" style="267" customWidth="1"/>
    <col min="7949" max="7949" width="0.5546875" style="267" customWidth="1"/>
    <col min="7950" max="7952" width="8.5546875" style="267" customWidth="1"/>
    <col min="7953" max="7953" width="0.5546875" style="267" customWidth="1"/>
    <col min="7954" max="7956" width="8.5546875" style="267" customWidth="1"/>
    <col min="7957" max="7957" width="0.5546875" style="267" customWidth="1"/>
    <col min="7958" max="7958" width="10.44140625" style="267" bestFit="1" customWidth="1"/>
    <col min="7959" max="7959" width="8.5546875" style="267" bestFit="1" customWidth="1"/>
    <col min="7960" max="7960" width="8.44140625" style="267" bestFit="1" customWidth="1"/>
    <col min="7961" max="7963" width="8.5546875" style="267" customWidth="1"/>
    <col min="7964" max="7964" width="0.5546875" style="267" customWidth="1"/>
    <col min="7965" max="7967" width="8.5546875" style="267" customWidth="1"/>
    <col min="7968" max="7968" width="0.5546875" style="267" customWidth="1"/>
    <col min="7969" max="7969" width="10.88671875" style="267" customWidth="1"/>
    <col min="7970" max="8192" width="13.88671875" style="267"/>
    <col min="8193" max="8193" width="25.109375" style="267" customWidth="1"/>
    <col min="8194" max="8196" width="8.5546875" style="267" customWidth="1"/>
    <col min="8197" max="8197" width="0.5546875" style="267" customWidth="1"/>
    <col min="8198" max="8200" width="8.5546875" style="267" customWidth="1"/>
    <col min="8201" max="8201" width="0.5546875" style="267" customWidth="1"/>
    <col min="8202" max="8204" width="8.5546875" style="267" customWidth="1"/>
    <col min="8205" max="8205" width="0.5546875" style="267" customWidth="1"/>
    <col min="8206" max="8208" width="8.5546875" style="267" customWidth="1"/>
    <col min="8209" max="8209" width="0.5546875" style="267" customWidth="1"/>
    <col min="8210" max="8212" width="8.5546875" style="267" customWidth="1"/>
    <col min="8213" max="8213" width="0.5546875" style="267" customWidth="1"/>
    <col min="8214" max="8214" width="10.44140625" style="267" bestFit="1" customWidth="1"/>
    <col min="8215" max="8215" width="8.5546875" style="267" bestFit="1" customWidth="1"/>
    <col min="8216" max="8216" width="8.44140625" style="267" bestFit="1" customWidth="1"/>
    <col min="8217" max="8219" width="8.5546875" style="267" customWidth="1"/>
    <col min="8220" max="8220" width="0.5546875" style="267" customWidth="1"/>
    <col min="8221" max="8223" width="8.5546875" style="267" customWidth="1"/>
    <col min="8224" max="8224" width="0.5546875" style="267" customWidth="1"/>
    <col min="8225" max="8225" width="10.88671875" style="267" customWidth="1"/>
    <col min="8226" max="8448" width="13.88671875" style="267"/>
    <col min="8449" max="8449" width="25.109375" style="267" customWidth="1"/>
    <col min="8450" max="8452" width="8.5546875" style="267" customWidth="1"/>
    <col min="8453" max="8453" width="0.5546875" style="267" customWidth="1"/>
    <col min="8454" max="8456" width="8.5546875" style="267" customWidth="1"/>
    <col min="8457" max="8457" width="0.5546875" style="267" customWidth="1"/>
    <col min="8458" max="8460" width="8.5546875" style="267" customWidth="1"/>
    <col min="8461" max="8461" width="0.5546875" style="267" customWidth="1"/>
    <col min="8462" max="8464" width="8.5546875" style="267" customWidth="1"/>
    <col min="8465" max="8465" width="0.5546875" style="267" customWidth="1"/>
    <col min="8466" max="8468" width="8.5546875" style="267" customWidth="1"/>
    <col min="8469" max="8469" width="0.5546875" style="267" customWidth="1"/>
    <col min="8470" max="8470" width="10.44140625" style="267" bestFit="1" customWidth="1"/>
    <col min="8471" max="8471" width="8.5546875" style="267" bestFit="1" customWidth="1"/>
    <col min="8472" max="8472" width="8.44140625" style="267" bestFit="1" customWidth="1"/>
    <col min="8473" max="8475" width="8.5546875" style="267" customWidth="1"/>
    <col min="8476" max="8476" width="0.5546875" style="267" customWidth="1"/>
    <col min="8477" max="8479" width="8.5546875" style="267" customWidth="1"/>
    <col min="8480" max="8480" width="0.5546875" style="267" customWidth="1"/>
    <col min="8481" max="8481" width="10.88671875" style="267" customWidth="1"/>
    <col min="8482" max="8704" width="13.88671875" style="267"/>
    <col min="8705" max="8705" width="25.109375" style="267" customWidth="1"/>
    <col min="8706" max="8708" width="8.5546875" style="267" customWidth="1"/>
    <col min="8709" max="8709" width="0.5546875" style="267" customWidth="1"/>
    <col min="8710" max="8712" width="8.5546875" style="267" customWidth="1"/>
    <col min="8713" max="8713" width="0.5546875" style="267" customWidth="1"/>
    <col min="8714" max="8716" width="8.5546875" style="267" customWidth="1"/>
    <col min="8717" max="8717" width="0.5546875" style="267" customWidth="1"/>
    <col min="8718" max="8720" width="8.5546875" style="267" customWidth="1"/>
    <col min="8721" max="8721" width="0.5546875" style="267" customWidth="1"/>
    <col min="8722" max="8724" width="8.5546875" style="267" customWidth="1"/>
    <col min="8725" max="8725" width="0.5546875" style="267" customWidth="1"/>
    <col min="8726" max="8726" width="10.44140625" style="267" bestFit="1" customWidth="1"/>
    <col min="8727" max="8727" width="8.5546875" style="267" bestFit="1" customWidth="1"/>
    <col min="8728" max="8728" width="8.44140625" style="267" bestFit="1" customWidth="1"/>
    <col min="8729" max="8731" width="8.5546875" style="267" customWidth="1"/>
    <col min="8732" max="8732" width="0.5546875" style="267" customWidth="1"/>
    <col min="8733" max="8735" width="8.5546875" style="267" customWidth="1"/>
    <col min="8736" max="8736" width="0.5546875" style="267" customWidth="1"/>
    <col min="8737" max="8737" width="10.88671875" style="267" customWidth="1"/>
    <col min="8738" max="8960" width="13.88671875" style="267"/>
    <col min="8961" max="8961" width="25.109375" style="267" customWidth="1"/>
    <col min="8962" max="8964" width="8.5546875" style="267" customWidth="1"/>
    <col min="8965" max="8965" width="0.5546875" style="267" customWidth="1"/>
    <col min="8966" max="8968" width="8.5546875" style="267" customWidth="1"/>
    <col min="8969" max="8969" width="0.5546875" style="267" customWidth="1"/>
    <col min="8970" max="8972" width="8.5546875" style="267" customWidth="1"/>
    <col min="8973" max="8973" width="0.5546875" style="267" customWidth="1"/>
    <col min="8974" max="8976" width="8.5546875" style="267" customWidth="1"/>
    <col min="8977" max="8977" width="0.5546875" style="267" customWidth="1"/>
    <col min="8978" max="8980" width="8.5546875" style="267" customWidth="1"/>
    <col min="8981" max="8981" width="0.5546875" style="267" customWidth="1"/>
    <col min="8982" max="8982" width="10.44140625" style="267" bestFit="1" customWidth="1"/>
    <col min="8983" max="8983" width="8.5546875" style="267" bestFit="1" customWidth="1"/>
    <col min="8984" max="8984" width="8.44140625" style="267" bestFit="1" customWidth="1"/>
    <col min="8985" max="8987" width="8.5546875" style="267" customWidth="1"/>
    <col min="8988" max="8988" width="0.5546875" style="267" customWidth="1"/>
    <col min="8989" max="8991" width="8.5546875" style="267" customWidth="1"/>
    <col min="8992" max="8992" width="0.5546875" style="267" customWidth="1"/>
    <col min="8993" max="8993" width="10.88671875" style="267" customWidth="1"/>
    <col min="8994" max="9216" width="13.88671875" style="267"/>
    <col min="9217" max="9217" width="25.109375" style="267" customWidth="1"/>
    <col min="9218" max="9220" width="8.5546875" style="267" customWidth="1"/>
    <col min="9221" max="9221" width="0.5546875" style="267" customWidth="1"/>
    <col min="9222" max="9224" width="8.5546875" style="267" customWidth="1"/>
    <col min="9225" max="9225" width="0.5546875" style="267" customWidth="1"/>
    <col min="9226" max="9228" width="8.5546875" style="267" customWidth="1"/>
    <col min="9229" max="9229" width="0.5546875" style="267" customWidth="1"/>
    <col min="9230" max="9232" width="8.5546875" style="267" customWidth="1"/>
    <col min="9233" max="9233" width="0.5546875" style="267" customWidth="1"/>
    <col min="9234" max="9236" width="8.5546875" style="267" customWidth="1"/>
    <col min="9237" max="9237" width="0.5546875" style="267" customWidth="1"/>
    <col min="9238" max="9238" width="10.44140625" style="267" bestFit="1" customWidth="1"/>
    <col min="9239" max="9239" width="8.5546875" style="267" bestFit="1" customWidth="1"/>
    <col min="9240" max="9240" width="8.44140625" style="267" bestFit="1" customWidth="1"/>
    <col min="9241" max="9243" width="8.5546875" style="267" customWidth="1"/>
    <col min="9244" max="9244" width="0.5546875" style="267" customWidth="1"/>
    <col min="9245" max="9247" width="8.5546875" style="267" customWidth="1"/>
    <col min="9248" max="9248" width="0.5546875" style="267" customWidth="1"/>
    <col min="9249" max="9249" width="10.88671875" style="267" customWidth="1"/>
    <col min="9250" max="9472" width="13.88671875" style="267"/>
    <col min="9473" max="9473" width="25.109375" style="267" customWidth="1"/>
    <col min="9474" max="9476" width="8.5546875" style="267" customWidth="1"/>
    <col min="9477" max="9477" width="0.5546875" style="267" customWidth="1"/>
    <col min="9478" max="9480" width="8.5546875" style="267" customWidth="1"/>
    <col min="9481" max="9481" width="0.5546875" style="267" customWidth="1"/>
    <col min="9482" max="9484" width="8.5546875" style="267" customWidth="1"/>
    <col min="9485" max="9485" width="0.5546875" style="267" customWidth="1"/>
    <col min="9486" max="9488" width="8.5546875" style="267" customWidth="1"/>
    <col min="9489" max="9489" width="0.5546875" style="267" customWidth="1"/>
    <col min="9490" max="9492" width="8.5546875" style="267" customWidth="1"/>
    <col min="9493" max="9493" width="0.5546875" style="267" customWidth="1"/>
    <col min="9494" max="9494" width="10.44140625" style="267" bestFit="1" customWidth="1"/>
    <col min="9495" max="9495" width="8.5546875" style="267" bestFit="1" customWidth="1"/>
    <col min="9496" max="9496" width="8.44140625" style="267" bestFit="1" customWidth="1"/>
    <col min="9497" max="9499" width="8.5546875" style="267" customWidth="1"/>
    <col min="9500" max="9500" width="0.5546875" style="267" customWidth="1"/>
    <col min="9501" max="9503" width="8.5546875" style="267" customWidth="1"/>
    <col min="9504" max="9504" width="0.5546875" style="267" customWidth="1"/>
    <col min="9505" max="9505" width="10.88671875" style="267" customWidth="1"/>
    <col min="9506" max="9728" width="13.88671875" style="267"/>
    <col min="9729" max="9729" width="25.109375" style="267" customWidth="1"/>
    <col min="9730" max="9732" width="8.5546875" style="267" customWidth="1"/>
    <col min="9733" max="9733" width="0.5546875" style="267" customWidth="1"/>
    <col min="9734" max="9736" width="8.5546875" style="267" customWidth="1"/>
    <col min="9737" max="9737" width="0.5546875" style="267" customWidth="1"/>
    <col min="9738" max="9740" width="8.5546875" style="267" customWidth="1"/>
    <col min="9741" max="9741" width="0.5546875" style="267" customWidth="1"/>
    <col min="9742" max="9744" width="8.5546875" style="267" customWidth="1"/>
    <col min="9745" max="9745" width="0.5546875" style="267" customWidth="1"/>
    <col min="9746" max="9748" width="8.5546875" style="267" customWidth="1"/>
    <col min="9749" max="9749" width="0.5546875" style="267" customWidth="1"/>
    <col min="9750" max="9750" width="10.44140625" style="267" bestFit="1" customWidth="1"/>
    <col min="9751" max="9751" width="8.5546875" style="267" bestFit="1" customWidth="1"/>
    <col min="9752" max="9752" width="8.44140625" style="267" bestFit="1" customWidth="1"/>
    <col min="9753" max="9755" width="8.5546875" style="267" customWidth="1"/>
    <col min="9756" max="9756" width="0.5546875" style="267" customWidth="1"/>
    <col min="9757" max="9759" width="8.5546875" style="267" customWidth="1"/>
    <col min="9760" max="9760" width="0.5546875" style="267" customWidth="1"/>
    <col min="9761" max="9761" width="10.88671875" style="267" customWidth="1"/>
    <col min="9762" max="9984" width="13.88671875" style="267"/>
    <col min="9985" max="9985" width="25.109375" style="267" customWidth="1"/>
    <col min="9986" max="9988" width="8.5546875" style="267" customWidth="1"/>
    <col min="9989" max="9989" width="0.5546875" style="267" customWidth="1"/>
    <col min="9990" max="9992" width="8.5546875" style="267" customWidth="1"/>
    <col min="9993" max="9993" width="0.5546875" style="267" customWidth="1"/>
    <col min="9994" max="9996" width="8.5546875" style="267" customWidth="1"/>
    <col min="9997" max="9997" width="0.5546875" style="267" customWidth="1"/>
    <col min="9998" max="10000" width="8.5546875" style="267" customWidth="1"/>
    <col min="10001" max="10001" width="0.5546875" style="267" customWidth="1"/>
    <col min="10002" max="10004" width="8.5546875" style="267" customWidth="1"/>
    <col min="10005" max="10005" width="0.5546875" style="267" customWidth="1"/>
    <col min="10006" max="10006" width="10.44140625" style="267" bestFit="1" customWidth="1"/>
    <col min="10007" max="10007" width="8.5546875" style="267" bestFit="1" customWidth="1"/>
    <col min="10008" max="10008" width="8.44140625" style="267" bestFit="1" customWidth="1"/>
    <col min="10009" max="10011" width="8.5546875" style="267" customWidth="1"/>
    <col min="10012" max="10012" width="0.5546875" style="267" customWidth="1"/>
    <col min="10013" max="10015" width="8.5546875" style="267" customWidth="1"/>
    <col min="10016" max="10016" width="0.5546875" style="267" customWidth="1"/>
    <col min="10017" max="10017" width="10.88671875" style="267" customWidth="1"/>
    <col min="10018" max="10240" width="13.88671875" style="267"/>
    <col min="10241" max="10241" width="25.109375" style="267" customWidth="1"/>
    <col min="10242" max="10244" width="8.5546875" style="267" customWidth="1"/>
    <col min="10245" max="10245" width="0.5546875" style="267" customWidth="1"/>
    <col min="10246" max="10248" width="8.5546875" style="267" customWidth="1"/>
    <col min="10249" max="10249" width="0.5546875" style="267" customWidth="1"/>
    <col min="10250" max="10252" width="8.5546875" style="267" customWidth="1"/>
    <col min="10253" max="10253" width="0.5546875" style="267" customWidth="1"/>
    <col min="10254" max="10256" width="8.5546875" style="267" customWidth="1"/>
    <col min="10257" max="10257" width="0.5546875" style="267" customWidth="1"/>
    <col min="10258" max="10260" width="8.5546875" style="267" customWidth="1"/>
    <col min="10261" max="10261" width="0.5546875" style="267" customWidth="1"/>
    <col min="10262" max="10262" width="10.44140625" style="267" bestFit="1" customWidth="1"/>
    <col min="10263" max="10263" width="8.5546875" style="267" bestFit="1" customWidth="1"/>
    <col min="10264" max="10264" width="8.44140625" style="267" bestFit="1" customWidth="1"/>
    <col min="10265" max="10267" width="8.5546875" style="267" customWidth="1"/>
    <col min="10268" max="10268" width="0.5546875" style="267" customWidth="1"/>
    <col min="10269" max="10271" width="8.5546875" style="267" customWidth="1"/>
    <col min="10272" max="10272" width="0.5546875" style="267" customWidth="1"/>
    <col min="10273" max="10273" width="10.88671875" style="267" customWidth="1"/>
    <col min="10274" max="10496" width="13.88671875" style="267"/>
    <col min="10497" max="10497" width="25.109375" style="267" customWidth="1"/>
    <col min="10498" max="10500" width="8.5546875" style="267" customWidth="1"/>
    <col min="10501" max="10501" width="0.5546875" style="267" customWidth="1"/>
    <col min="10502" max="10504" width="8.5546875" style="267" customWidth="1"/>
    <col min="10505" max="10505" width="0.5546875" style="267" customWidth="1"/>
    <col min="10506" max="10508" width="8.5546875" style="267" customWidth="1"/>
    <col min="10509" max="10509" width="0.5546875" style="267" customWidth="1"/>
    <col min="10510" max="10512" width="8.5546875" style="267" customWidth="1"/>
    <col min="10513" max="10513" width="0.5546875" style="267" customWidth="1"/>
    <col min="10514" max="10516" width="8.5546875" style="267" customWidth="1"/>
    <col min="10517" max="10517" width="0.5546875" style="267" customWidth="1"/>
    <col min="10518" max="10518" width="10.44140625" style="267" bestFit="1" customWidth="1"/>
    <col min="10519" max="10519" width="8.5546875" style="267" bestFit="1" customWidth="1"/>
    <col min="10520" max="10520" width="8.44140625" style="267" bestFit="1" customWidth="1"/>
    <col min="10521" max="10523" width="8.5546875" style="267" customWidth="1"/>
    <col min="10524" max="10524" width="0.5546875" style="267" customWidth="1"/>
    <col min="10525" max="10527" width="8.5546875" style="267" customWidth="1"/>
    <col min="10528" max="10528" width="0.5546875" style="267" customWidth="1"/>
    <col min="10529" max="10529" width="10.88671875" style="267" customWidth="1"/>
    <col min="10530" max="10752" width="13.88671875" style="267"/>
    <col min="10753" max="10753" width="25.109375" style="267" customWidth="1"/>
    <col min="10754" max="10756" width="8.5546875" style="267" customWidth="1"/>
    <col min="10757" max="10757" width="0.5546875" style="267" customWidth="1"/>
    <col min="10758" max="10760" width="8.5546875" style="267" customWidth="1"/>
    <col min="10761" max="10761" width="0.5546875" style="267" customWidth="1"/>
    <col min="10762" max="10764" width="8.5546875" style="267" customWidth="1"/>
    <col min="10765" max="10765" width="0.5546875" style="267" customWidth="1"/>
    <col min="10766" max="10768" width="8.5546875" style="267" customWidth="1"/>
    <col min="10769" max="10769" width="0.5546875" style="267" customWidth="1"/>
    <col min="10770" max="10772" width="8.5546875" style="267" customWidth="1"/>
    <col min="10773" max="10773" width="0.5546875" style="267" customWidth="1"/>
    <col min="10774" max="10774" width="10.44140625" style="267" bestFit="1" customWidth="1"/>
    <col min="10775" max="10775" width="8.5546875" style="267" bestFit="1" customWidth="1"/>
    <col min="10776" max="10776" width="8.44140625" style="267" bestFit="1" customWidth="1"/>
    <col min="10777" max="10779" width="8.5546875" style="267" customWidth="1"/>
    <col min="10780" max="10780" width="0.5546875" style="267" customWidth="1"/>
    <col min="10781" max="10783" width="8.5546875" style="267" customWidth="1"/>
    <col min="10784" max="10784" width="0.5546875" style="267" customWidth="1"/>
    <col min="10785" max="10785" width="10.88671875" style="267" customWidth="1"/>
    <col min="10786" max="11008" width="13.88671875" style="267"/>
    <col min="11009" max="11009" width="25.109375" style="267" customWidth="1"/>
    <col min="11010" max="11012" width="8.5546875" style="267" customWidth="1"/>
    <col min="11013" max="11013" width="0.5546875" style="267" customWidth="1"/>
    <col min="11014" max="11016" width="8.5546875" style="267" customWidth="1"/>
    <col min="11017" max="11017" width="0.5546875" style="267" customWidth="1"/>
    <col min="11018" max="11020" width="8.5546875" style="267" customWidth="1"/>
    <col min="11021" max="11021" width="0.5546875" style="267" customWidth="1"/>
    <col min="11022" max="11024" width="8.5546875" style="267" customWidth="1"/>
    <col min="11025" max="11025" width="0.5546875" style="267" customWidth="1"/>
    <col min="11026" max="11028" width="8.5546875" style="267" customWidth="1"/>
    <col min="11029" max="11029" width="0.5546875" style="267" customWidth="1"/>
    <col min="11030" max="11030" width="10.44140625" style="267" bestFit="1" customWidth="1"/>
    <col min="11031" max="11031" width="8.5546875" style="267" bestFit="1" customWidth="1"/>
    <col min="11032" max="11032" width="8.44140625" style="267" bestFit="1" customWidth="1"/>
    <col min="11033" max="11035" width="8.5546875" style="267" customWidth="1"/>
    <col min="11036" max="11036" width="0.5546875" style="267" customWidth="1"/>
    <col min="11037" max="11039" width="8.5546875" style="267" customWidth="1"/>
    <col min="11040" max="11040" width="0.5546875" style="267" customWidth="1"/>
    <col min="11041" max="11041" width="10.88671875" style="267" customWidth="1"/>
    <col min="11042" max="11264" width="13.88671875" style="267"/>
    <col min="11265" max="11265" width="25.109375" style="267" customWidth="1"/>
    <col min="11266" max="11268" width="8.5546875" style="267" customWidth="1"/>
    <col min="11269" max="11269" width="0.5546875" style="267" customWidth="1"/>
    <col min="11270" max="11272" width="8.5546875" style="267" customWidth="1"/>
    <col min="11273" max="11273" width="0.5546875" style="267" customWidth="1"/>
    <col min="11274" max="11276" width="8.5546875" style="267" customWidth="1"/>
    <col min="11277" max="11277" width="0.5546875" style="267" customWidth="1"/>
    <col min="11278" max="11280" width="8.5546875" style="267" customWidth="1"/>
    <col min="11281" max="11281" width="0.5546875" style="267" customWidth="1"/>
    <col min="11282" max="11284" width="8.5546875" style="267" customWidth="1"/>
    <col min="11285" max="11285" width="0.5546875" style="267" customWidth="1"/>
    <col min="11286" max="11286" width="10.44140625" style="267" bestFit="1" customWidth="1"/>
    <col min="11287" max="11287" width="8.5546875" style="267" bestFit="1" customWidth="1"/>
    <col min="11288" max="11288" width="8.44140625" style="267" bestFit="1" customWidth="1"/>
    <col min="11289" max="11291" width="8.5546875" style="267" customWidth="1"/>
    <col min="11292" max="11292" width="0.5546875" style="267" customWidth="1"/>
    <col min="11293" max="11295" width="8.5546875" style="267" customWidth="1"/>
    <col min="11296" max="11296" width="0.5546875" style="267" customWidth="1"/>
    <col min="11297" max="11297" width="10.88671875" style="267" customWidth="1"/>
    <col min="11298" max="11520" width="13.88671875" style="267"/>
    <col min="11521" max="11521" width="25.109375" style="267" customWidth="1"/>
    <col min="11522" max="11524" width="8.5546875" style="267" customWidth="1"/>
    <col min="11525" max="11525" width="0.5546875" style="267" customWidth="1"/>
    <col min="11526" max="11528" width="8.5546875" style="267" customWidth="1"/>
    <col min="11529" max="11529" width="0.5546875" style="267" customWidth="1"/>
    <col min="11530" max="11532" width="8.5546875" style="267" customWidth="1"/>
    <col min="11533" max="11533" width="0.5546875" style="267" customWidth="1"/>
    <col min="11534" max="11536" width="8.5546875" style="267" customWidth="1"/>
    <col min="11537" max="11537" width="0.5546875" style="267" customWidth="1"/>
    <col min="11538" max="11540" width="8.5546875" style="267" customWidth="1"/>
    <col min="11541" max="11541" width="0.5546875" style="267" customWidth="1"/>
    <col min="11542" max="11542" width="10.44140625" style="267" bestFit="1" customWidth="1"/>
    <col min="11543" max="11543" width="8.5546875" style="267" bestFit="1" customWidth="1"/>
    <col min="11544" max="11544" width="8.44140625" style="267" bestFit="1" customWidth="1"/>
    <col min="11545" max="11547" width="8.5546875" style="267" customWidth="1"/>
    <col min="11548" max="11548" width="0.5546875" style="267" customWidth="1"/>
    <col min="11549" max="11551" width="8.5546875" style="267" customWidth="1"/>
    <col min="11552" max="11552" width="0.5546875" style="267" customWidth="1"/>
    <col min="11553" max="11553" width="10.88671875" style="267" customWidth="1"/>
    <col min="11554" max="11776" width="13.88671875" style="267"/>
    <col min="11777" max="11777" width="25.109375" style="267" customWidth="1"/>
    <col min="11778" max="11780" width="8.5546875" style="267" customWidth="1"/>
    <col min="11781" max="11781" width="0.5546875" style="267" customWidth="1"/>
    <col min="11782" max="11784" width="8.5546875" style="267" customWidth="1"/>
    <col min="11785" max="11785" width="0.5546875" style="267" customWidth="1"/>
    <col min="11786" max="11788" width="8.5546875" style="267" customWidth="1"/>
    <col min="11789" max="11789" width="0.5546875" style="267" customWidth="1"/>
    <col min="11790" max="11792" width="8.5546875" style="267" customWidth="1"/>
    <col min="11793" max="11793" width="0.5546875" style="267" customWidth="1"/>
    <col min="11794" max="11796" width="8.5546875" style="267" customWidth="1"/>
    <col min="11797" max="11797" width="0.5546875" style="267" customWidth="1"/>
    <col min="11798" max="11798" width="10.44140625" style="267" bestFit="1" customWidth="1"/>
    <col min="11799" max="11799" width="8.5546875" style="267" bestFit="1" customWidth="1"/>
    <col min="11800" max="11800" width="8.44140625" style="267" bestFit="1" customWidth="1"/>
    <col min="11801" max="11803" width="8.5546875" style="267" customWidth="1"/>
    <col min="11804" max="11804" width="0.5546875" style="267" customWidth="1"/>
    <col min="11805" max="11807" width="8.5546875" style="267" customWidth="1"/>
    <col min="11808" max="11808" width="0.5546875" style="267" customWidth="1"/>
    <col min="11809" max="11809" width="10.88671875" style="267" customWidth="1"/>
    <col min="11810" max="12032" width="13.88671875" style="267"/>
    <col min="12033" max="12033" width="25.109375" style="267" customWidth="1"/>
    <col min="12034" max="12036" width="8.5546875" style="267" customWidth="1"/>
    <col min="12037" max="12037" width="0.5546875" style="267" customWidth="1"/>
    <col min="12038" max="12040" width="8.5546875" style="267" customWidth="1"/>
    <col min="12041" max="12041" width="0.5546875" style="267" customWidth="1"/>
    <col min="12042" max="12044" width="8.5546875" style="267" customWidth="1"/>
    <col min="12045" max="12045" width="0.5546875" style="267" customWidth="1"/>
    <col min="12046" max="12048" width="8.5546875" style="267" customWidth="1"/>
    <col min="12049" max="12049" width="0.5546875" style="267" customWidth="1"/>
    <col min="12050" max="12052" width="8.5546875" style="267" customWidth="1"/>
    <col min="12053" max="12053" width="0.5546875" style="267" customWidth="1"/>
    <col min="12054" max="12054" width="10.44140625" style="267" bestFit="1" customWidth="1"/>
    <col min="12055" max="12055" width="8.5546875" style="267" bestFit="1" customWidth="1"/>
    <col min="12056" max="12056" width="8.44140625" style="267" bestFit="1" customWidth="1"/>
    <col min="12057" max="12059" width="8.5546875" style="267" customWidth="1"/>
    <col min="12060" max="12060" width="0.5546875" style="267" customWidth="1"/>
    <col min="12061" max="12063" width="8.5546875" style="267" customWidth="1"/>
    <col min="12064" max="12064" width="0.5546875" style="267" customWidth="1"/>
    <col min="12065" max="12065" width="10.88671875" style="267" customWidth="1"/>
    <col min="12066" max="12288" width="13.88671875" style="267"/>
    <col min="12289" max="12289" width="25.109375" style="267" customWidth="1"/>
    <col min="12290" max="12292" width="8.5546875" style="267" customWidth="1"/>
    <col min="12293" max="12293" width="0.5546875" style="267" customWidth="1"/>
    <col min="12294" max="12296" width="8.5546875" style="267" customWidth="1"/>
    <col min="12297" max="12297" width="0.5546875" style="267" customWidth="1"/>
    <col min="12298" max="12300" width="8.5546875" style="267" customWidth="1"/>
    <col min="12301" max="12301" width="0.5546875" style="267" customWidth="1"/>
    <col min="12302" max="12304" width="8.5546875" style="267" customWidth="1"/>
    <col min="12305" max="12305" width="0.5546875" style="267" customWidth="1"/>
    <col min="12306" max="12308" width="8.5546875" style="267" customWidth="1"/>
    <col min="12309" max="12309" width="0.5546875" style="267" customWidth="1"/>
    <col min="12310" max="12310" width="10.44140625" style="267" bestFit="1" customWidth="1"/>
    <col min="12311" max="12311" width="8.5546875" style="267" bestFit="1" customWidth="1"/>
    <col min="12312" max="12312" width="8.44140625" style="267" bestFit="1" customWidth="1"/>
    <col min="12313" max="12315" width="8.5546875" style="267" customWidth="1"/>
    <col min="12316" max="12316" width="0.5546875" style="267" customWidth="1"/>
    <col min="12317" max="12319" width="8.5546875" style="267" customWidth="1"/>
    <col min="12320" max="12320" width="0.5546875" style="267" customWidth="1"/>
    <col min="12321" max="12321" width="10.88671875" style="267" customWidth="1"/>
    <col min="12322" max="12544" width="13.88671875" style="267"/>
    <col min="12545" max="12545" width="25.109375" style="267" customWidth="1"/>
    <col min="12546" max="12548" width="8.5546875" style="267" customWidth="1"/>
    <col min="12549" max="12549" width="0.5546875" style="267" customWidth="1"/>
    <col min="12550" max="12552" width="8.5546875" style="267" customWidth="1"/>
    <col min="12553" max="12553" width="0.5546875" style="267" customWidth="1"/>
    <col min="12554" max="12556" width="8.5546875" style="267" customWidth="1"/>
    <col min="12557" max="12557" width="0.5546875" style="267" customWidth="1"/>
    <col min="12558" max="12560" width="8.5546875" style="267" customWidth="1"/>
    <col min="12561" max="12561" width="0.5546875" style="267" customWidth="1"/>
    <col min="12562" max="12564" width="8.5546875" style="267" customWidth="1"/>
    <col min="12565" max="12565" width="0.5546875" style="267" customWidth="1"/>
    <col min="12566" max="12566" width="10.44140625" style="267" bestFit="1" customWidth="1"/>
    <col min="12567" max="12567" width="8.5546875" style="267" bestFit="1" customWidth="1"/>
    <col min="12568" max="12568" width="8.44140625" style="267" bestFit="1" customWidth="1"/>
    <col min="12569" max="12571" width="8.5546875" style="267" customWidth="1"/>
    <col min="12572" max="12572" width="0.5546875" style="267" customWidth="1"/>
    <col min="12573" max="12575" width="8.5546875" style="267" customWidth="1"/>
    <col min="12576" max="12576" width="0.5546875" style="267" customWidth="1"/>
    <col min="12577" max="12577" width="10.88671875" style="267" customWidth="1"/>
    <col min="12578" max="12800" width="13.88671875" style="267"/>
    <col min="12801" max="12801" width="25.109375" style="267" customWidth="1"/>
    <col min="12802" max="12804" width="8.5546875" style="267" customWidth="1"/>
    <col min="12805" max="12805" width="0.5546875" style="267" customWidth="1"/>
    <col min="12806" max="12808" width="8.5546875" style="267" customWidth="1"/>
    <col min="12809" max="12809" width="0.5546875" style="267" customWidth="1"/>
    <col min="12810" max="12812" width="8.5546875" style="267" customWidth="1"/>
    <col min="12813" max="12813" width="0.5546875" style="267" customWidth="1"/>
    <col min="12814" max="12816" width="8.5546875" style="267" customWidth="1"/>
    <col min="12817" max="12817" width="0.5546875" style="267" customWidth="1"/>
    <col min="12818" max="12820" width="8.5546875" style="267" customWidth="1"/>
    <col min="12821" max="12821" width="0.5546875" style="267" customWidth="1"/>
    <col min="12822" max="12822" width="10.44140625" style="267" bestFit="1" customWidth="1"/>
    <col min="12823" max="12823" width="8.5546875" style="267" bestFit="1" customWidth="1"/>
    <col min="12824" max="12824" width="8.44140625" style="267" bestFit="1" customWidth="1"/>
    <col min="12825" max="12827" width="8.5546875" style="267" customWidth="1"/>
    <col min="12828" max="12828" width="0.5546875" style="267" customWidth="1"/>
    <col min="12829" max="12831" width="8.5546875" style="267" customWidth="1"/>
    <col min="12832" max="12832" width="0.5546875" style="267" customWidth="1"/>
    <col min="12833" max="12833" width="10.88671875" style="267" customWidth="1"/>
    <col min="12834" max="13056" width="13.88671875" style="267"/>
    <col min="13057" max="13057" width="25.109375" style="267" customWidth="1"/>
    <col min="13058" max="13060" width="8.5546875" style="267" customWidth="1"/>
    <col min="13061" max="13061" width="0.5546875" style="267" customWidth="1"/>
    <col min="13062" max="13064" width="8.5546875" style="267" customWidth="1"/>
    <col min="13065" max="13065" width="0.5546875" style="267" customWidth="1"/>
    <col min="13066" max="13068" width="8.5546875" style="267" customWidth="1"/>
    <col min="13069" max="13069" width="0.5546875" style="267" customWidth="1"/>
    <col min="13070" max="13072" width="8.5546875" style="267" customWidth="1"/>
    <col min="13073" max="13073" width="0.5546875" style="267" customWidth="1"/>
    <col min="13074" max="13076" width="8.5546875" style="267" customWidth="1"/>
    <col min="13077" max="13077" width="0.5546875" style="267" customWidth="1"/>
    <col min="13078" max="13078" width="10.44140625" style="267" bestFit="1" customWidth="1"/>
    <col min="13079" max="13079" width="8.5546875" style="267" bestFit="1" customWidth="1"/>
    <col min="13080" max="13080" width="8.44140625" style="267" bestFit="1" customWidth="1"/>
    <col min="13081" max="13083" width="8.5546875" style="267" customWidth="1"/>
    <col min="13084" max="13084" width="0.5546875" style="267" customWidth="1"/>
    <col min="13085" max="13087" width="8.5546875" style="267" customWidth="1"/>
    <col min="13088" max="13088" width="0.5546875" style="267" customWidth="1"/>
    <col min="13089" max="13089" width="10.88671875" style="267" customWidth="1"/>
    <col min="13090" max="13312" width="13.88671875" style="267"/>
    <col min="13313" max="13313" width="25.109375" style="267" customWidth="1"/>
    <col min="13314" max="13316" width="8.5546875" style="267" customWidth="1"/>
    <col min="13317" max="13317" width="0.5546875" style="267" customWidth="1"/>
    <col min="13318" max="13320" width="8.5546875" style="267" customWidth="1"/>
    <col min="13321" max="13321" width="0.5546875" style="267" customWidth="1"/>
    <col min="13322" max="13324" width="8.5546875" style="267" customWidth="1"/>
    <col min="13325" max="13325" width="0.5546875" style="267" customWidth="1"/>
    <col min="13326" max="13328" width="8.5546875" style="267" customWidth="1"/>
    <col min="13329" max="13329" width="0.5546875" style="267" customWidth="1"/>
    <col min="13330" max="13332" width="8.5546875" style="267" customWidth="1"/>
    <col min="13333" max="13333" width="0.5546875" style="267" customWidth="1"/>
    <col min="13334" max="13334" width="10.44140625" style="267" bestFit="1" customWidth="1"/>
    <col min="13335" max="13335" width="8.5546875" style="267" bestFit="1" customWidth="1"/>
    <col min="13336" max="13336" width="8.44140625" style="267" bestFit="1" customWidth="1"/>
    <col min="13337" max="13339" width="8.5546875" style="267" customWidth="1"/>
    <col min="13340" max="13340" width="0.5546875" style="267" customWidth="1"/>
    <col min="13341" max="13343" width="8.5546875" style="267" customWidth="1"/>
    <col min="13344" max="13344" width="0.5546875" style="267" customWidth="1"/>
    <col min="13345" max="13345" width="10.88671875" style="267" customWidth="1"/>
    <col min="13346" max="13568" width="13.88671875" style="267"/>
    <col min="13569" max="13569" width="25.109375" style="267" customWidth="1"/>
    <col min="13570" max="13572" width="8.5546875" style="267" customWidth="1"/>
    <col min="13573" max="13573" width="0.5546875" style="267" customWidth="1"/>
    <col min="13574" max="13576" width="8.5546875" style="267" customWidth="1"/>
    <col min="13577" max="13577" width="0.5546875" style="267" customWidth="1"/>
    <col min="13578" max="13580" width="8.5546875" style="267" customWidth="1"/>
    <col min="13581" max="13581" width="0.5546875" style="267" customWidth="1"/>
    <col min="13582" max="13584" width="8.5546875" style="267" customWidth="1"/>
    <col min="13585" max="13585" width="0.5546875" style="267" customWidth="1"/>
    <col min="13586" max="13588" width="8.5546875" style="267" customWidth="1"/>
    <col min="13589" max="13589" width="0.5546875" style="267" customWidth="1"/>
    <col min="13590" max="13590" width="10.44140625" style="267" bestFit="1" customWidth="1"/>
    <col min="13591" max="13591" width="8.5546875" style="267" bestFit="1" customWidth="1"/>
    <col min="13592" max="13592" width="8.44140625" style="267" bestFit="1" customWidth="1"/>
    <col min="13593" max="13595" width="8.5546875" style="267" customWidth="1"/>
    <col min="13596" max="13596" width="0.5546875" style="267" customWidth="1"/>
    <col min="13597" max="13599" width="8.5546875" style="267" customWidth="1"/>
    <col min="13600" max="13600" width="0.5546875" style="267" customWidth="1"/>
    <col min="13601" max="13601" width="10.88671875" style="267" customWidth="1"/>
    <col min="13602" max="13824" width="13.88671875" style="267"/>
    <col min="13825" max="13825" width="25.109375" style="267" customWidth="1"/>
    <col min="13826" max="13828" width="8.5546875" style="267" customWidth="1"/>
    <col min="13829" max="13829" width="0.5546875" style="267" customWidth="1"/>
    <col min="13830" max="13832" width="8.5546875" style="267" customWidth="1"/>
    <col min="13833" max="13833" width="0.5546875" style="267" customWidth="1"/>
    <col min="13834" max="13836" width="8.5546875" style="267" customWidth="1"/>
    <col min="13837" max="13837" width="0.5546875" style="267" customWidth="1"/>
    <col min="13838" max="13840" width="8.5546875" style="267" customWidth="1"/>
    <col min="13841" max="13841" width="0.5546875" style="267" customWidth="1"/>
    <col min="13842" max="13844" width="8.5546875" style="267" customWidth="1"/>
    <col min="13845" max="13845" width="0.5546875" style="267" customWidth="1"/>
    <col min="13846" max="13846" width="10.44140625" style="267" bestFit="1" customWidth="1"/>
    <col min="13847" max="13847" width="8.5546875" style="267" bestFit="1" customWidth="1"/>
    <col min="13848" max="13848" width="8.44140625" style="267" bestFit="1" customWidth="1"/>
    <col min="13849" max="13851" width="8.5546875" style="267" customWidth="1"/>
    <col min="13852" max="13852" width="0.5546875" style="267" customWidth="1"/>
    <col min="13853" max="13855" width="8.5546875" style="267" customWidth="1"/>
    <col min="13856" max="13856" width="0.5546875" style="267" customWidth="1"/>
    <col min="13857" max="13857" width="10.88671875" style="267" customWidth="1"/>
    <col min="13858" max="14080" width="13.88671875" style="267"/>
    <col min="14081" max="14081" width="25.109375" style="267" customWidth="1"/>
    <col min="14082" max="14084" width="8.5546875" style="267" customWidth="1"/>
    <col min="14085" max="14085" width="0.5546875" style="267" customWidth="1"/>
    <col min="14086" max="14088" width="8.5546875" style="267" customWidth="1"/>
    <col min="14089" max="14089" width="0.5546875" style="267" customWidth="1"/>
    <col min="14090" max="14092" width="8.5546875" style="267" customWidth="1"/>
    <col min="14093" max="14093" width="0.5546875" style="267" customWidth="1"/>
    <col min="14094" max="14096" width="8.5546875" style="267" customWidth="1"/>
    <col min="14097" max="14097" width="0.5546875" style="267" customWidth="1"/>
    <col min="14098" max="14100" width="8.5546875" style="267" customWidth="1"/>
    <col min="14101" max="14101" width="0.5546875" style="267" customWidth="1"/>
    <col min="14102" max="14102" width="10.44140625" style="267" bestFit="1" customWidth="1"/>
    <col min="14103" max="14103" width="8.5546875" style="267" bestFit="1" customWidth="1"/>
    <col min="14104" max="14104" width="8.44140625" style="267" bestFit="1" customWidth="1"/>
    <col min="14105" max="14107" width="8.5546875" style="267" customWidth="1"/>
    <col min="14108" max="14108" width="0.5546875" style="267" customWidth="1"/>
    <col min="14109" max="14111" width="8.5546875" style="267" customWidth="1"/>
    <col min="14112" max="14112" width="0.5546875" style="267" customWidth="1"/>
    <col min="14113" max="14113" width="10.88671875" style="267" customWidth="1"/>
    <col min="14114" max="14336" width="13.88671875" style="267"/>
    <col min="14337" max="14337" width="25.109375" style="267" customWidth="1"/>
    <col min="14338" max="14340" width="8.5546875" style="267" customWidth="1"/>
    <col min="14341" max="14341" width="0.5546875" style="267" customWidth="1"/>
    <col min="14342" max="14344" width="8.5546875" style="267" customWidth="1"/>
    <col min="14345" max="14345" width="0.5546875" style="267" customWidth="1"/>
    <col min="14346" max="14348" width="8.5546875" style="267" customWidth="1"/>
    <col min="14349" max="14349" width="0.5546875" style="267" customWidth="1"/>
    <col min="14350" max="14352" width="8.5546875" style="267" customWidth="1"/>
    <col min="14353" max="14353" width="0.5546875" style="267" customWidth="1"/>
    <col min="14354" max="14356" width="8.5546875" style="267" customWidth="1"/>
    <col min="14357" max="14357" width="0.5546875" style="267" customWidth="1"/>
    <col min="14358" max="14358" width="10.44140625" style="267" bestFit="1" customWidth="1"/>
    <col min="14359" max="14359" width="8.5546875" style="267" bestFit="1" customWidth="1"/>
    <col min="14360" max="14360" width="8.44140625" style="267" bestFit="1" customWidth="1"/>
    <col min="14361" max="14363" width="8.5546875" style="267" customWidth="1"/>
    <col min="14364" max="14364" width="0.5546875" style="267" customWidth="1"/>
    <col min="14365" max="14367" width="8.5546875" style="267" customWidth="1"/>
    <col min="14368" max="14368" width="0.5546875" style="267" customWidth="1"/>
    <col min="14369" max="14369" width="10.88671875" style="267" customWidth="1"/>
    <col min="14370" max="14592" width="13.88671875" style="267"/>
    <col min="14593" max="14593" width="25.109375" style="267" customWidth="1"/>
    <col min="14594" max="14596" width="8.5546875" style="267" customWidth="1"/>
    <col min="14597" max="14597" width="0.5546875" style="267" customWidth="1"/>
    <col min="14598" max="14600" width="8.5546875" style="267" customWidth="1"/>
    <col min="14601" max="14601" width="0.5546875" style="267" customWidth="1"/>
    <col min="14602" max="14604" width="8.5546875" style="267" customWidth="1"/>
    <col min="14605" max="14605" width="0.5546875" style="267" customWidth="1"/>
    <col min="14606" max="14608" width="8.5546875" style="267" customWidth="1"/>
    <col min="14609" max="14609" width="0.5546875" style="267" customWidth="1"/>
    <col min="14610" max="14612" width="8.5546875" style="267" customWidth="1"/>
    <col min="14613" max="14613" width="0.5546875" style="267" customWidth="1"/>
    <col min="14614" max="14614" width="10.44140625" style="267" bestFit="1" customWidth="1"/>
    <col min="14615" max="14615" width="8.5546875" style="267" bestFit="1" customWidth="1"/>
    <col min="14616" max="14616" width="8.44140625" style="267" bestFit="1" customWidth="1"/>
    <col min="14617" max="14619" width="8.5546875" style="267" customWidth="1"/>
    <col min="14620" max="14620" width="0.5546875" style="267" customWidth="1"/>
    <col min="14621" max="14623" width="8.5546875" style="267" customWidth="1"/>
    <col min="14624" max="14624" width="0.5546875" style="267" customWidth="1"/>
    <col min="14625" max="14625" width="10.88671875" style="267" customWidth="1"/>
    <col min="14626" max="14848" width="13.88671875" style="267"/>
    <col min="14849" max="14849" width="25.109375" style="267" customWidth="1"/>
    <col min="14850" max="14852" width="8.5546875" style="267" customWidth="1"/>
    <col min="14853" max="14853" width="0.5546875" style="267" customWidth="1"/>
    <col min="14854" max="14856" width="8.5546875" style="267" customWidth="1"/>
    <col min="14857" max="14857" width="0.5546875" style="267" customWidth="1"/>
    <col min="14858" max="14860" width="8.5546875" style="267" customWidth="1"/>
    <col min="14861" max="14861" width="0.5546875" style="267" customWidth="1"/>
    <col min="14862" max="14864" width="8.5546875" style="267" customWidth="1"/>
    <col min="14865" max="14865" width="0.5546875" style="267" customWidth="1"/>
    <col min="14866" max="14868" width="8.5546875" style="267" customWidth="1"/>
    <col min="14869" max="14869" width="0.5546875" style="267" customWidth="1"/>
    <col min="14870" max="14870" width="10.44140625" style="267" bestFit="1" customWidth="1"/>
    <col min="14871" max="14871" width="8.5546875" style="267" bestFit="1" customWidth="1"/>
    <col min="14872" max="14872" width="8.44140625" style="267" bestFit="1" customWidth="1"/>
    <col min="14873" max="14875" width="8.5546875" style="267" customWidth="1"/>
    <col min="14876" max="14876" width="0.5546875" style="267" customWidth="1"/>
    <col min="14877" max="14879" width="8.5546875" style="267" customWidth="1"/>
    <col min="14880" max="14880" width="0.5546875" style="267" customWidth="1"/>
    <col min="14881" max="14881" width="10.88671875" style="267" customWidth="1"/>
    <col min="14882" max="15104" width="13.88671875" style="267"/>
    <col min="15105" max="15105" width="25.109375" style="267" customWidth="1"/>
    <col min="15106" max="15108" width="8.5546875" style="267" customWidth="1"/>
    <col min="15109" max="15109" width="0.5546875" style="267" customWidth="1"/>
    <col min="15110" max="15112" width="8.5546875" style="267" customWidth="1"/>
    <col min="15113" max="15113" width="0.5546875" style="267" customWidth="1"/>
    <col min="15114" max="15116" width="8.5546875" style="267" customWidth="1"/>
    <col min="15117" max="15117" width="0.5546875" style="267" customWidth="1"/>
    <col min="15118" max="15120" width="8.5546875" style="267" customWidth="1"/>
    <col min="15121" max="15121" width="0.5546875" style="267" customWidth="1"/>
    <col min="15122" max="15124" width="8.5546875" style="267" customWidth="1"/>
    <col min="15125" max="15125" width="0.5546875" style="267" customWidth="1"/>
    <col min="15126" max="15126" width="10.44140625" style="267" bestFit="1" customWidth="1"/>
    <col min="15127" max="15127" width="8.5546875" style="267" bestFit="1" customWidth="1"/>
    <col min="15128" max="15128" width="8.44140625" style="267" bestFit="1" customWidth="1"/>
    <col min="15129" max="15131" width="8.5546875" style="267" customWidth="1"/>
    <col min="15132" max="15132" width="0.5546875" style="267" customWidth="1"/>
    <col min="15133" max="15135" width="8.5546875" style="267" customWidth="1"/>
    <col min="15136" max="15136" width="0.5546875" style="267" customWidth="1"/>
    <col min="15137" max="15137" width="10.88671875" style="267" customWidth="1"/>
    <col min="15138" max="15360" width="13.88671875" style="267"/>
    <col min="15361" max="15361" width="25.109375" style="267" customWidth="1"/>
    <col min="15362" max="15364" width="8.5546875" style="267" customWidth="1"/>
    <col min="15365" max="15365" width="0.5546875" style="267" customWidth="1"/>
    <col min="15366" max="15368" width="8.5546875" style="267" customWidth="1"/>
    <col min="15369" max="15369" width="0.5546875" style="267" customWidth="1"/>
    <col min="15370" max="15372" width="8.5546875" style="267" customWidth="1"/>
    <col min="15373" max="15373" width="0.5546875" style="267" customWidth="1"/>
    <col min="15374" max="15376" width="8.5546875" style="267" customWidth="1"/>
    <col min="15377" max="15377" width="0.5546875" style="267" customWidth="1"/>
    <col min="15378" max="15380" width="8.5546875" style="267" customWidth="1"/>
    <col min="15381" max="15381" width="0.5546875" style="267" customWidth="1"/>
    <col min="15382" max="15382" width="10.44140625" style="267" bestFit="1" customWidth="1"/>
    <col min="15383" max="15383" width="8.5546875" style="267" bestFit="1" customWidth="1"/>
    <col min="15384" max="15384" width="8.44140625" style="267" bestFit="1" customWidth="1"/>
    <col min="15385" max="15387" width="8.5546875" style="267" customWidth="1"/>
    <col min="15388" max="15388" width="0.5546875" style="267" customWidth="1"/>
    <col min="15389" max="15391" width="8.5546875" style="267" customWidth="1"/>
    <col min="15392" max="15392" width="0.5546875" style="267" customWidth="1"/>
    <col min="15393" max="15393" width="10.88671875" style="267" customWidth="1"/>
    <col min="15394" max="15616" width="13.88671875" style="267"/>
    <col min="15617" max="15617" width="25.109375" style="267" customWidth="1"/>
    <col min="15618" max="15620" width="8.5546875" style="267" customWidth="1"/>
    <col min="15621" max="15621" width="0.5546875" style="267" customWidth="1"/>
    <col min="15622" max="15624" width="8.5546875" style="267" customWidth="1"/>
    <col min="15625" max="15625" width="0.5546875" style="267" customWidth="1"/>
    <col min="15626" max="15628" width="8.5546875" style="267" customWidth="1"/>
    <col min="15629" max="15629" width="0.5546875" style="267" customWidth="1"/>
    <col min="15630" max="15632" width="8.5546875" style="267" customWidth="1"/>
    <col min="15633" max="15633" width="0.5546875" style="267" customWidth="1"/>
    <col min="15634" max="15636" width="8.5546875" style="267" customWidth="1"/>
    <col min="15637" max="15637" width="0.5546875" style="267" customWidth="1"/>
    <col min="15638" max="15638" width="10.44140625" style="267" bestFit="1" customWidth="1"/>
    <col min="15639" max="15639" width="8.5546875" style="267" bestFit="1" customWidth="1"/>
    <col min="15640" max="15640" width="8.44140625" style="267" bestFit="1" customWidth="1"/>
    <col min="15641" max="15643" width="8.5546875" style="267" customWidth="1"/>
    <col min="15644" max="15644" width="0.5546875" style="267" customWidth="1"/>
    <col min="15645" max="15647" width="8.5546875" style="267" customWidth="1"/>
    <col min="15648" max="15648" width="0.5546875" style="267" customWidth="1"/>
    <col min="15649" max="15649" width="10.88671875" style="267" customWidth="1"/>
    <col min="15650" max="15872" width="13.88671875" style="267"/>
    <col min="15873" max="15873" width="25.109375" style="267" customWidth="1"/>
    <col min="15874" max="15876" width="8.5546875" style="267" customWidth="1"/>
    <col min="15877" max="15877" width="0.5546875" style="267" customWidth="1"/>
    <col min="15878" max="15880" width="8.5546875" style="267" customWidth="1"/>
    <col min="15881" max="15881" width="0.5546875" style="267" customWidth="1"/>
    <col min="15882" max="15884" width="8.5546875" style="267" customWidth="1"/>
    <col min="15885" max="15885" width="0.5546875" style="267" customWidth="1"/>
    <col min="15886" max="15888" width="8.5546875" style="267" customWidth="1"/>
    <col min="15889" max="15889" width="0.5546875" style="267" customWidth="1"/>
    <col min="15890" max="15892" width="8.5546875" style="267" customWidth="1"/>
    <col min="15893" max="15893" width="0.5546875" style="267" customWidth="1"/>
    <col min="15894" max="15894" width="10.44140625" style="267" bestFit="1" customWidth="1"/>
    <col min="15895" max="15895" width="8.5546875" style="267" bestFit="1" customWidth="1"/>
    <col min="15896" max="15896" width="8.44140625" style="267" bestFit="1" customWidth="1"/>
    <col min="15897" max="15899" width="8.5546875" style="267" customWidth="1"/>
    <col min="15900" max="15900" width="0.5546875" style="267" customWidth="1"/>
    <col min="15901" max="15903" width="8.5546875" style="267" customWidth="1"/>
    <col min="15904" max="15904" width="0.5546875" style="267" customWidth="1"/>
    <col min="15905" max="15905" width="10.88671875" style="267" customWidth="1"/>
    <col min="15906" max="16128" width="13.88671875" style="267"/>
    <col min="16129" max="16129" width="25.109375" style="267" customWidth="1"/>
    <col min="16130" max="16132" width="8.5546875" style="267" customWidth="1"/>
    <col min="16133" max="16133" width="0.5546875" style="267" customWidth="1"/>
    <col min="16134" max="16136" width="8.5546875" style="267" customWidth="1"/>
    <col min="16137" max="16137" width="0.5546875" style="267" customWidth="1"/>
    <col min="16138" max="16140" width="8.5546875" style="267" customWidth="1"/>
    <col min="16141" max="16141" width="0.5546875" style="267" customWidth="1"/>
    <col min="16142" max="16144" width="8.5546875" style="267" customWidth="1"/>
    <col min="16145" max="16145" width="0.5546875" style="267" customWidth="1"/>
    <col min="16146" max="16148" width="8.5546875" style="267" customWidth="1"/>
    <col min="16149" max="16149" width="0.5546875" style="267" customWidth="1"/>
    <col min="16150" max="16150" width="10.44140625" style="267" bestFit="1" customWidth="1"/>
    <col min="16151" max="16151" width="8.5546875" style="267" bestFit="1" customWidth="1"/>
    <col min="16152" max="16152" width="8.44140625" style="267" bestFit="1" customWidth="1"/>
    <col min="16153" max="16155" width="8.5546875" style="267" customWidth="1"/>
    <col min="16156" max="16156" width="0.5546875" style="267" customWidth="1"/>
    <col min="16157" max="16159" width="8.5546875" style="267" customWidth="1"/>
    <col min="16160" max="16160" width="0.5546875" style="267" customWidth="1"/>
    <col min="16161" max="16161" width="10.88671875" style="267" customWidth="1"/>
    <col min="16162" max="16384" width="13.88671875" style="267"/>
  </cols>
  <sheetData>
    <row r="1" spans="1:33" ht="18" customHeight="1">
      <c r="A1" s="1407" t="s">
        <v>1215</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row>
    <row r="2" spans="1:33" s="163" customFormat="1" ht="28.2">
      <c r="A2" s="241" t="s">
        <v>1079</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s="124" customFormat="1" ht="23.1" customHeight="1">
      <c r="A3" s="1142">
        <v>45322</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row>
    <row r="4" spans="1:33" s="1144" customFormat="1" ht="16.8">
      <c r="A4" s="122" t="s">
        <v>122</v>
      </c>
      <c r="B4" s="1143"/>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c r="AE4" s="1143"/>
      <c r="AF4" s="1143"/>
      <c r="AG4" s="1143"/>
    </row>
    <row r="5" spans="1:33" s="125" customFormat="1" ht="8.25" customHeight="1" thickBot="1"/>
    <row r="6" spans="1:33" s="125" customFormat="1" ht="30" customHeight="1">
      <c r="A6" s="127" t="s">
        <v>1</v>
      </c>
      <c r="B6" s="1145" t="s">
        <v>98</v>
      </c>
      <c r="C6" s="1145"/>
      <c r="D6" s="1145"/>
      <c r="E6" s="1146"/>
      <c r="F6" s="1145" t="s">
        <v>1044</v>
      </c>
      <c r="G6" s="1145"/>
      <c r="H6" s="1145"/>
      <c r="I6" s="1146"/>
      <c r="J6" s="1145" t="s">
        <v>1045</v>
      </c>
      <c r="K6" s="1145"/>
      <c r="L6" s="1145"/>
      <c r="M6" s="1146"/>
      <c r="N6" s="1145" t="s">
        <v>1046</v>
      </c>
      <c r="O6" s="1145"/>
      <c r="P6" s="1145"/>
      <c r="Q6" s="1146"/>
      <c r="R6" s="1145" t="s">
        <v>102</v>
      </c>
      <c r="S6" s="1145"/>
      <c r="T6" s="1145"/>
      <c r="U6" s="1146"/>
      <c r="V6" s="127" t="s">
        <v>103</v>
      </c>
      <c r="W6" s="127"/>
      <c r="X6" s="127"/>
      <c r="Y6" s="127"/>
      <c r="Z6" s="127"/>
      <c r="AA6" s="127"/>
      <c r="AB6" s="1146"/>
      <c r="AC6" s="1147" t="s">
        <v>705</v>
      </c>
      <c r="AD6" s="1147"/>
      <c r="AE6" s="1147"/>
      <c r="AF6" s="1146"/>
      <c r="AG6" s="216" t="s">
        <v>1080</v>
      </c>
    </row>
    <row r="7" spans="1:33" s="125" customFormat="1" ht="15.75" customHeight="1">
      <c r="A7" s="1148"/>
      <c r="B7" s="214"/>
      <c r="C7" s="214"/>
      <c r="D7" s="214"/>
      <c r="E7" s="1149"/>
      <c r="F7" s="214"/>
      <c r="G7" s="214"/>
      <c r="H7" s="214"/>
      <c r="I7" s="1149"/>
      <c r="J7" s="214"/>
      <c r="K7" s="214"/>
      <c r="L7" s="214"/>
      <c r="M7" s="1149"/>
      <c r="N7" s="214"/>
      <c r="O7" s="214"/>
      <c r="P7" s="214"/>
      <c r="Q7" s="1149"/>
      <c r="R7" s="214"/>
      <c r="S7" s="214"/>
      <c r="T7" s="214"/>
      <c r="U7" s="1149"/>
      <c r="V7" s="1150" t="s">
        <v>1081</v>
      </c>
      <c r="W7" s="1150"/>
      <c r="X7" s="1150"/>
      <c r="Y7" s="1150" t="s">
        <v>1082</v>
      </c>
      <c r="Z7" s="1150"/>
      <c r="AA7" s="1150"/>
      <c r="AB7" s="1149"/>
      <c r="AC7" s="1151"/>
      <c r="AD7" s="1151"/>
      <c r="AE7" s="1151"/>
      <c r="AF7" s="1149"/>
      <c r="AG7" s="1152"/>
    </row>
    <row r="8" spans="1:33" s="125" customFormat="1" ht="54.9" customHeight="1">
      <c r="A8" s="230"/>
      <c r="B8" s="219" t="s">
        <v>1067</v>
      </c>
      <c r="C8" s="1153" t="s">
        <v>1083</v>
      </c>
      <c r="D8" s="219" t="s">
        <v>1084</v>
      </c>
      <c r="E8" s="219"/>
      <c r="F8" s="219" t="s">
        <v>1067</v>
      </c>
      <c r="G8" s="1153" t="s">
        <v>1083</v>
      </c>
      <c r="H8" s="219" t="s">
        <v>1084</v>
      </c>
      <c r="I8" s="219"/>
      <c r="J8" s="219" t="s">
        <v>1067</v>
      </c>
      <c r="K8" s="1153" t="s">
        <v>1083</v>
      </c>
      <c r="L8" s="219" t="s">
        <v>1084</v>
      </c>
      <c r="M8" s="219"/>
      <c r="N8" s="219" t="s">
        <v>1067</v>
      </c>
      <c r="O8" s="1153" t="s">
        <v>1083</v>
      </c>
      <c r="P8" s="219" t="s">
        <v>1084</v>
      </c>
      <c r="Q8" s="219"/>
      <c r="R8" s="219" t="s">
        <v>1067</v>
      </c>
      <c r="S8" s="1153" t="s">
        <v>1083</v>
      </c>
      <c r="T8" s="219" t="s">
        <v>1084</v>
      </c>
      <c r="U8" s="219"/>
      <c r="V8" s="219" t="s">
        <v>1067</v>
      </c>
      <c r="W8" s="1153" t="s">
        <v>1083</v>
      </c>
      <c r="X8" s="219" t="s">
        <v>1084</v>
      </c>
      <c r="Y8" s="1154" t="s">
        <v>1067</v>
      </c>
      <c r="Z8" s="1155" t="s">
        <v>1083</v>
      </c>
      <c r="AA8" s="1154" t="s">
        <v>1084</v>
      </c>
      <c r="AB8" s="219"/>
      <c r="AC8" s="219" t="s">
        <v>1067</v>
      </c>
      <c r="AD8" s="1153" t="s">
        <v>1083</v>
      </c>
      <c r="AE8" s="219" t="s">
        <v>1084</v>
      </c>
      <c r="AF8" s="219"/>
      <c r="AG8" s="218"/>
    </row>
    <row r="9" spans="1:33" s="125" customFormat="1" ht="6" customHeight="1">
      <c r="B9" s="231"/>
      <c r="C9" s="1156"/>
      <c r="D9" s="1156"/>
      <c r="E9" s="1156"/>
      <c r="F9" s="1156"/>
      <c r="G9" s="1156"/>
      <c r="H9" s="1156"/>
      <c r="I9" s="1156"/>
      <c r="J9" s="1156"/>
      <c r="K9" s="1156"/>
      <c r="L9" s="1156"/>
      <c r="M9" s="1156"/>
      <c r="N9" s="1156"/>
      <c r="O9" s="1156"/>
      <c r="P9" s="1156"/>
      <c r="Q9" s="1156"/>
      <c r="R9" s="1156"/>
      <c r="S9" s="1156"/>
      <c r="T9" s="1156"/>
      <c r="U9" s="1156"/>
      <c r="V9" s="1156"/>
      <c r="W9" s="1156"/>
      <c r="X9" s="1156"/>
      <c r="Y9" s="1156"/>
      <c r="Z9" s="1156"/>
      <c r="AA9" s="1156"/>
      <c r="AB9" s="1156"/>
      <c r="AC9" s="1156"/>
      <c r="AD9" s="1156"/>
      <c r="AE9" s="1156"/>
      <c r="AF9" s="1156"/>
      <c r="AG9" s="1157"/>
    </row>
    <row r="10" spans="1:33" s="142" customFormat="1" ht="20.100000000000001" customHeight="1">
      <c r="A10" s="1158" t="s">
        <v>29</v>
      </c>
      <c r="B10" s="1158">
        <v>14741155.728</v>
      </c>
      <c r="C10" s="1158">
        <v>0</v>
      </c>
      <c r="D10" s="1158">
        <v>9.8379999999999992</v>
      </c>
      <c r="E10" s="1158"/>
      <c r="F10" s="1158">
        <v>11817283.014</v>
      </c>
      <c r="G10" s="1158">
        <v>249607.133</v>
      </c>
      <c r="H10" s="1158">
        <v>324922.93699999998</v>
      </c>
      <c r="I10" s="1158"/>
      <c r="J10" s="1158">
        <v>12132149.114</v>
      </c>
      <c r="K10" s="1158">
        <v>1030931.023</v>
      </c>
      <c r="L10" s="1158">
        <v>2027865.0009999999</v>
      </c>
      <c r="M10" s="1158"/>
      <c r="N10" s="1158">
        <v>3134478.273</v>
      </c>
      <c r="O10" s="1158">
        <v>125888.20600000001</v>
      </c>
      <c r="P10" s="1158">
        <v>485503.234</v>
      </c>
      <c r="Q10" s="1158"/>
      <c r="R10" s="1158">
        <v>144030.24299999999</v>
      </c>
      <c r="S10" s="1158">
        <v>370.60700000000003</v>
      </c>
      <c r="T10" s="1158">
        <v>7932.4960000000001</v>
      </c>
      <c r="U10" s="1158"/>
      <c r="V10" s="1158">
        <v>3459557.5621100003</v>
      </c>
      <c r="W10" s="1158">
        <v>0</v>
      </c>
      <c r="X10" s="1158">
        <v>148025.43463</v>
      </c>
      <c r="Y10" s="1158">
        <v>8500976.2422000002</v>
      </c>
      <c r="Z10" s="1158">
        <v>107703.72994</v>
      </c>
      <c r="AA10" s="1158">
        <v>309436.96577999997</v>
      </c>
      <c r="AB10" s="1158"/>
      <c r="AC10" s="1158">
        <v>14873153.123</v>
      </c>
      <c r="AD10" s="1158">
        <v>308145.462</v>
      </c>
      <c r="AE10" s="1158">
        <v>324692.272</v>
      </c>
      <c r="AF10" s="1158"/>
      <c r="AG10" s="1159">
        <v>74253817.649000004</v>
      </c>
    </row>
    <row r="11" spans="1:33" s="142" customFormat="1" ht="20.100000000000001" customHeight="1">
      <c r="A11" s="1158" t="s">
        <v>30</v>
      </c>
      <c r="B11" s="1158">
        <v>62074.05</v>
      </c>
      <c r="C11" s="1158">
        <v>0</v>
      </c>
      <c r="D11" s="1158">
        <v>7.3999999999999996E-2</v>
      </c>
      <c r="E11" s="1158"/>
      <c r="F11" s="1158">
        <v>101733.00199999999</v>
      </c>
      <c r="G11" s="1158">
        <v>1876.4359999999999</v>
      </c>
      <c r="H11" s="1158">
        <v>13971.69</v>
      </c>
      <c r="I11" s="1158"/>
      <c r="J11" s="1158">
        <v>78818.861999999994</v>
      </c>
      <c r="K11" s="1158">
        <v>793.91399999999999</v>
      </c>
      <c r="L11" s="1158">
        <v>23783.494999999999</v>
      </c>
      <c r="M11" s="1158"/>
      <c r="N11" s="1158">
        <v>1013.447</v>
      </c>
      <c r="O11" s="1158">
        <v>0</v>
      </c>
      <c r="P11" s="1158">
        <v>550.85500000000002</v>
      </c>
      <c r="Q11" s="1158"/>
      <c r="R11" s="1158">
        <v>100</v>
      </c>
      <c r="S11" s="1158">
        <v>0</v>
      </c>
      <c r="T11" s="1158">
        <v>9.0220000000000002</v>
      </c>
      <c r="U11" s="1158"/>
      <c r="V11" s="1158">
        <v>3637.2640099999999</v>
      </c>
      <c r="W11" s="1158">
        <v>0</v>
      </c>
      <c r="X11" s="1158">
        <v>222.61440999999999</v>
      </c>
      <c r="Y11" s="1158">
        <v>1415876.3729999999</v>
      </c>
      <c r="Z11" s="1158">
        <v>49268.735560000001</v>
      </c>
      <c r="AA11" s="1158">
        <v>40286.542590000005</v>
      </c>
      <c r="AB11" s="1158"/>
      <c r="AC11" s="1158">
        <v>98613.191999999995</v>
      </c>
      <c r="AD11" s="1158">
        <v>300.57100000000003</v>
      </c>
      <c r="AE11" s="1158">
        <v>4586.6350000000002</v>
      </c>
      <c r="AF11" s="1158"/>
      <c r="AG11" s="1159">
        <v>1897516.7819999999</v>
      </c>
    </row>
    <row r="12" spans="1:33" s="142" customFormat="1" ht="20.100000000000001" customHeight="1">
      <c r="A12" s="1160" t="s">
        <v>31</v>
      </c>
      <c r="B12" s="1158">
        <v>32440676.949999999</v>
      </c>
      <c r="C12" s="1158">
        <v>224901.96900000001</v>
      </c>
      <c r="D12" s="1158">
        <v>58663.067999999999</v>
      </c>
      <c r="E12" s="1158"/>
      <c r="F12" s="1158">
        <v>16820357.022</v>
      </c>
      <c r="G12" s="1158">
        <v>360280.95799999998</v>
      </c>
      <c r="H12" s="1158">
        <v>258497.859</v>
      </c>
      <c r="I12" s="1158"/>
      <c r="J12" s="1158">
        <v>16183653.636</v>
      </c>
      <c r="K12" s="1158">
        <v>895373.68</v>
      </c>
      <c r="L12" s="1158">
        <v>2783258.3280000002</v>
      </c>
      <c r="M12" s="1158"/>
      <c r="N12" s="1158">
        <v>5964814.7209999999</v>
      </c>
      <c r="O12" s="1158">
        <v>137198.48499999999</v>
      </c>
      <c r="P12" s="1158">
        <v>640518.42700000003</v>
      </c>
      <c r="Q12" s="1158"/>
      <c r="R12" s="1158">
        <v>480326.93900000001</v>
      </c>
      <c r="S12" s="1158">
        <v>1803.0540000000001</v>
      </c>
      <c r="T12" s="1158">
        <v>25550.19</v>
      </c>
      <c r="U12" s="1158"/>
      <c r="V12" s="1158">
        <v>5689597.8247600002</v>
      </c>
      <c r="W12" s="1158">
        <v>969.12328000000002</v>
      </c>
      <c r="X12" s="1158">
        <v>330760.49082999997</v>
      </c>
      <c r="Y12" s="1158">
        <v>11337129.74632</v>
      </c>
      <c r="Z12" s="1158">
        <v>504341.59816000005</v>
      </c>
      <c r="AA12" s="1158">
        <v>391307.97927999997</v>
      </c>
      <c r="AB12" s="1158"/>
      <c r="AC12" s="1158">
        <v>20271209.581</v>
      </c>
      <c r="AD12" s="1158">
        <v>228888.016</v>
      </c>
      <c r="AE12" s="1158">
        <v>575228.92000000004</v>
      </c>
      <c r="AF12" s="1158"/>
      <c r="AG12" s="1159">
        <v>116605308.572</v>
      </c>
    </row>
    <row r="13" spans="1:33" s="142" customFormat="1" ht="20.100000000000001" customHeight="1">
      <c r="A13" s="288" t="s">
        <v>32</v>
      </c>
      <c r="B13" s="1158">
        <v>720350.89399999997</v>
      </c>
      <c r="C13" s="1158">
        <v>0</v>
      </c>
      <c r="D13" s="1158">
        <v>0</v>
      </c>
      <c r="E13" s="1158"/>
      <c r="F13" s="1158">
        <v>1081226.2139999999</v>
      </c>
      <c r="G13" s="1158">
        <v>32865.665000000001</v>
      </c>
      <c r="H13" s="1158">
        <v>75889.126999999993</v>
      </c>
      <c r="I13" s="1158"/>
      <c r="J13" s="1158">
        <v>394084.2</v>
      </c>
      <c r="K13" s="1158">
        <v>132563.16099999999</v>
      </c>
      <c r="L13" s="1158">
        <v>252489.799</v>
      </c>
      <c r="M13" s="1158"/>
      <c r="N13" s="1158">
        <v>191746.97399999999</v>
      </c>
      <c r="O13" s="1158">
        <v>11550.714</v>
      </c>
      <c r="P13" s="1158">
        <v>24682.289000000001</v>
      </c>
      <c r="Q13" s="1158"/>
      <c r="R13" s="1158">
        <v>11799.464</v>
      </c>
      <c r="S13" s="1158">
        <v>948.86199999999997</v>
      </c>
      <c r="T13" s="1158">
        <v>2756.971</v>
      </c>
      <c r="U13" s="1158"/>
      <c r="V13" s="1158">
        <v>782338.24728999997</v>
      </c>
      <c r="W13" s="1158">
        <v>7.1072799999999994</v>
      </c>
      <c r="X13" s="1158">
        <v>55412.058779999999</v>
      </c>
      <c r="Y13" s="1158">
        <v>3282805.9248800003</v>
      </c>
      <c r="Z13" s="1158">
        <v>162074.7225</v>
      </c>
      <c r="AA13" s="1158">
        <v>101266.03869</v>
      </c>
      <c r="AB13" s="1158"/>
      <c r="AC13" s="1158">
        <v>1431155.1070000001</v>
      </c>
      <c r="AD13" s="1158">
        <v>1901.232</v>
      </c>
      <c r="AE13" s="1158">
        <v>72060.490999999995</v>
      </c>
      <c r="AF13" s="1158"/>
      <c r="AG13" s="1159">
        <v>8821975.2709999997</v>
      </c>
    </row>
    <row r="14" spans="1:33" s="142" customFormat="1" ht="20.100000000000001" customHeight="1">
      <c r="A14" s="1158" t="s">
        <v>33</v>
      </c>
      <c r="B14" s="1158">
        <v>3871775.3280000002</v>
      </c>
      <c r="C14" s="1158">
        <v>0</v>
      </c>
      <c r="D14" s="1158">
        <v>0</v>
      </c>
      <c r="E14" s="1158"/>
      <c r="F14" s="1158">
        <v>2866327.0750000002</v>
      </c>
      <c r="G14" s="1158">
        <v>96518.519</v>
      </c>
      <c r="H14" s="1158">
        <v>71163.37</v>
      </c>
      <c r="I14" s="1158"/>
      <c r="J14" s="1158">
        <v>1587499.2050000001</v>
      </c>
      <c r="K14" s="1158">
        <v>41024.900999999998</v>
      </c>
      <c r="L14" s="1158">
        <v>285874.06800000003</v>
      </c>
      <c r="M14" s="1158"/>
      <c r="N14" s="1158">
        <v>28283.264999999999</v>
      </c>
      <c r="O14" s="1158">
        <v>241.626</v>
      </c>
      <c r="P14" s="1158">
        <v>3800.4340000000002</v>
      </c>
      <c r="Q14" s="1158"/>
      <c r="R14" s="1158">
        <v>17295.852999999999</v>
      </c>
      <c r="S14" s="1158">
        <v>0</v>
      </c>
      <c r="T14" s="1158">
        <v>1242.819</v>
      </c>
      <c r="U14" s="1158"/>
      <c r="V14" s="1158">
        <v>318436.02844000002</v>
      </c>
      <c r="W14" s="1158">
        <v>0</v>
      </c>
      <c r="X14" s="1158">
        <v>19775.382839999998</v>
      </c>
      <c r="Y14" s="1158">
        <v>1672365.20612</v>
      </c>
      <c r="Z14" s="1158">
        <v>16121.412960000001</v>
      </c>
      <c r="AA14" s="1158">
        <v>47093.787499999999</v>
      </c>
      <c r="AB14" s="1158"/>
      <c r="AC14" s="1158">
        <v>3054883.736</v>
      </c>
      <c r="AD14" s="1158">
        <v>46790.02</v>
      </c>
      <c r="AE14" s="1158">
        <v>89402.501999999993</v>
      </c>
      <c r="AF14" s="1158"/>
      <c r="AG14" s="1159">
        <v>14135914.545</v>
      </c>
    </row>
    <row r="15" spans="1:33" s="142" customFormat="1" ht="20.100000000000001" customHeight="1">
      <c r="A15" s="1158" t="s">
        <v>114</v>
      </c>
      <c r="B15" s="1158">
        <v>13440615.619000001</v>
      </c>
      <c r="C15" s="1158">
        <v>14253.173000000001</v>
      </c>
      <c r="D15" s="1158">
        <v>241860.13699999999</v>
      </c>
      <c r="E15" s="1158"/>
      <c r="F15" s="1158">
        <v>7193529.3150000004</v>
      </c>
      <c r="G15" s="1158">
        <v>100012.281</v>
      </c>
      <c r="H15" s="1158">
        <v>139560.139</v>
      </c>
      <c r="I15" s="1158"/>
      <c r="J15" s="1158">
        <v>6035013.8689999999</v>
      </c>
      <c r="K15" s="1158">
        <v>551088.18000000005</v>
      </c>
      <c r="L15" s="1158">
        <v>1029094.753</v>
      </c>
      <c r="M15" s="1158"/>
      <c r="N15" s="1158">
        <v>1298551.159</v>
      </c>
      <c r="O15" s="1158">
        <v>204334.98499999999</v>
      </c>
      <c r="P15" s="1158">
        <v>271133.72100000002</v>
      </c>
      <c r="Q15" s="1158"/>
      <c r="R15" s="1158">
        <v>89465.649000000005</v>
      </c>
      <c r="S15" s="1158">
        <v>1438.1279999999999</v>
      </c>
      <c r="T15" s="1158">
        <v>3008.9450000000002</v>
      </c>
      <c r="U15" s="1158"/>
      <c r="V15" s="1158">
        <v>1237962.25291</v>
      </c>
      <c r="W15" s="1158">
        <v>0</v>
      </c>
      <c r="X15" s="1158">
        <v>69854.209489999994</v>
      </c>
      <c r="Y15" s="1158">
        <v>8623379.40594</v>
      </c>
      <c r="Z15" s="1158">
        <v>413910.44473000005</v>
      </c>
      <c r="AA15" s="1158">
        <v>311763.16405999998</v>
      </c>
      <c r="AB15" s="1158"/>
      <c r="AC15" s="1158">
        <v>10582121.720000001</v>
      </c>
      <c r="AD15" s="1158">
        <v>431980.53899999999</v>
      </c>
      <c r="AE15" s="1158">
        <v>324586.33399999997</v>
      </c>
      <c r="AF15" s="1158"/>
      <c r="AG15" s="1159">
        <v>52608518.131999999</v>
      </c>
    </row>
    <row r="16" spans="1:33" s="142" customFormat="1" ht="20.100000000000001" customHeight="1">
      <c r="A16" s="1158" t="s">
        <v>35</v>
      </c>
      <c r="B16" s="1158">
        <v>1008953.062</v>
      </c>
      <c r="C16" s="1158">
        <v>0</v>
      </c>
      <c r="D16" s="1158">
        <v>0</v>
      </c>
      <c r="E16" s="1158"/>
      <c r="F16" s="1158">
        <v>823009.95900000003</v>
      </c>
      <c r="G16" s="1158">
        <v>0</v>
      </c>
      <c r="H16" s="1158">
        <v>0</v>
      </c>
      <c r="I16" s="1158"/>
      <c r="J16" s="1158">
        <v>102933.201</v>
      </c>
      <c r="K16" s="1158">
        <v>0</v>
      </c>
      <c r="L16" s="1158">
        <v>0</v>
      </c>
      <c r="M16" s="1158"/>
      <c r="N16" s="1158">
        <v>419.553</v>
      </c>
      <c r="O16" s="1158">
        <v>0</v>
      </c>
      <c r="P16" s="1158">
        <v>0</v>
      </c>
      <c r="Q16" s="1158"/>
      <c r="R16" s="1158">
        <v>591.70399999999995</v>
      </c>
      <c r="S16" s="1158">
        <v>0</v>
      </c>
      <c r="T16" s="1158">
        <v>0</v>
      </c>
      <c r="U16" s="1158"/>
      <c r="V16" s="1158">
        <v>0</v>
      </c>
      <c r="W16" s="1158">
        <v>0</v>
      </c>
      <c r="X16" s="1158">
        <v>0</v>
      </c>
      <c r="Y16" s="1158">
        <v>0</v>
      </c>
      <c r="Z16" s="1158">
        <v>0</v>
      </c>
      <c r="AA16" s="1158">
        <v>0</v>
      </c>
      <c r="AB16" s="1158"/>
      <c r="AC16" s="1158">
        <v>0</v>
      </c>
      <c r="AD16" s="1158">
        <v>0</v>
      </c>
      <c r="AE16" s="1158">
        <v>0</v>
      </c>
      <c r="AF16" s="1158"/>
      <c r="AG16" s="1159">
        <v>1935907.4809999999</v>
      </c>
    </row>
    <row r="17" spans="1:33" s="142" customFormat="1" ht="20.100000000000001" customHeight="1">
      <c r="A17" s="1158" t="s">
        <v>36</v>
      </c>
      <c r="B17" s="1158">
        <v>9037635.3259999994</v>
      </c>
      <c r="C17" s="1158">
        <v>0</v>
      </c>
      <c r="D17" s="1158">
        <v>5421.652</v>
      </c>
      <c r="E17" s="1158"/>
      <c r="F17" s="1158">
        <v>6471813.4040000001</v>
      </c>
      <c r="G17" s="1158">
        <v>57582.514999999999</v>
      </c>
      <c r="H17" s="1158">
        <v>157231.098</v>
      </c>
      <c r="I17" s="1158"/>
      <c r="J17" s="1158">
        <v>3415526.8659999999</v>
      </c>
      <c r="K17" s="1158">
        <v>41143.292999999998</v>
      </c>
      <c r="L17" s="1158">
        <v>337246.47</v>
      </c>
      <c r="M17" s="1158"/>
      <c r="N17" s="1158">
        <v>691991.24899999995</v>
      </c>
      <c r="O17" s="1158">
        <v>22632.165000000001</v>
      </c>
      <c r="P17" s="1158">
        <v>139475.85</v>
      </c>
      <c r="Q17" s="1158"/>
      <c r="R17" s="1158">
        <v>39203.123</v>
      </c>
      <c r="S17" s="1158">
        <v>331.62900000000002</v>
      </c>
      <c r="T17" s="1158">
        <v>3332.2939999999999</v>
      </c>
      <c r="U17" s="1158"/>
      <c r="V17" s="1158">
        <v>2799648.5374000003</v>
      </c>
      <c r="W17" s="1158">
        <v>0</v>
      </c>
      <c r="X17" s="1158">
        <v>361333.46006000001</v>
      </c>
      <c r="Y17" s="1158">
        <v>12289044.6841</v>
      </c>
      <c r="Z17" s="1158">
        <v>314840.78151999996</v>
      </c>
      <c r="AA17" s="1158">
        <v>427086.64931000001</v>
      </c>
      <c r="AB17" s="1158"/>
      <c r="AC17" s="1158">
        <v>9567251.1339999996</v>
      </c>
      <c r="AD17" s="1158">
        <v>30696.923999999999</v>
      </c>
      <c r="AE17" s="1158">
        <v>294299.87900000002</v>
      </c>
      <c r="AF17" s="1158"/>
      <c r="AG17" s="1159">
        <v>46504768.993000001</v>
      </c>
    </row>
    <row r="18" spans="1:33" s="142" customFormat="1" ht="20.100000000000001" customHeight="1">
      <c r="A18" s="1158" t="s">
        <v>37</v>
      </c>
      <c r="B18" s="1158">
        <v>0</v>
      </c>
      <c r="C18" s="1158">
        <v>0</v>
      </c>
      <c r="D18" s="1158">
        <v>0</v>
      </c>
      <c r="E18" s="1158"/>
      <c r="F18" s="1158">
        <v>0</v>
      </c>
      <c r="G18" s="1158">
        <v>0</v>
      </c>
      <c r="H18" s="1158">
        <v>0</v>
      </c>
      <c r="I18" s="1158"/>
      <c r="J18" s="1158">
        <v>438824.11700000003</v>
      </c>
      <c r="K18" s="1158">
        <v>1741.5429999999999</v>
      </c>
      <c r="L18" s="1158">
        <v>60418.946000000004</v>
      </c>
      <c r="M18" s="1158"/>
      <c r="N18" s="1158">
        <v>8320137.2999999998</v>
      </c>
      <c r="O18" s="1158">
        <v>86069.861000000004</v>
      </c>
      <c r="P18" s="1158">
        <v>625301.46499999997</v>
      </c>
      <c r="Q18" s="1158"/>
      <c r="R18" s="1158">
        <v>2506543.6740000001</v>
      </c>
      <c r="S18" s="1158">
        <v>11082.825999999999</v>
      </c>
      <c r="T18" s="1158">
        <v>97221.841</v>
      </c>
      <c r="U18" s="1158"/>
      <c r="V18" s="1158">
        <v>42200.103619999994</v>
      </c>
      <c r="W18" s="1158">
        <v>7.4490400000000001</v>
      </c>
      <c r="X18" s="1158">
        <v>7.0577300000000003</v>
      </c>
      <c r="Y18" s="1158">
        <v>347705.72829</v>
      </c>
      <c r="Z18" s="1158">
        <v>4919.4680199999993</v>
      </c>
      <c r="AA18" s="1158">
        <v>14332.037480000001</v>
      </c>
      <c r="AB18" s="1158"/>
      <c r="AC18" s="1158">
        <v>438802.245</v>
      </c>
      <c r="AD18" s="1158">
        <v>1321.479</v>
      </c>
      <c r="AE18" s="1158">
        <v>24878.245999999999</v>
      </c>
      <c r="AF18" s="1158"/>
      <c r="AG18" s="1159">
        <v>13021515.392000001</v>
      </c>
    </row>
    <row r="19" spans="1:33" s="142" customFormat="1" ht="20.100000000000001" customHeight="1">
      <c r="A19" s="1158" t="s">
        <v>38</v>
      </c>
      <c r="B19" s="1158">
        <v>810295.72600000002</v>
      </c>
      <c r="C19" s="1158">
        <v>0</v>
      </c>
      <c r="D19" s="1158">
        <v>0</v>
      </c>
      <c r="E19" s="1158"/>
      <c r="F19" s="1158">
        <v>497057.83100000001</v>
      </c>
      <c r="G19" s="1158">
        <v>1450.05</v>
      </c>
      <c r="H19" s="1158">
        <v>1027.08</v>
      </c>
      <c r="I19" s="1158"/>
      <c r="J19" s="1158">
        <v>45725.572999999997</v>
      </c>
      <c r="K19" s="1158">
        <v>66638.019</v>
      </c>
      <c r="L19" s="1158">
        <v>50739.432999999997</v>
      </c>
      <c r="M19" s="1158"/>
      <c r="N19" s="1158">
        <v>0</v>
      </c>
      <c r="O19" s="1158">
        <v>156.34299999999999</v>
      </c>
      <c r="P19" s="1158">
        <v>817.60299999999995</v>
      </c>
      <c r="Q19" s="1158"/>
      <c r="R19" s="1158">
        <v>0</v>
      </c>
      <c r="S19" s="1158">
        <v>0</v>
      </c>
      <c r="T19" s="1158">
        <v>0</v>
      </c>
      <c r="U19" s="1158"/>
      <c r="V19" s="1158">
        <v>11687.764359999999</v>
      </c>
      <c r="W19" s="1158">
        <v>0</v>
      </c>
      <c r="X19" s="1158">
        <v>323.40520000000004</v>
      </c>
      <c r="Y19" s="1158">
        <v>1506489.43034</v>
      </c>
      <c r="Z19" s="1158">
        <v>4259.7461299999995</v>
      </c>
      <c r="AA19" s="1158">
        <v>20148.811519999999</v>
      </c>
      <c r="AB19" s="1158"/>
      <c r="AC19" s="1158">
        <v>550113.15399999998</v>
      </c>
      <c r="AD19" s="1158">
        <v>13692.902</v>
      </c>
      <c r="AE19" s="1158">
        <v>47013.444000000003</v>
      </c>
      <c r="AF19" s="1158"/>
      <c r="AG19" s="1159">
        <v>3627636.3190000001</v>
      </c>
    </row>
    <row r="20" spans="1:33" s="142" customFormat="1" ht="20.100000000000001" customHeight="1">
      <c r="A20" s="1158" t="s">
        <v>96</v>
      </c>
      <c r="B20" s="1158">
        <v>0</v>
      </c>
      <c r="C20" s="1158">
        <v>0</v>
      </c>
      <c r="D20" s="1158">
        <v>0</v>
      </c>
      <c r="E20" s="1158"/>
      <c r="F20" s="1158">
        <v>0</v>
      </c>
      <c r="G20" s="1158">
        <v>0</v>
      </c>
      <c r="H20" s="1158">
        <v>0</v>
      </c>
      <c r="I20" s="1158"/>
      <c r="J20" s="1158">
        <v>0</v>
      </c>
      <c r="K20" s="1158">
        <v>0</v>
      </c>
      <c r="L20" s="1158">
        <v>0</v>
      </c>
      <c r="M20" s="1158"/>
      <c r="N20" s="1158">
        <v>1767.645</v>
      </c>
      <c r="O20" s="1158">
        <v>0</v>
      </c>
      <c r="P20" s="1158">
        <v>545.30799999999999</v>
      </c>
      <c r="Q20" s="1158"/>
      <c r="R20" s="1158">
        <v>755.95699999999999</v>
      </c>
      <c r="S20" s="1158">
        <v>0</v>
      </c>
      <c r="T20" s="1158">
        <v>190.63200000000001</v>
      </c>
      <c r="U20" s="1158"/>
      <c r="V20" s="1158">
        <v>1680722.8035200001</v>
      </c>
      <c r="W20" s="1158">
        <v>50805.514049999998</v>
      </c>
      <c r="X20" s="1158">
        <v>104481.50937</v>
      </c>
      <c r="Y20" s="1158">
        <v>1630568.9493199999</v>
      </c>
      <c r="Z20" s="1158">
        <v>21482.43288</v>
      </c>
      <c r="AA20" s="1158">
        <v>131789.52705999999</v>
      </c>
      <c r="AB20" s="1158"/>
      <c r="AC20" s="1158">
        <v>76.438999999999993</v>
      </c>
      <c r="AD20" s="1158">
        <v>0</v>
      </c>
      <c r="AE20" s="1158">
        <v>0</v>
      </c>
      <c r="AF20" s="1158"/>
      <c r="AG20" s="1159">
        <v>3623186.7179999999</v>
      </c>
    </row>
    <row r="21" spans="1:33" s="142" customFormat="1" ht="20.100000000000001" customHeight="1">
      <c r="A21" s="1158" t="s">
        <v>115</v>
      </c>
      <c r="B21" s="1158">
        <v>3271301.7510000002</v>
      </c>
      <c r="C21" s="1158">
        <v>76080</v>
      </c>
      <c r="D21" s="1158">
        <v>951</v>
      </c>
      <c r="E21" s="1158"/>
      <c r="F21" s="1158">
        <v>2344737.915</v>
      </c>
      <c r="G21" s="1158">
        <v>42878.711000000003</v>
      </c>
      <c r="H21" s="1158">
        <v>54823.188000000002</v>
      </c>
      <c r="I21" s="1158"/>
      <c r="J21" s="1158">
        <v>782405.26399999997</v>
      </c>
      <c r="K21" s="1158">
        <v>7844.3379999999997</v>
      </c>
      <c r="L21" s="1158">
        <v>36625.538999999997</v>
      </c>
      <c r="M21" s="1158"/>
      <c r="N21" s="1158">
        <v>41.207000000000001</v>
      </c>
      <c r="O21" s="1158">
        <v>0</v>
      </c>
      <c r="P21" s="1158">
        <v>3.0409999999999999</v>
      </c>
      <c r="Q21" s="1158"/>
      <c r="R21" s="1158">
        <v>0</v>
      </c>
      <c r="S21" s="1158">
        <v>0</v>
      </c>
      <c r="T21" s="1158">
        <v>0</v>
      </c>
      <c r="U21" s="1158"/>
      <c r="V21" s="1158">
        <v>0</v>
      </c>
      <c r="W21" s="1158">
        <v>0</v>
      </c>
      <c r="X21" s="1158">
        <v>0</v>
      </c>
      <c r="Y21" s="1158">
        <v>23211.017749999999</v>
      </c>
      <c r="Z21" s="1158">
        <v>0</v>
      </c>
      <c r="AA21" s="1158">
        <v>1.44173</v>
      </c>
      <c r="AB21" s="1158"/>
      <c r="AC21" s="1158">
        <v>0</v>
      </c>
      <c r="AD21" s="1158">
        <v>0</v>
      </c>
      <c r="AE21" s="1158">
        <v>0</v>
      </c>
      <c r="AF21" s="1158"/>
      <c r="AG21" s="1159">
        <v>6640904.4170000004</v>
      </c>
    </row>
    <row r="22" spans="1:33" s="142" customFormat="1" ht="20.100000000000001" customHeight="1">
      <c r="A22" s="1158" t="s">
        <v>41</v>
      </c>
      <c r="B22" s="1158">
        <v>0</v>
      </c>
      <c r="C22" s="1158">
        <v>0</v>
      </c>
      <c r="D22" s="1158">
        <v>0</v>
      </c>
      <c r="E22" s="1158"/>
      <c r="F22" s="1158">
        <v>0</v>
      </c>
      <c r="G22" s="1158">
        <v>0</v>
      </c>
      <c r="H22" s="1158">
        <v>0</v>
      </c>
      <c r="I22" s="1158"/>
      <c r="J22" s="1158">
        <v>0</v>
      </c>
      <c r="K22" s="1158">
        <v>0</v>
      </c>
      <c r="L22" s="1158">
        <v>0</v>
      </c>
      <c r="M22" s="1158"/>
      <c r="N22" s="1158">
        <v>0</v>
      </c>
      <c r="O22" s="1158">
        <v>0</v>
      </c>
      <c r="P22" s="1158">
        <v>0</v>
      </c>
      <c r="Q22" s="1158"/>
      <c r="R22" s="1158">
        <v>0</v>
      </c>
      <c r="S22" s="1158">
        <v>0</v>
      </c>
      <c r="T22" s="1158">
        <v>0</v>
      </c>
      <c r="U22" s="1158"/>
      <c r="V22" s="1158">
        <v>732628.70146999997</v>
      </c>
      <c r="W22" s="1158">
        <v>0</v>
      </c>
      <c r="X22" s="1158">
        <v>51986.044130000002</v>
      </c>
      <c r="Y22" s="1158">
        <v>697549.92024999997</v>
      </c>
      <c r="Z22" s="1158">
        <v>32730.787960000001</v>
      </c>
      <c r="AA22" s="1158">
        <v>41913.401850000002</v>
      </c>
      <c r="AB22" s="1158"/>
      <c r="AC22" s="1158">
        <v>0</v>
      </c>
      <c r="AD22" s="1158">
        <v>0</v>
      </c>
      <c r="AE22" s="1158">
        <v>0</v>
      </c>
      <c r="AF22" s="1158"/>
      <c r="AG22" s="1159">
        <v>1556808.855</v>
      </c>
    </row>
    <row r="23" spans="1:33" s="1161" customFormat="1" ht="20.100000000000001" customHeight="1">
      <c r="A23" s="27" t="s">
        <v>42</v>
      </c>
      <c r="B23" s="1158">
        <v>12000</v>
      </c>
      <c r="C23" s="1158">
        <v>0</v>
      </c>
      <c r="D23" s="1158">
        <v>0</v>
      </c>
      <c r="E23" s="1158"/>
      <c r="F23" s="1158">
        <v>28952.934000000001</v>
      </c>
      <c r="G23" s="1158">
        <v>0</v>
      </c>
      <c r="H23" s="1158">
        <v>0</v>
      </c>
      <c r="I23" s="1158"/>
      <c r="J23" s="1158">
        <v>53918.959000000003</v>
      </c>
      <c r="K23" s="1158">
        <v>0</v>
      </c>
      <c r="L23" s="1158">
        <v>0</v>
      </c>
      <c r="M23" s="1158"/>
      <c r="N23" s="1158">
        <v>5262.1620000000003</v>
      </c>
      <c r="O23" s="1158">
        <v>0</v>
      </c>
      <c r="P23" s="1158">
        <v>106.41</v>
      </c>
      <c r="Q23" s="1158"/>
      <c r="R23" s="1158">
        <v>1579.5530000000001</v>
      </c>
      <c r="S23" s="1158">
        <v>0</v>
      </c>
      <c r="T23" s="1158">
        <v>0</v>
      </c>
      <c r="U23" s="1158"/>
      <c r="V23" s="1158">
        <v>0</v>
      </c>
      <c r="W23" s="1158">
        <v>0</v>
      </c>
      <c r="X23" s="1158">
        <v>0</v>
      </c>
      <c r="Y23" s="1158">
        <v>566065.86480999994</v>
      </c>
      <c r="Z23" s="1158">
        <v>44561.457190000001</v>
      </c>
      <c r="AA23" s="1158">
        <v>24339.951870000001</v>
      </c>
      <c r="AB23" s="1158"/>
      <c r="AC23" s="1158">
        <v>154.45599999999999</v>
      </c>
      <c r="AD23" s="1158">
        <v>0</v>
      </c>
      <c r="AE23" s="1158">
        <v>0</v>
      </c>
      <c r="AF23" s="1158"/>
      <c r="AG23" s="1159">
        <v>736941.75</v>
      </c>
    </row>
    <row r="24" spans="1:33" s="142" customFormat="1" ht="20.100000000000001" customHeight="1">
      <c r="A24" s="1158" t="s">
        <v>43</v>
      </c>
      <c r="B24" s="1158">
        <v>903470.21900000004</v>
      </c>
      <c r="C24" s="1158">
        <v>2272.9160000000002</v>
      </c>
      <c r="D24" s="1158">
        <v>0</v>
      </c>
      <c r="E24" s="1158"/>
      <c r="F24" s="1158">
        <v>135135.02799999999</v>
      </c>
      <c r="G24" s="1158">
        <v>0</v>
      </c>
      <c r="H24" s="1158">
        <v>0</v>
      </c>
      <c r="I24" s="1158"/>
      <c r="J24" s="1158">
        <v>0</v>
      </c>
      <c r="K24" s="1158">
        <v>0</v>
      </c>
      <c r="L24" s="1158">
        <v>0</v>
      </c>
      <c r="M24" s="1158"/>
      <c r="N24" s="1158">
        <v>0</v>
      </c>
      <c r="O24" s="1158">
        <v>0</v>
      </c>
      <c r="P24" s="1158">
        <v>0</v>
      </c>
      <c r="Q24" s="1158"/>
      <c r="R24" s="1158">
        <v>0</v>
      </c>
      <c r="S24" s="1158">
        <v>0</v>
      </c>
      <c r="T24" s="1158">
        <v>0</v>
      </c>
      <c r="U24" s="1158"/>
      <c r="V24" s="1158">
        <v>0</v>
      </c>
      <c r="W24" s="1158">
        <v>0</v>
      </c>
      <c r="X24" s="1158">
        <v>0</v>
      </c>
      <c r="Y24" s="1158">
        <v>0</v>
      </c>
      <c r="Z24" s="1158">
        <v>0</v>
      </c>
      <c r="AA24" s="1158">
        <v>0</v>
      </c>
      <c r="AB24" s="1158"/>
      <c r="AC24" s="1158">
        <v>0</v>
      </c>
      <c r="AD24" s="1158">
        <v>0</v>
      </c>
      <c r="AE24" s="1158">
        <v>0</v>
      </c>
      <c r="AF24" s="1158"/>
      <c r="AG24" s="1159">
        <v>1040878.165</v>
      </c>
    </row>
    <row r="25" spans="1:33" s="142" customFormat="1" ht="20.100000000000001" customHeight="1">
      <c r="A25" s="1158" t="s">
        <v>44</v>
      </c>
      <c r="B25" s="1158">
        <v>208552</v>
      </c>
      <c r="C25" s="1158">
        <v>0</v>
      </c>
      <c r="D25" s="1158">
        <v>0</v>
      </c>
      <c r="E25" s="1158"/>
      <c r="F25" s="1158">
        <v>0</v>
      </c>
      <c r="G25" s="1158">
        <v>0</v>
      </c>
      <c r="H25" s="1158">
        <v>0</v>
      </c>
      <c r="I25" s="1158"/>
      <c r="J25" s="1158">
        <v>0</v>
      </c>
      <c r="K25" s="1158">
        <v>0</v>
      </c>
      <c r="L25" s="1158">
        <v>0</v>
      </c>
      <c r="M25" s="1158"/>
      <c r="N25" s="1158">
        <v>0</v>
      </c>
      <c r="O25" s="1158">
        <v>0</v>
      </c>
      <c r="P25" s="1158">
        <v>0</v>
      </c>
      <c r="Q25" s="1158"/>
      <c r="R25" s="1158">
        <v>0</v>
      </c>
      <c r="S25" s="1158">
        <v>0</v>
      </c>
      <c r="T25" s="1158">
        <v>0</v>
      </c>
      <c r="U25" s="1158"/>
      <c r="V25" s="1158">
        <v>0</v>
      </c>
      <c r="W25" s="1158">
        <v>0</v>
      </c>
      <c r="X25" s="1158">
        <v>0</v>
      </c>
      <c r="Y25" s="1158">
        <v>0</v>
      </c>
      <c r="Z25" s="1158">
        <v>0</v>
      </c>
      <c r="AA25" s="1158">
        <v>0</v>
      </c>
      <c r="AB25" s="1158"/>
      <c r="AC25" s="1158">
        <v>0</v>
      </c>
      <c r="AD25" s="1158">
        <v>0</v>
      </c>
      <c r="AE25" s="1158">
        <v>0</v>
      </c>
      <c r="AF25" s="1158"/>
      <c r="AG25" s="1159">
        <v>208552</v>
      </c>
    </row>
    <row r="26" spans="1:33" s="142" customFormat="1" ht="20.100000000000001" customHeight="1">
      <c r="A26" s="1158" t="s">
        <v>45</v>
      </c>
      <c r="B26" s="1158">
        <v>637191.147</v>
      </c>
      <c r="C26" s="1158">
        <v>0</v>
      </c>
      <c r="D26" s="1158">
        <v>16926.184000000001</v>
      </c>
      <c r="E26" s="1158"/>
      <c r="F26" s="1158">
        <v>219147.44699999999</v>
      </c>
      <c r="G26" s="1158">
        <v>2278.2139999999999</v>
      </c>
      <c r="H26" s="1158">
        <v>0</v>
      </c>
      <c r="I26" s="1158"/>
      <c r="J26" s="1158">
        <v>0</v>
      </c>
      <c r="K26" s="1158">
        <v>0</v>
      </c>
      <c r="L26" s="1158">
        <v>0</v>
      </c>
      <c r="M26" s="1158"/>
      <c r="N26" s="1158">
        <v>0</v>
      </c>
      <c r="O26" s="1158">
        <v>0</v>
      </c>
      <c r="P26" s="1158">
        <v>0</v>
      </c>
      <c r="Q26" s="1158"/>
      <c r="R26" s="1158">
        <v>0</v>
      </c>
      <c r="S26" s="1158">
        <v>0</v>
      </c>
      <c r="T26" s="1158">
        <v>0</v>
      </c>
      <c r="U26" s="1158"/>
      <c r="V26" s="1158">
        <v>0</v>
      </c>
      <c r="W26" s="1158">
        <v>0</v>
      </c>
      <c r="X26" s="1158">
        <v>0</v>
      </c>
      <c r="Y26" s="1158">
        <v>0</v>
      </c>
      <c r="Z26" s="1158">
        <v>0</v>
      </c>
      <c r="AA26" s="1158">
        <v>0</v>
      </c>
      <c r="AB26" s="1158"/>
      <c r="AC26" s="1158">
        <v>0</v>
      </c>
      <c r="AD26" s="1158">
        <v>0</v>
      </c>
      <c r="AE26" s="1158">
        <v>0</v>
      </c>
      <c r="AF26" s="1158"/>
      <c r="AG26" s="1159">
        <v>875542.995</v>
      </c>
    </row>
    <row r="27" spans="1:33" s="142" customFormat="1" ht="28.5" customHeight="1" thickBot="1">
      <c r="A27" s="1162" t="s">
        <v>46</v>
      </c>
      <c r="B27" s="1162">
        <v>81166047.799999997</v>
      </c>
      <c r="C27" s="1162">
        <v>317508.05800000002</v>
      </c>
      <c r="D27" s="1162">
        <v>323831.95299999998</v>
      </c>
      <c r="E27" s="1162"/>
      <c r="F27" s="1162">
        <v>50400310.159999996</v>
      </c>
      <c r="G27" s="1162">
        <v>945350.48200000008</v>
      </c>
      <c r="H27" s="1162">
        <v>1097086.4879999999</v>
      </c>
      <c r="I27" s="1162"/>
      <c r="J27" s="1162">
        <v>41250552.865999989</v>
      </c>
      <c r="K27" s="1162">
        <v>2769142.0520000001</v>
      </c>
      <c r="L27" s="1162">
        <v>6887395.8320000004</v>
      </c>
      <c r="M27" s="1162"/>
      <c r="N27" s="1162">
        <v>19638506.954999998</v>
      </c>
      <c r="O27" s="1162">
        <v>588072.38499999989</v>
      </c>
      <c r="P27" s="1162">
        <v>2192438.6370000006</v>
      </c>
      <c r="Q27" s="1162"/>
      <c r="R27" s="1162">
        <v>3291692.159</v>
      </c>
      <c r="S27" s="1162">
        <v>15975.106</v>
      </c>
      <c r="T27" s="1162">
        <v>141245.21000000002</v>
      </c>
      <c r="U27" s="1162"/>
      <c r="V27" s="1162">
        <v>16758417.089890001</v>
      </c>
      <c r="W27" s="1162">
        <v>51789.193650000001</v>
      </c>
      <c r="X27" s="1162">
        <v>1142181.66747</v>
      </c>
      <c r="Y27" s="1162">
        <v>51893168.493320003</v>
      </c>
      <c r="Z27" s="1162">
        <v>1676215.3175500003</v>
      </c>
      <c r="AA27" s="1162">
        <v>1860766.2987199998</v>
      </c>
      <c r="AB27" s="1162"/>
      <c r="AC27" s="1162">
        <v>60867533.886999995</v>
      </c>
      <c r="AD27" s="1162">
        <v>1063717.145</v>
      </c>
      <c r="AE27" s="1162">
        <v>1756748.723</v>
      </c>
      <c r="AF27" s="1163"/>
      <c r="AG27" s="1162">
        <v>348095694.03600001</v>
      </c>
    </row>
    <row r="28" spans="1:33" s="142" customFormat="1" ht="10.199999999999999">
      <c r="A28" s="1158" t="s">
        <v>153</v>
      </c>
      <c r="B28" s="1164"/>
      <c r="R28" s="1164"/>
      <c r="T28" s="1164"/>
      <c r="Y28" s="1158"/>
      <c r="Z28" s="1158"/>
      <c r="AA28" s="1158"/>
      <c r="AE28" s="1164"/>
    </row>
    <row r="29" spans="1:33" s="125" customFormat="1">
      <c r="A29" s="33"/>
      <c r="B29" s="18"/>
      <c r="C29" s="18"/>
      <c r="D29" s="18"/>
      <c r="E29" s="18"/>
      <c r="F29" s="18"/>
      <c r="G29" s="18"/>
      <c r="H29" s="18"/>
      <c r="I29" s="18"/>
      <c r="J29" s="1165"/>
      <c r="K29" s="1165"/>
      <c r="L29" s="1165"/>
      <c r="M29" s="1165"/>
      <c r="N29" s="1165"/>
      <c r="O29" s="1165"/>
      <c r="P29" s="1165"/>
      <c r="Q29" s="1165"/>
      <c r="R29" s="1165"/>
      <c r="S29" s="1165"/>
      <c r="T29" s="1165"/>
      <c r="U29" s="1165"/>
      <c r="V29" s="1165"/>
      <c r="W29" s="1165"/>
      <c r="X29" s="1165"/>
      <c r="Y29" s="1165"/>
      <c r="Z29" s="1165"/>
      <c r="AA29" s="1165"/>
      <c r="AB29" s="1165"/>
      <c r="AC29" s="1165"/>
      <c r="AD29" s="1165"/>
      <c r="AE29" s="1165"/>
      <c r="AF29" s="1165"/>
      <c r="AG29" s="1165"/>
    </row>
    <row r="30" spans="1:33" s="125" customFormat="1">
      <c r="A30" s="908"/>
      <c r="B30" s="839"/>
      <c r="C30" s="839"/>
      <c r="D30" s="840"/>
      <c r="E30" s="839"/>
      <c r="F30" s="839"/>
      <c r="G30" s="839"/>
      <c r="H30" s="840"/>
      <c r="I30" s="839"/>
      <c r="Y30" s="1166"/>
      <c r="AA30" s="1166"/>
    </row>
    <row r="31" spans="1:33" s="125" customFormat="1">
      <c r="A31" s="908"/>
      <c r="B31" s="1166"/>
      <c r="C31" s="1166"/>
      <c r="D31" s="1166"/>
      <c r="E31" s="1166"/>
      <c r="F31" s="1166"/>
      <c r="G31" s="1166"/>
      <c r="H31" s="1166"/>
      <c r="I31" s="1166"/>
      <c r="J31" s="1166"/>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6"/>
    </row>
    <row r="32" spans="1:33" s="125" customFormat="1">
      <c r="Y32" s="1166"/>
    </row>
    <row r="33" spans="25:25" s="125" customFormat="1">
      <c r="Y33" s="1166"/>
    </row>
    <row r="34" spans="25:25" s="125" customFormat="1">
      <c r="Y34" s="1166"/>
    </row>
    <row r="35" spans="25:25" s="125" customFormat="1">
      <c r="Y35" s="1166"/>
    </row>
    <row r="36" spans="25:25" s="125" customFormat="1">
      <c r="Y36" s="1166"/>
    </row>
    <row r="37" spans="25:25" s="125" customFormat="1">
      <c r="Y37" s="1166"/>
    </row>
    <row r="38" spans="25:25">
      <c r="Y38" s="1166"/>
    </row>
    <row r="39" spans="25:25">
      <c r="Y39" s="1166"/>
    </row>
    <row r="40" spans="25:25">
      <c r="Y40" s="1166"/>
    </row>
    <row r="41" spans="25:25">
      <c r="Y41" s="1166"/>
    </row>
    <row r="42" spans="25:25">
      <c r="Y42" s="1166"/>
    </row>
    <row r="43" spans="25:25">
      <c r="Y43" s="1166"/>
    </row>
    <row r="44" spans="25:25">
      <c r="Y44" s="1166"/>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9466BC96-68F7-4384-B684-852BB0B93165}"/>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CE28-D6E7-4026-9F07-92F79C598963}">
  <dimension ref="A1:K72"/>
  <sheetViews>
    <sheetView showGridLines="0" zoomScale="85" zoomScaleNormal="85" workbookViewId="0"/>
  </sheetViews>
  <sheetFormatPr baseColWidth="10" defaultRowHeight="13.2"/>
  <cols>
    <col min="1" max="1" width="38.5546875" style="7" customWidth="1"/>
    <col min="2" max="6" width="19.44140625" style="7" customWidth="1"/>
    <col min="7" max="7" width="17.5546875" style="7" customWidth="1"/>
    <col min="8" max="8" width="12.109375" style="7" bestFit="1" customWidth="1"/>
    <col min="9" max="9" width="10.5546875" style="7" bestFit="1" customWidth="1"/>
    <col min="10" max="10" width="9.5546875" style="7" bestFit="1" customWidth="1"/>
    <col min="11" max="11" width="11" style="7" bestFit="1" customWidth="1"/>
    <col min="12" max="15" width="9.5546875" style="7" bestFit="1" customWidth="1"/>
    <col min="16" max="16" width="10.5546875" style="7" bestFit="1" customWidth="1"/>
    <col min="17" max="20" width="9.5546875" style="7" bestFit="1" customWidth="1"/>
    <col min="21" max="256" width="11.5546875" style="7"/>
    <col min="257" max="257" width="38.5546875" style="7" customWidth="1"/>
    <col min="258" max="262" width="19.44140625" style="7" customWidth="1"/>
    <col min="263" max="263" width="17.5546875" style="7" customWidth="1"/>
    <col min="264" max="264" width="12.109375" style="7" bestFit="1" customWidth="1"/>
    <col min="265" max="265" width="10.5546875" style="7" bestFit="1" customWidth="1"/>
    <col min="266" max="266" width="9.5546875" style="7" bestFit="1" customWidth="1"/>
    <col min="267" max="267" width="11" style="7" bestFit="1" customWidth="1"/>
    <col min="268" max="271" width="9.5546875" style="7" bestFit="1" customWidth="1"/>
    <col min="272" max="272" width="10.5546875" style="7" bestFit="1" customWidth="1"/>
    <col min="273" max="276" width="9.5546875" style="7" bestFit="1" customWidth="1"/>
    <col min="277" max="512" width="11.5546875" style="7"/>
    <col min="513" max="513" width="38.5546875" style="7" customWidth="1"/>
    <col min="514" max="518" width="19.44140625" style="7" customWidth="1"/>
    <col min="519" max="519" width="17.5546875" style="7" customWidth="1"/>
    <col min="520" max="520" width="12.109375" style="7" bestFit="1" customWidth="1"/>
    <col min="521" max="521" width="10.5546875" style="7" bestFit="1" customWidth="1"/>
    <col min="522" max="522" width="9.5546875" style="7" bestFit="1" customWidth="1"/>
    <col min="523" max="523" width="11" style="7" bestFit="1" customWidth="1"/>
    <col min="524" max="527" width="9.5546875" style="7" bestFit="1" customWidth="1"/>
    <col min="528" max="528" width="10.5546875" style="7" bestFit="1" customWidth="1"/>
    <col min="529" max="532" width="9.5546875" style="7" bestFit="1" customWidth="1"/>
    <col min="533" max="768" width="11.5546875" style="7"/>
    <col min="769" max="769" width="38.5546875" style="7" customWidth="1"/>
    <col min="770" max="774" width="19.44140625" style="7" customWidth="1"/>
    <col min="775" max="775" width="17.5546875" style="7" customWidth="1"/>
    <col min="776" max="776" width="12.109375" style="7" bestFit="1" customWidth="1"/>
    <col min="777" max="777" width="10.5546875" style="7" bestFit="1" customWidth="1"/>
    <col min="778" max="778" width="9.5546875" style="7" bestFit="1" customWidth="1"/>
    <col min="779" max="779" width="11" style="7" bestFit="1" customWidth="1"/>
    <col min="780" max="783" width="9.5546875" style="7" bestFit="1" customWidth="1"/>
    <col min="784" max="784" width="10.5546875" style="7" bestFit="1" customWidth="1"/>
    <col min="785" max="788" width="9.5546875" style="7" bestFit="1" customWidth="1"/>
    <col min="789" max="1024" width="11.5546875" style="7"/>
    <col min="1025" max="1025" width="38.5546875" style="7" customWidth="1"/>
    <col min="1026" max="1030" width="19.44140625" style="7" customWidth="1"/>
    <col min="1031" max="1031" width="17.5546875" style="7" customWidth="1"/>
    <col min="1032" max="1032" width="12.109375" style="7" bestFit="1" customWidth="1"/>
    <col min="1033" max="1033" width="10.5546875" style="7" bestFit="1" customWidth="1"/>
    <col min="1034" max="1034" width="9.5546875" style="7" bestFit="1" customWidth="1"/>
    <col min="1035" max="1035" width="11" style="7" bestFit="1" customWidth="1"/>
    <col min="1036" max="1039" width="9.5546875" style="7" bestFit="1" customWidth="1"/>
    <col min="1040" max="1040" width="10.5546875" style="7" bestFit="1" customWidth="1"/>
    <col min="1041" max="1044" width="9.5546875" style="7" bestFit="1" customWidth="1"/>
    <col min="1045" max="1280" width="11.5546875" style="7"/>
    <col min="1281" max="1281" width="38.5546875" style="7" customWidth="1"/>
    <col min="1282" max="1286" width="19.44140625" style="7" customWidth="1"/>
    <col min="1287" max="1287" width="17.5546875" style="7" customWidth="1"/>
    <col min="1288" max="1288" width="12.109375" style="7" bestFit="1" customWidth="1"/>
    <col min="1289" max="1289" width="10.5546875" style="7" bestFit="1" customWidth="1"/>
    <col min="1290" max="1290" width="9.5546875" style="7" bestFit="1" customWidth="1"/>
    <col min="1291" max="1291" width="11" style="7" bestFit="1" customWidth="1"/>
    <col min="1292" max="1295" width="9.5546875" style="7" bestFit="1" customWidth="1"/>
    <col min="1296" max="1296" width="10.5546875" style="7" bestFit="1" customWidth="1"/>
    <col min="1297" max="1300" width="9.5546875" style="7" bestFit="1" customWidth="1"/>
    <col min="1301" max="1536" width="11.5546875" style="7"/>
    <col min="1537" max="1537" width="38.5546875" style="7" customWidth="1"/>
    <col min="1538" max="1542" width="19.44140625" style="7" customWidth="1"/>
    <col min="1543" max="1543" width="17.5546875" style="7" customWidth="1"/>
    <col min="1544" max="1544" width="12.109375" style="7" bestFit="1" customWidth="1"/>
    <col min="1545" max="1545" width="10.5546875" style="7" bestFit="1" customWidth="1"/>
    <col min="1546" max="1546" width="9.5546875" style="7" bestFit="1" customWidth="1"/>
    <col min="1547" max="1547" width="11" style="7" bestFit="1" customWidth="1"/>
    <col min="1548" max="1551" width="9.5546875" style="7" bestFit="1" customWidth="1"/>
    <col min="1552" max="1552" width="10.5546875" style="7" bestFit="1" customWidth="1"/>
    <col min="1553" max="1556" width="9.5546875" style="7" bestFit="1" customWidth="1"/>
    <col min="1557" max="1792" width="11.5546875" style="7"/>
    <col min="1793" max="1793" width="38.5546875" style="7" customWidth="1"/>
    <col min="1794" max="1798" width="19.44140625" style="7" customWidth="1"/>
    <col min="1799" max="1799" width="17.5546875" style="7" customWidth="1"/>
    <col min="1800" max="1800" width="12.109375" style="7" bestFit="1" customWidth="1"/>
    <col min="1801" max="1801" width="10.5546875" style="7" bestFit="1" customWidth="1"/>
    <col min="1802" max="1802" width="9.5546875" style="7" bestFit="1" customWidth="1"/>
    <col min="1803" max="1803" width="11" style="7" bestFit="1" customWidth="1"/>
    <col min="1804" max="1807" width="9.5546875" style="7" bestFit="1" customWidth="1"/>
    <col min="1808" max="1808" width="10.5546875" style="7" bestFit="1" customWidth="1"/>
    <col min="1809" max="1812" width="9.5546875" style="7" bestFit="1" customWidth="1"/>
    <col min="1813" max="2048" width="11.5546875" style="7"/>
    <col min="2049" max="2049" width="38.5546875" style="7" customWidth="1"/>
    <col min="2050" max="2054" width="19.44140625" style="7" customWidth="1"/>
    <col min="2055" max="2055" width="17.5546875" style="7" customWidth="1"/>
    <col min="2056" max="2056" width="12.109375" style="7" bestFit="1" customWidth="1"/>
    <col min="2057" max="2057" width="10.5546875" style="7" bestFit="1" customWidth="1"/>
    <col min="2058" max="2058" width="9.5546875" style="7" bestFit="1" customWidth="1"/>
    <col min="2059" max="2059" width="11" style="7" bestFit="1" customWidth="1"/>
    <col min="2060" max="2063" width="9.5546875" style="7" bestFit="1" customWidth="1"/>
    <col min="2064" max="2064" width="10.5546875" style="7" bestFit="1" customWidth="1"/>
    <col min="2065" max="2068" width="9.5546875" style="7" bestFit="1" customWidth="1"/>
    <col min="2069" max="2304" width="11.5546875" style="7"/>
    <col min="2305" max="2305" width="38.5546875" style="7" customWidth="1"/>
    <col min="2306" max="2310" width="19.44140625" style="7" customWidth="1"/>
    <col min="2311" max="2311" width="17.5546875" style="7" customWidth="1"/>
    <col min="2312" max="2312" width="12.109375" style="7" bestFit="1" customWidth="1"/>
    <col min="2313" max="2313" width="10.5546875" style="7" bestFit="1" customWidth="1"/>
    <col min="2314" max="2314" width="9.5546875" style="7" bestFit="1" customWidth="1"/>
    <col min="2315" max="2315" width="11" style="7" bestFit="1" customWidth="1"/>
    <col min="2316" max="2319" width="9.5546875" style="7" bestFit="1" customWidth="1"/>
    <col min="2320" max="2320" width="10.5546875" style="7" bestFit="1" customWidth="1"/>
    <col min="2321" max="2324" width="9.5546875" style="7" bestFit="1" customWidth="1"/>
    <col min="2325" max="2560" width="11.5546875" style="7"/>
    <col min="2561" max="2561" width="38.5546875" style="7" customWidth="1"/>
    <col min="2562" max="2566" width="19.44140625" style="7" customWidth="1"/>
    <col min="2567" max="2567" width="17.5546875" style="7" customWidth="1"/>
    <col min="2568" max="2568" width="12.109375" style="7" bestFit="1" customWidth="1"/>
    <col min="2569" max="2569" width="10.5546875" style="7" bestFit="1" customWidth="1"/>
    <col min="2570" max="2570" width="9.5546875" style="7" bestFit="1" customWidth="1"/>
    <col min="2571" max="2571" width="11" style="7" bestFit="1" customWidth="1"/>
    <col min="2572" max="2575" width="9.5546875" style="7" bestFit="1" customWidth="1"/>
    <col min="2576" max="2576" width="10.5546875" style="7" bestFit="1" customWidth="1"/>
    <col min="2577" max="2580" width="9.5546875" style="7" bestFit="1" customWidth="1"/>
    <col min="2581" max="2816" width="11.5546875" style="7"/>
    <col min="2817" max="2817" width="38.5546875" style="7" customWidth="1"/>
    <col min="2818" max="2822" width="19.44140625" style="7" customWidth="1"/>
    <col min="2823" max="2823" width="17.5546875" style="7" customWidth="1"/>
    <col min="2824" max="2824" width="12.109375" style="7" bestFit="1" customWidth="1"/>
    <col min="2825" max="2825" width="10.5546875" style="7" bestFit="1" customWidth="1"/>
    <col min="2826" max="2826" width="9.5546875" style="7" bestFit="1" customWidth="1"/>
    <col min="2827" max="2827" width="11" style="7" bestFit="1" customWidth="1"/>
    <col min="2828" max="2831" width="9.5546875" style="7" bestFit="1" customWidth="1"/>
    <col min="2832" max="2832" width="10.5546875" style="7" bestFit="1" customWidth="1"/>
    <col min="2833" max="2836" width="9.5546875" style="7" bestFit="1" customWidth="1"/>
    <col min="2837" max="3072" width="11.5546875" style="7"/>
    <col min="3073" max="3073" width="38.5546875" style="7" customWidth="1"/>
    <col min="3074" max="3078" width="19.44140625" style="7" customWidth="1"/>
    <col min="3079" max="3079" width="17.5546875" style="7" customWidth="1"/>
    <col min="3080" max="3080" width="12.109375" style="7" bestFit="1" customWidth="1"/>
    <col min="3081" max="3081" width="10.5546875" style="7" bestFit="1" customWidth="1"/>
    <col min="3082" max="3082" width="9.5546875" style="7" bestFit="1" customWidth="1"/>
    <col min="3083" max="3083" width="11" style="7" bestFit="1" customWidth="1"/>
    <col min="3084" max="3087" width="9.5546875" style="7" bestFit="1" customWidth="1"/>
    <col min="3088" max="3088" width="10.5546875" style="7" bestFit="1" customWidth="1"/>
    <col min="3089" max="3092" width="9.5546875" style="7" bestFit="1" customWidth="1"/>
    <col min="3093" max="3328" width="11.5546875" style="7"/>
    <col min="3329" max="3329" width="38.5546875" style="7" customWidth="1"/>
    <col min="3330" max="3334" width="19.44140625" style="7" customWidth="1"/>
    <col min="3335" max="3335" width="17.5546875" style="7" customWidth="1"/>
    <col min="3336" max="3336" width="12.109375" style="7" bestFit="1" customWidth="1"/>
    <col min="3337" max="3337" width="10.5546875" style="7" bestFit="1" customWidth="1"/>
    <col min="3338" max="3338" width="9.5546875" style="7" bestFit="1" customWidth="1"/>
    <col min="3339" max="3339" width="11" style="7" bestFit="1" customWidth="1"/>
    <col min="3340" max="3343" width="9.5546875" style="7" bestFit="1" customWidth="1"/>
    <col min="3344" max="3344" width="10.5546875" style="7" bestFit="1" customWidth="1"/>
    <col min="3345" max="3348" width="9.5546875" style="7" bestFit="1" customWidth="1"/>
    <col min="3349" max="3584" width="11.5546875" style="7"/>
    <col min="3585" max="3585" width="38.5546875" style="7" customWidth="1"/>
    <col min="3586" max="3590" width="19.44140625" style="7" customWidth="1"/>
    <col min="3591" max="3591" width="17.5546875" style="7" customWidth="1"/>
    <col min="3592" max="3592" width="12.109375" style="7" bestFit="1" customWidth="1"/>
    <col min="3593" max="3593" width="10.5546875" style="7" bestFit="1" customWidth="1"/>
    <col min="3594" max="3594" width="9.5546875" style="7" bestFit="1" customWidth="1"/>
    <col min="3595" max="3595" width="11" style="7" bestFit="1" customWidth="1"/>
    <col min="3596" max="3599" width="9.5546875" style="7" bestFit="1" customWidth="1"/>
    <col min="3600" max="3600" width="10.5546875" style="7" bestFit="1" customWidth="1"/>
    <col min="3601" max="3604" width="9.5546875" style="7" bestFit="1" customWidth="1"/>
    <col min="3605" max="3840" width="11.5546875" style="7"/>
    <col min="3841" max="3841" width="38.5546875" style="7" customWidth="1"/>
    <col min="3842" max="3846" width="19.44140625" style="7" customWidth="1"/>
    <col min="3847" max="3847" width="17.5546875" style="7" customWidth="1"/>
    <col min="3848" max="3848" width="12.109375" style="7" bestFit="1" customWidth="1"/>
    <col min="3849" max="3849" width="10.5546875" style="7" bestFit="1" customWidth="1"/>
    <col min="3850" max="3850" width="9.5546875" style="7" bestFit="1" customWidth="1"/>
    <col min="3851" max="3851" width="11" style="7" bestFit="1" customWidth="1"/>
    <col min="3852" max="3855" width="9.5546875" style="7" bestFit="1" customWidth="1"/>
    <col min="3856" max="3856" width="10.5546875" style="7" bestFit="1" customWidth="1"/>
    <col min="3857" max="3860" width="9.5546875" style="7" bestFit="1" customWidth="1"/>
    <col min="3861" max="4096" width="11.5546875" style="7"/>
    <col min="4097" max="4097" width="38.5546875" style="7" customWidth="1"/>
    <col min="4098" max="4102" width="19.44140625" style="7" customWidth="1"/>
    <col min="4103" max="4103" width="17.5546875" style="7" customWidth="1"/>
    <col min="4104" max="4104" width="12.109375" style="7" bestFit="1" customWidth="1"/>
    <col min="4105" max="4105" width="10.5546875" style="7" bestFit="1" customWidth="1"/>
    <col min="4106" max="4106" width="9.5546875" style="7" bestFit="1" customWidth="1"/>
    <col min="4107" max="4107" width="11" style="7" bestFit="1" customWidth="1"/>
    <col min="4108" max="4111" width="9.5546875" style="7" bestFit="1" customWidth="1"/>
    <col min="4112" max="4112" width="10.5546875" style="7" bestFit="1" customWidth="1"/>
    <col min="4113" max="4116" width="9.5546875" style="7" bestFit="1" customWidth="1"/>
    <col min="4117" max="4352" width="11.5546875" style="7"/>
    <col min="4353" max="4353" width="38.5546875" style="7" customWidth="1"/>
    <col min="4354" max="4358" width="19.44140625" style="7" customWidth="1"/>
    <col min="4359" max="4359" width="17.5546875" style="7" customWidth="1"/>
    <col min="4360" max="4360" width="12.109375" style="7" bestFit="1" customWidth="1"/>
    <col min="4361" max="4361" width="10.5546875" style="7" bestFit="1" customWidth="1"/>
    <col min="4362" max="4362" width="9.5546875" style="7" bestFit="1" customWidth="1"/>
    <col min="4363" max="4363" width="11" style="7" bestFit="1" customWidth="1"/>
    <col min="4364" max="4367" width="9.5546875" style="7" bestFit="1" customWidth="1"/>
    <col min="4368" max="4368" width="10.5546875" style="7" bestFit="1" customWidth="1"/>
    <col min="4369" max="4372" width="9.5546875" style="7" bestFit="1" customWidth="1"/>
    <col min="4373" max="4608" width="11.5546875" style="7"/>
    <col min="4609" max="4609" width="38.5546875" style="7" customWidth="1"/>
    <col min="4610" max="4614" width="19.44140625" style="7" customWidth="1"/>
    <col min="4615" max="4615" width="17.5546875" style="7" customWidth="1"/>
    <col min="4616" max="4616" width="12.109375" style="7" bestFit="1" customWidth="1"/>
    <col min="4617" max="4617" width="10.5546875" style="7" bestFit="1" customWidth="1"/>
    <col min="4618" max="4618" width="9.5546875" style="7" bestFit="1" customWidth="1"/>
    <col min="4619" max="4619" width="11" style="7" bestFit="1" customWidth="1"/>
    <col min="4620" max="4623" width="9.5546875" style="7" bestFit="1" customWidth="1"/>
    <col min="4624" max="4624" width="10.5546875" style="7" bestFit="1" customWidth="1"/>
    <col min="4625" max="4628" width="9.5546875" style="7" bestFit="1" customWidth="1"/>
    <col min="4629" max="4864" width="11.5546875" style="7"/>
    <col min="4865" max="4865" width="38.5546875" style="7" customWidth="1"/>
    <col min="4866" max="4870" width="19.44140625" style="7" customWidth="1"/>
    <col min="4871" max="4871" width="17.5546875" style="7" customWidth="1"/>
    <col min="4872" max="4872" width="12.109375" style="7" bestFit="1" customWidth="1"/>
    <col min="4873" max="4873" width="10.5546875" style="7" bestFit="1" customWidth="1"/>
    <col min="4874" max="4874" width="9.5546875" style="7" bestFit="1" customWidth="1"/>
    <col min="4875" max="4875" width="11" style="7" bestFit="1" customWidth="1"/>
    <col min="4876" max="4879" width="9.5546875" style="7" bestFit="1" customWidth="1"/>
    <col min="4880" max="4880" width="10.5546875" style="7" bestFit="1" customWidth="1"/>
    <col min="4881" max="4884" width="9.5546875" style="7" bestFit="1" customWidth="1"/>
    <col min="4885" max="5120" width="11.5546875" style="7"/>
    <col min="5121" max="5121" width="38.5546875" style="7" customWidth="1"/>
    <col min="5122" max="5126" width="19.44140625" style="7" customWidth="1"/>
    <col min="5127" max="5127" width="17.5546875" style="7" customWidth="1"/>
    <col min="5128" max="5128" width="12.109375" style="7" bestFit="1" customWidth="1"/>
    <col min="5129" max="5129" width="10.5546875" style="7" bestFit="1" customWidth="1"/>
    <col min="5130" max="5130" width="9.5546875" style="7" bestFit="1" customWidth="1"/>
    <col min="5131" max="5131" width="11" style="7" bestFit="1" customWidth="1"/>
    <col min="5132" max="5135" width="9.5546875" style="7" bestFit="1" customWidth="1"/>
    <col min="5136" max="5136" width="10.5546875" style="7" bestFit="1" customWidth="1"/>
    <col min="5137" max="5140" width="9.5546875" style="7" bestFit="1" customWidth="1"/>
    <col min="5141" max="5376" width="11.5546875" style="7"/>
    <col min="5377" max="5377" width="38.5546875" style="7" customWidth="1"/>
    <col min="5378" max="5382" width="19.44140625" style="7" customWidth="1"/>
    <col min="5383" max="5383" width="17.5546875" style="7" customWidth="1"/>
    <col min="5384" max="5384" width="12.109375" style="7" bestFit="1" customWidth="1"/>
    <col min="5385" max="5385" width="10.5546875" style="7" bestFit="1" customWidth="1"/>
    <col min="5386" max="5386" width="9.5546875" style="7" bestFit="1" customWidth="1"/>
    <col min="5387" max="5387" width="11" style="7" bestFit="1" customWidth="1"/>
    <col min="5388" max="5391" width="9.5546875" style="7" bestFit="1" customWidth="1"/>
    <col min="5392" max="5392" width="10.5546875" style="7" bestFit="1" customWidth="1"/>
    <col min="5393" max="5396" width="9.5546875" style="7" bestFit="1" customWidth="1"/>
    <col min="5397" max="5632" width="11.5546875" style="7"/>
    <col min="5633" max="5633" width="38.5546875" style="7" customWidth="1"/>
    <col min="5634" max="5638" width="19.44140625" style="7" customWidth="1"/>
    <col min="5639" max="5639" width="17.5546875" style="7" customWidth="1"/>
    <col min="5640" max="5640" width="12.109375" style="7" bestFit="1" customWidth="1"/>
    <col min="5641" max="5641" width="10.5546875" style="7" bestFit="1" customWidth="1"/>
    <col min="5642" max="5642" width="9.5546875" style="7" bestFit="1" customWidth="1"/>
    <col min="5643" max="5643" width="11" style="7" bestFit="1" customWidth="1"/>
    <col min="5644" max="5647" width="9.5546875" style="7" bestFit="1" customWidth="1"/>
    <col min="5648" max="5648" width="10.5546875" style="7" bestFit="1" customWidth="1"/>
    <col min="5649" max="5652" width="9.5546875" style="7" bestFit="1" customWidth="1"/>
    <col min="5653" max="5888" width="11.5546875" style="7"/>
    <col min="5889" max="5889" width="38.5546875" style="7" customWidth="1"/>
    <col min="5890" max="5894" width="19.44140625" style="7" customWidth="1"/>
    <col min="5895" max="5895" width="17.5546875" style="7" customWidth="1"/>
    <col min="5896" max="5896" width="12.109375" style="7" bestFit="1" customWidth="1"/>
    <col min="5897" max="5897" width="10.5546875" style="7" bestFit="1" customWidth="1"/>
    <col min="5898" max="5898" width="9.5546875" style="7" bestFit="1" customWidth="1"/>
    <col min="5899" max="5899" width="11" style="7" bestFit="1" customWidth="1"/>
    <col min="5900" max="5903" width="9.5546875" style="7" bestFit="1" customWidth="1"/>
    <col min="5904" max="5904" width="10.5546875" style="7" bestFit="1" customWidth="1"/>
    <col min="5905" max="5908" width="9.5546875" style="7" bestFit="1" customWidth="1"/>
    <col min="5909" max="6144" width="11.5546875" style="7"/>
    <col min="6145" max="6145" width="38.5546875" style="7" customWidth="1"/>
    <col min="6146" max="6150" width="19.44140625" style="7" customWidth="1"/>
    <col min="6151" max="6151" width="17.5546875" style="7" customWidth="1"/>
    <col min="6152" max="6152" width="12.109375" style="7" bestFit="1" customWidth="1"/>
    <col min="6153" max="6153" width="10.5546875" style="7" bestFit="1" customWidth="1"/>
    <col min="6154" max="6154" width="9.5546875" style="7" bestFit="1" customWidth="1"/>
    <col min="6155" max="6155" width="11" style="7" bestFit="1" customWidth="1"/>
    <col min="6156" max="6159" width="9.5546875" style="7" bestFit="1" customWidth="1"/>
    <col min="6160" max="6160" width="10.5546875" style="7" bestFit="1" customWidth="1"/>
    <col min="6161" max="6164" width="9.5546875" style="7" bestFit="1" customWidth="1"/>
    <col min="6165" max="6400" width="11.5546875" style="7"/>
    <col min="6401" max="6401" width="38.5546875" style="7" customWidth="1"/>
    <col min="6402" max="6406" width="19.44140625" style="7" customWidth="1"/>
    <col min="6407" max="6407" width="17.5546875" style="7" customWidth="1"/>
    <col min="6408" max="6408" width="12.109375" style="7" bestFit="1" customWidth="1"/>
    <col min="6409" max="6409" width="10.5546875" style="7" bestFit="1" customWidth="1"/>
    <col min="6410" max="6410" width="9.5546875" style="7" bestFit="1" customWidth="1"/>
    <col min="6411" max="6411" width="11" style="7" bestFit="1" customWidth="1"/>
    <col min="6412" max="6415" width="9.5546875" style="7" bestFit="1" customWidth="1"/>
    <col min="6416" max="6416" width="10.5546875" style="7" bestFit="1" customWidth="1"/>
    <col min="6417" max="6420" width="9.5546875" style="7" bestFit="1" customWidth="1"/>
    <col min="6421" max="6656" width="11.5546875" style="7"/>
    <col min="6657" max="6657" width="38.5546875" style="7" customWidth="1"/>
    <col min="6658" max="6662" width="19.44140625" style="7" customWidth="1"/>
    <col min="6663" max="6663" width="17.5546875" style="7" customWidth="1"/>
    <col min="6664" max="6664" width="12.109375" style="7" bestFit="1" customWidth="1"/>
    <col min="6665" max="6665" width="10.5546875" style="7" bestFit="1" customWidth="1"/>
    <col min="6666" max="6666" width="9.5546875" style="7" bestFit="1" customWidth="1"/>
    <col min="6667" max="6667" width="11" style="7" bestFit="1" customWidth="1"/>
    <col min="6668" max="6671" width="9.5546875" style="7" bestFit="1" customWidth="1"/>
    <col min="6672" max="6672" width="10.5546875" style="7" bestFit="1" customWidth="1"/>
    <col min="6673" max="6676" width="9.5546875" style="7" bestFit="1" customWidth="1"/>
    <col min="6677" max="6912" width="11.5546875" style="7"/>
    <col min="6913" max="6913" width="38.5546875" style="7" customWidth="1"/>
    <col min="6914" max="6918" width="19.44140625" style="7" customWidth="1"/>
    <col min="6919" max="6919" width="17.5546875" style="7" customWidth="1"/>
    <col min="6920" max="6920" width="12.109375" style="7" bestFit="1" customWidth="1"/>
    <col min="6921" max="6921" width="10.5546875" style="7" bestFit="1" customWidth="1"/>
    <col min="6922" max="6922" width="9.5546875" style="7" bestFit="1" customWidth="1"/>
    <col min="6923" max="6923" width="11" style="7" bestFit="1" customWidth="1"/>
    <col min="6924" max="6927" width="9.5546875" style="7" bestFit="1" customWidth="1"/>
    <col min="6928" max="6928" width="10.5546875" style="7" bestFit="1" customWidth="1"/>
    <col min="6929" max="6932" width="9.5546875" style="7" bestFit="1" customWidth="1"/>
    <col min="6933" max="7168" width="11.5546875" style="7"/>
    <col min="7169" max="7169" width="38.5546875" style="7" customWidth="1"/>
    <col min="7170" max="7174" width="19.44140625" style="7" customWidth="1"/>
    <col min="7175" max="7175" width="17.5546875" style="7" customWidth="1"/>
    <col min="7176" max="7176" width="12.109375" style="7" bestFit="1" customWidth="1"/>
    <col min="7177" max="7177" width="10.5546875" style="7" bestFit="1" customWidth="1"/>
    <col min="7178" max="7178" width="9.5546875" style="7" bestFit="1" customWidth="1"/>
    <col min="7179" max="7179" width="11" style="7" bestFit="1" customWidth="1"/>
    <col min="7180" max="7183" width="9.5546875" style="7" bestFit="1" customWidth="1"/>
    <col min="7184" max="7184" width="10.5546875" style="7" bestFit="1" customWidth="1"/>
    <col min="7185" max="7188" width="9.5546875" style="7" bestFit="1" customWidth="1"/>
    <col min="7189" max="7424" width="11.5546875" style="7"/>
    <col min="7425" max="7425" width="38.5546875" style="7" customWidth="1"/>
    <col min="7426" max="7430" width="19.44140625" style="7" customWidth="1"/>
    <col min="7431" max="7431" width="17.5546875" style="7" customWidth="1"/>
    <col min="7432" max="7432" width="12.109375" style="7" bestFit="1" customWidth="1"/>
    <col min="7433" max="7433" width="10.5546875" style="7" bestFit="1" customWidth="1"/>
    <col min="7434" max="7434" width="9.5546875" style="7" bestFit="1" customWidth="1"/>
    <col min="7435" max="7435" width="11" style="7" bestFit="1" customWidth="1"/>
    <col min="7436" max="7439" width="9.5546875" style="7" bestFit="1" customWidth="1"/>
    <col min="7440" max="7440" width="10.5546875" style="7" bestFit="1" customWidth="1"/>
    <col min="7441" max="7444" width="9.5546875" style="7" bestFit="1" customWidth="1"/>
    <col min="7445" max="7680" width="11.5546875" style="7"/>
    <col min="7681" max="7681" width="38.5546875" style="7" customWidth="1"/>
    <col min="7682" max="7686" width="19.44140625" style="7" customWidth="1"/>
    <col min="7687" max="7687" width="17.5546875" style="7" customWidth="1"/>
    <col min="7688" max="7688" width="12.109375" style="7" bestFit="1" customWidth="1"/>
    <col min="7689" max="7689" width="10.5546875" style="7" bestFit="1" customWidth="1"/>
    <col min="7690" max="7690" width="9.5546875" style="7" bestFit="1" customWidth="1"/>
    <col min="7691" max="7691" width="11" style="7" bestFit="1" customWidth="1"/>
    <col min="7692" max="7695" width="9.5546875" style="7" bestFit="1" customWidth="1"/>
    <col min="7696" max="7696" width="10.5546875" style="7" bestFit="1" customWidth="1"/>
    <col min="7697" max="7700" width="9.5546875" style="7" bestFit="1" customWidth="1"/>
    <col min="7701" max="7936" width="11.5546875" style="7"/>
    <col min="7937" max="7937" width="38.5546875" style="7" customWidth="1"/>
    <col min="7938" max="7942" width="19.44140625" style="7" customWidth="1"/>
    <col min="7943" max="7943" width="17.5546875" style="7" customWidth="1"/>
    <col min="7944" max="7944" width="12.109375" style="7" bestFit="1" customWidth="1"/>
    <col min="7945" max="7945" width="10.5546875" style="7" bestFit="1" customWidth="1"/>
    <col min="7946" max="7946" width="9.5546875" style="7" bestFit="1" customWidth="1"/>
    <col min="7947" max="7947" width="11" style="7" bestFit="1" customWidth="1"/>
    <col min="7948" max="7951" width="9.5546875" style="7" bestFit="1" customWidth="1"/>
    <col min="7952" max="7952" width="10.5546875" style="7" bestFit="1" customWidth="1"/>
    <col min="7953" max="7956" width="9.5546875" style="7" bestFit="1" customWidth="1"/>
    <col min="7957" max="8192" width="11.5546875" style="7"/>
    <col min="8193" max="8193" width="38.5546875" style="7" customWidth="1"/>
    <col min="8194" max="8198" width="19.44140625" style="7" customWidth="1"/>
    <col min="8199" max="8199" width="17.5546875" style="7" customWidth="1"/>
    <col min="8200" max="8200" width="12.109375" style="7" bestFit="1" customWidth="1"/>
    <col min="8201" max="8201" width="10.5546875" style="7" bestFit="1" customWidth="1"/>
    <col min="8202" max="8202" width="9.5546875" style="7" bestFit="1" customWidth="1"/>
    <col min="8203" max="8203" width="11" style="7" bestFit="1" customWidth="1"/>
    <col min="8204" max="8207" width="9.5546875" style="7" bestFit="1" customWidth="1"/>
    <col min="8208" max="8208" width="10.5546875" style="7" bestFit="1" customWidth="1"/>
    <col min="8209" max="8212" width="9.5546875" style="7" bestFit="1" customWidth="1"/>
    <col min="8213" max="8448" width="11.5546875" style="7"/>
    <col min="8449" max="8449" width="38.5546875" style="7" customWidth="1"/>
    <col min="8450" max="8454" width="19.44140625" style="7" customWidth="1"/>
    <col min="8455" max="8455" width="17.5546875" style="7" customWidth="1"/>
    <col min="8456" max="8456" width="12.109375" style="7" bestFit="1" customWidth="1"/>
    <col min="8457" max="8457" width="10.5546875" style="7" bestFit="1" customWidth="1"/>
    <col min="8458" max="8458" width="9.5546875" style="7" bestFit="1" customWidth="1"/>
    <col min="8459" max="8459" width="11" style="7" bestFit="1" customWidth="1"/>
    <col min="8460" max="8463" width="9.5546875" style="7" bestFit="1" customWidth="1"/>
    <col min="8464" max="8464" width="10.5546875" style="7" bestFit="1" customWidth="1"/>
    <col min="8465" max="8468" width="9.5546875" style="7" bestFit="1" customWidth="1"/>
    <col min="8469" max="8704" width="11.5546875" style="7"/>
    <col min="8705" max="8705" width="38.5546875" style="7" customWidth="1"/>
    <col min="8706" max="8710" width="19.44140625" style="7" customWidth="1"/>
    <col min="8711" max="8711" width="17.5546875" style="7" customWidth="1"/>
    <col min="8712" max="8712" width="12.109375" style="7" bestFit="1" customWidth="1"/>
    <col min="8713" max="8713" width="10.5546875" style="7" bestFit="1" customWidth="1"/>
    <col min="8714" max="8714" width="9.5546875" style="7" bestFit="1" customWidth="1"/>
    <col min="8715" max="8715" width="11" style="7" bestFit="1" customWidth="1"/>
    <col min="8716" max="8719" width="9.5546875" style="7" bestFit="1" customWidth="1"/>
    <col min="8720" max="8720" width="10.5546875" style="7" bestFit="1" customWidth="1"/>
    <col min="8721" max="8724" width="9.5546875" style="7" bestFit="1" customWidth="1"/>
    <col min="8725" max="8960" width="11.5546875" style="7"/>
    <col min="8961" max="8961" width="38.5546875" style="7" customWidth="1"/>
    <col min="8962" max="8966" width="19.44140625" style="7" customWidth="1"/>
    <col min="8967" max="8967" width="17.5546875" style="7" customWidth="1"/>
    <col min="8968" max="8968" width="12.109375" style="7" bestFit="1" customWidth="1"/>
    <col min="8969" max="8969" width="10.5546875" style="7" bestFit="1" customWidth="1"/>
    <col min="8970" max="8970" width="9.5546875" style="7" bestFit="1" customWidth="1"/>
    <col min="8971" max="8971" width="11" style="7" bestFit="1" customWidth="1"/>
    <col min="8972" max="8975" width="9.5546875" style="7" bestFit="1" customWidth="1"/>
    <col min="8976" max="8976" width="10.5546875" style="7" bestFit="1" customWidth="1"/>
    <col min="8977" max="8980" width="9.5546875" style="7" bestFit="1" customWidth="1"/>
    <col min="8981" max="9216" width="11.5546875" style="7"/>
    <col min="9217" max="9217" width="38.5546875" style="7" customWidth="1"/>
    <col min="9218" max="9222" width="19.44140625" style="7" customWidth="1"/>
    <col min="9223" max="9223" width="17.5546875" style="7" customWidth="1"/>
    <col min="9224" max="9224" width="12.109375" style="7" bestFit="1" customWidth="1"/>
    <col min="9225" max="9225" width="10.5546875" style="7" bestFit="1" customWidth="1"/>
    <col min="9226" max="9226" width="9.5546875" style="7" bestFit="1" customWidth="1"/>
    <col min="9227" max="9227" width="11" style="7" bestFit="1" customWidth="1"/>
    <col min="9228" max="9231" width="9.5546875" style="7" bestFit="1" customWidth="1"/>
    <col min="9232" max="9232" width="10.5546875" style="7" bestFit="1" customWidth="1"/>
    <col min="9233" max="9236" width="9.5546875" style="7" bestFit="1" customWidth="1"/>
    <col min="9237" max="9472" width="11.5546875" style="7"/>
    <col min="9473" max="9473" width="38.5546875" style="7" customWidth="1"/>
    <col min="9474" max="9478" width="19.44140625" style="7" customWidth="1"/>
    <col min="9479" max="9479" width="17.5546875" style="7" customWidth="1"/>
    <col min="9480" max="9480" width="12.109375" style="7" bestFit="1" customWidth="1"/>
    <col min="9481" max="9481" width="10.5546875" style="7" bestFit="1" customWidth="1"/>
    <col min="9482" max="9482" width="9.5546875" style="7" bestFit="1" customWidth="1"/>
    <col min="9483" max="9483" width="11" style="7" bestFit="1" customWidth="1"/>
    <col min="9484" max="9487" width="9.5546875" style="7" bestFit="1" customWidth="1"/>
    <col min="9488" max="9488" width="10.5546875" style="7" bestFit="1" customWidth="1"/>
    <col min="9489" max="9492" width="9.5546875" style="7" bestFit="1" customWidth="1"/>
    <col min="9493" max="9728" width="11.5546875" style="7"/>
    <col min="9729" max="9729" width="38.5546875" style="7" customWidth="1"/>
    <col min="9730" max="9734" width="19.44140625" style="7" customWidth="1"/>
    <col min="9735" max="9735" width="17.5546875" style="7" customWidth="1"/>
    <col min="9736" max="9736" width="12.109375" style="7" bestFit="1" customWidth="1"/>
    <col min="9737" max="9737" width="10.5546875" style="7" bestFit="1" customWidth="1"/>
    <col min="9738" max="9738" width="9.5546875" style="7" bestFit="1" customWidth="1"/>
    <col min="9739" max="9739" width="11" style="7" bestFit="1" customWidth="1"/>
    <col min="9740" max="9743" width="9.5546875" style="7" bestFit="1" customWidth="1"/>
    <col min="9744" max="9744" width="10.5546875" style="7" bestFit="1" customWidth="1"/>
    <col min="9745" max="9748" width="9.5546875" style="7" bestFit="1" customWidth="1"/>
    <col min="9749" max="9984" width="11.5546875" style="7"/>
    <col min="9985" max="9985" width="38.5546875" style="7" customWidth="1"/>
    <col min="9986" max="9990" width="19.44140625" style="7" customWidth="1"/>
    <col min="9991" max="9991" width="17.5546875" style="7" customWidth="1"/>
    <col min="9992" max="9992" width="12.109375" style="7" bestFit="1" customWidth="1"/>
    <col min="9993" max="9993" width="10.5546875" style="7" bestFit="1" customWidth="1"/>
    <col min="9994" max="9994" width="9.5546875" style="7" bestFit="1" customWidth="1"/>
    <col min="9995" max="9995" width="11" style="7" bestFit="1" customWidth="1"/>
    <col min="9996" max="9999" width="9.5546875" style="7" bestFit="1" customWidth="1"/>
    <col min="10000" max="10000" width="10.5546875" style="7" bestFit="1" customWidth="1"/>
    <col min="10001" max="10004" width="9.5546875" style="7" bestFit="1" customWidth="1"/>
    <col min="10005" max="10240" width="11.5546875" style="7"/>
    <col min="10241" max="10241" width="38.5546875" style="7" customWidth="1"/>
    <col min="10242" max="10246" width="19.44140625" style="7" customWidth="1"/>
    <col min="10247" max="10247" width="17.5546875" style="7" customWidth="1"/>
    <col min="10248" max="10248" width="12.109375" style="7" bestFit="1" customWidth="1"/>
    <col min="10249" max="10249" width="10.5546875" style="7" bestFit="1" customWidth="1"/>
    <col min="10250" max="10250" width="9.5546875" style="7" bestFit="1" customWidth="1"/>
    <col min="10251" max="10251" width="11" style="7" bestFit="1" customWidth="1"/>
    <col min="10252" max="10255" width="9.5546875" style="7" bestFit="1" customWidth="1"/>
    <col min="10256" max="10256" width="10.5546875" style="7" bestFit="1" customWidth="1"/>
    <col min="10257" max="10260" width="9.5546875" style="7" bestFit="1" customWidth="1"/>
    <col min="10261" max="10496" width="11.5546875" style="7"/>
    <col min="10497" max="10497" width="38.5546875" style="7" customWidth="1"/>
    <col min="10498" max="10502" width="19.44140625" style="7" customWidth="1"/>
    <col min="10503" max="10503" width="17.5546875" style="7" customWidth="1"/>
    <col min="10504" max="10504" width="12.109375" style="7" bestFit="1" customWidth="1"/>
    <col min="10505" max="10505" width="10.5546875" style="7" bestFit="1" customWidth="1"/>
    <col min="10506" max="10506" width="9.5546875" style="7" bestFit="1" customWidth="1"/>
    <col min="10507" max="10507" width="11" style="7" bestFit="1" customWidth="1"/>
    <col min="10508" max="10511" width="9.5546875" style="7" bestFit="1" customWidth="1"/>
    <col min="10512" max="10512" width="10.5546875" style="7" bestFit="1" customWidth="1"/>
    <col min="10513" max="10516" width="9.5546875" style="7" bestFit="1" customWidth="1"/>
    <col min="10517" max="10752" width="11.5546875" style="7"/>
    <col min="10753" max="10753" width="38.5546875" style="7" customWidth="1"/>
    <col min="10754" max="10758" width="19.44140625" style="7" customWidth="1"/>
    <col min="10759" max="10759" width="17.5546875" style="7" customWidth="1"/>
    <col min="10760" max="10760" width="12.109375" style="7" bestFit="1" customWidth="1"/>
    <col min="10761" max="10761" width="10.5546875" style="7" bestFit="1" customWidth="1"/>
    <col min="10762" max="10762" width="9.5546875" style="7" bestFit="1" customWidth="1"/>
    <col min="10763" max="10763" width="11" style="7" bestFit="1" customWidth="1"/>
    <col min="10764" max="10767" width="9.5546875" style="7" bestFit="1" customWidth="1"/>
    <col min="10768" max="10768" width="10.5546875" style="7" bestFit="1" customWidth="1"/>
    <col min="10769" max="10772" width="9.5546875" style="7" bestFit="1" customWidth="1"/>
    <col min="10773" max="11008" width="11.5546875" style="7"/>
    <col min="11009" max="11009" width="38.5546875" style="7" customWidth="1"/>
    <col min="11010" max="11014" width="19.44140625" style="7" customWidth="1"/>
    <col min="11015" max="11015" width="17.5546875" style="7" customWidth="1"/>
    <col min="11016" max="11016" width="12.109375" style="7" bestFit="1" customWidth="1"/>
    <col min="11017" max="11017" width="10.5546875" style="7" bestFit="1" customWidth="1"/>
    <col min="11018" max="11018" width="9.5546875" style="7" bestFit="1" customWidth="1"/>
    <col min="11019" max="11019" width="11" style="7" bestFit="1" customWidth="1"/>
    <col min="11020" max="11023" width="9.5546875" style="7" bestFit="1" customWidth="1"/>
    <col min="11024" max="11024" width="10.5546875" style="7" bestFit="1" customWidth="1"/>
    <col min="11025" max="11028" width="9.5546875" style="7" bestFit="1" customWidth="1"/>
    <col min="11029" max="11264" width="11.5546875" style="7"/>
    <col min="11265" max="11265" width="38.5546875" style="7" customWidth="1"/>
    <col min="11266" max="11270" width="19.44140625" style="7" customWidth="1"/>
    <col min="11271" max="11271" width="17.5546875" style="7" customWidth="1"/>
    <col min="11272" max="11272" width="12.109375" style="7" bestFit="1" customWidth="1"/>
    <col min="11273" max="11273" width="10.5546875" style="7" bestFit="1" customWidth="1"/>
    <col min="11274" max="11274" width="9.5546875" style="7" bestFit="1" customWidth="1"/>
    <col min="11275" max="11275" width="11" style="7" bestFit="1" customWidth="1"/>
    <col min="11276" max="11279" width="9.5546875" style="7" bestFit="1" customWidth="1"/>
    <col min="11280" max="11280" width="10.5546875" style="7" bestFit="1" customWidth="1"/>
    <col min="11281" max="11284" width="9.5546875" style="7" bestFit="1" customWidth="1"/>
    <col min="11285" max="11520" width="11.5546875" style="7"/>
    <col min="11521" max="11521" width="38.5546875" style="7" customWidth="1"/>
    <col min="11522" max="11526" width="19.44140625" style="7" customWidth="1"/>
    <col min="11527" max="11527" width="17.5546875" style="7" customWidth="1"/>
    <col min="11528" max="11528" width="12.109375" style="7" bestFit="1" customWidth="1"/>
    <col min="11529" max="11529" width="10.5546875" style="7" bestFit="1" customWidth="1"/>
    <col min="11530" max="11530" width="9.5546875" style="7" bestFit="1" customWidth="1"/>
    <col min="11531" max="11531" width="11" style="7" bestFit="1" customWidth="1"/>
    <col min="11532" max="11535" width="9.5546875" style="7" bestFit="1" customWidth="1"/>
    <col min="11536" max="11536" width="10.5546875" style="7" bestFit="1" customWidth="1"/>
    <col min="11537" max="11540" width="9.5546875" style="7" bestFit="1" customWidth="1"/>
    <col min="11541" max="11776" width="11.5546875" style="7"/>
    <col min="11777" max="11777" width="38.5546875" style="7" customWidth="1"/>
    <col min="11778" max="11782" width="19.44140625" style="7" customWidth="1"/>
    <col min="11783" max="11783" width="17.5546875" style="7" customWidth="1"/>
    <col min="11784" max="11784" width="12.109375" style="7" bestFit="1" customWidth="1"/>
    <col min="11785" max="11785" width="10.5546875" style="7" bestFit="1" customWidth="1"/>
    <col min="11786" max="11786" width="9.5546875" style="7" bestFit="1" customWidth="1"/>
    <col min="11787" max="11787" width="11" style="7" bestFit="1" customWidth="1"/>
    <col min="11788" max="11791" width="9.5546875" style="7" bestFit="1" customWidth="1"/>
    <col min="11792" max="11792" width="10.5546875" style="7" bestFit="1" customWidth="1"/>
    <col min="11793" max="11796" width="9.5546875" style="7" bestFit="1" customWidth="1"/>
    <col min="11797" max="12032" width="11.5546875" style="7"/>
    <col min="12033" max="12033" width="38.5546875" style="7" customWidth="1"/>
    <col min="12034" max="12038" width="19.44140625" style="7" customWidth="1"/>
    <col min="12039" max="12039" width="17.5546875" style="7" customWidth="1"/>
    <col min="12040" max="12040" width="12.109375" style="7" bestFit="1" customWidth="1"/>
    <col min="12041" max="12041" width="10.5546875" style="7" bestFit="1" customWidth="1"/>
    <col min="12042" max="12042" width="9.5546875" style="7" bestFit="1" customWidth="1"/>
    <col min="12043" max="12043" width="11" style="7" bestFit="1" customWidth="1"/>
    <col min="12044" max="12047" width="9.5546875" style="7" bestFit="1" customWidth="1"/>
    <col min="12048" max="12048" width="10.5546875" style="7" bestFit="1" customWidth="1"/>
    <col min="12049" max="12052" width="9.5546875" style="7" bestFit="1" customWidth="1"/>
    <col min="12053" max="12288" width="11.5546875" style="7"/>
    <col min="12289" max="12289" width="38.5546875" style="7" customWidth="1"/>
    <col min="12290" max="12294" width="19.44140625" style="7" customWidth="1"/>
    <col min="12295" max="12295" width="17.5546875" style="7" customWidth="1"/>
    <col min="12296" max="12296" width="12.109375" style="7" bestFit="1" customWidth="1"/>
    <col min="12297" max="12297" width="10.5546875" style="7" bestFit="1" customWidth="1"/>
    <col min="12298" max="12298" width="9.5546875" style="7" bestFit="1" customWidth="1"/>
    <col min="12299" max="12299" width="11" style="7" bestFit="1" customWidth="1"/>
    <col min="12300" max="12303" width="9.5546875" style="7" bestFit="1" customWidth="1"/>
    <col min="12304" max="12304" width="10.5546875" style="7" bestFit="1" customWidth="1"/>
    <col min="12305" max="12308" width="9.5546875" style="7" bestFit="1" customWidth="1"/>
    <col min="12309" max="12544" width="11.5546875" style="7"/>
    <col min="12545" max="12545" width="38.5546875" style="7" customWidth="1"/>
    <col min="12546" max="12550" width="19.44140625" style="7" customWidth="1"/>
    <col min="12551" max="12551" width="17.5546875" style="7" customWidth="1"/>
    <col min="12552" max="12552" width="12.109375" style="7" bestFit="1" customWidth="1"/>
    <col min="12553" max="12553" width="10.5546875" style="7" bestFit="1" customWidth="1"/>
    <col min="12554" max="12554" width="9.5546875" style="7" bestFit="1" customWidth="1"/>
    <col min="12555" max="12555" width="11" style="7" bestFit="1" customWidth="1"/>
    <col min="12556" max="12559" width="9.5546875" style="7" bestFit="1" customWidth="1"/>
    <col min="12560" max="12560" width="10.5546875" style="7" bestFit="1" customWidth="1"/>
    <col min="12561" max="12564" width="9.5546875" style="7" bestFit="1" customWidth="1"/>
    <col min="12565" max="12800" width="11.5546875" style="7"/>
    <col min="12801" max="12801" width="38.5546875" style="7" customWidth="1"/>
    <col min="12802" max="12806" width="19.44140625" style="7" customWidth="1"/>
    <col min="12807" max="12807" width="17.5546875" style="7" customWidth="1"/>
    <col min="12808" max="12808" width="12.109375" style="7" bestFit="1" customWidth="1"/>
    <col min="12809" max="12809" width="10.5546875" style="7" bestFit="1" customWidth="1"/>
    <col min="12810" max="12810" width="9.5546875" style="7" bestFit="1" customWidth="1"/>
    <col min="12811" max="12811" width="11" style="7" bestFit="1" customWidth="1"/>
    <col min="12812" max="12815" width="9.5546875" style="7" bestFit="1" customWidth="1"/>
    <col min="12816" max="12816" width="10.5546875" style="7" bestFit="1" customWidth="1"/>
    <col min="12817" max="12820" width="9.5546875" style="7" bestFit="1" customWidth="1"/>
    <col min="12821" max="13056" width="11.5546875" style="7"/>
    <col min="13057" max="13057" width="38.5546875" style="7" customWidth="1"/>
    <col min="13058" max="13062" width="19.44140625" style="7" customWidth="1"/>
    <col min="13063" max="13063" width="17.5546875" style="7" customWidth="1"/>
    <col min="13064" max="13064" width="12.109375" style="7" bestFit="1" customWidth="1"/>
    <col min="13065" max="13065" width="10.5546875" style="7" bestFit="1" customWidth="1"/>
    <col min="13066" max="13066" width="9.5546875" style="7" bestFit="1" customWidth="1"/>
    <col min="13067" max="13067" width="11" style="7" bestFit="1" customWidth="1"/>
    <col min="13068" max="13071" width="9.5546875" style="7" bestFit="1" customWidth="1"/>
    <col min="13072" max="13072" width="10.5546875" style="7" bestFit="1" customWidth="1"/>
    <col min="13073" max="13076" width="9.5546875" style="7" bestFit="1" customWidth="1"/>
    <col min="13077" max="13312" width="11.5546875" style="7"/>
    <col min="13313" max="13313" width="38.5546875" style="7" customWidth="1"/>
    <col min="13314" max="13318" width="19.44140625" style="7" customWidth="1"/>
    <col min="13319" max="13319" width="17.5546875" style="7" customWidth="1"/>
    <col min="13320" max="13320" width="12.109375" style="7" bestFit="1" customWidth="1"/>
    <col min="13321" max="13321" width="10.5546875" style="7" bestFit="1" customWidth="1"/>
    <col min="13322" max="13322" width="9.5546875" style="7" bestFit="1" customWidth="1"/>
    <col min="13323" max="13323" width="11" style="7" bestFit="1" customWidth="1"/>
    <col min="13324" max="13327" width="9.5546875" style="7" bestFit="1" customWidth="1"/>
    <col min="13328" max="13328" width="10.5546875" style="7" bestFit="1" customWidth="1"/>
    <col min="13329" max="13332" width="9.5546875" style="7" bestFit="1" customWidth="1"/>
    <col min="13333" max="13568" width="11.5546875" style="7"/>
    <col min="13569" max="13569" width="38.5546875" style="7" customWidth="1"/>
    <col min="13570" max="13574" width="19.44140625" style="7" customWidth="1"/>
    <col min="13575" max="13575" width="17.5546875" style="7" customWidth="1"/>
    <col min="13576" max="13576" width="12.109375" style="7" bestFit="1" customWidth="1"/>
    <col min="13577" max="13577" width="10.5546875" style="7" bestFit="1" customWidth="1"/>
    <col min="13578" max="13578" width="9.5546875" style="7" bestFit="1" customWidth="1"/>
    <col min="13579" max="13579" width="11" style="7" bestFit="1" customWidth="1"/>
    <col min="13580" max="13583" width="9.5546875" style="7" bestFit="1" customWidth="1"/>
    <col min="13584" max="13584" width="10.5546875" style="7" bestFit="1" customWidth="1"/>
    <col min="13585" max="13588" width="9.5546875" style="7" bestFit="1" customWidth="1"/>
    <col min="13589" max="13824" width="11.5546875" style="7"/>
    <col min="13825" max="13825" width="38.5546875" style="7" customWidth="1"/>
    <col min="13826" max="13830" width="19.44140625" style="7" customWidth="1"/>
    <col min="13831" max="13831" width="17.5546875" style="7" customWidth="1"/>
    <col min="13832" max="13832" width="12.109375" style="7" bestFit="1" customWidth="1"/>
    <col min="13833" max="13833" width="10.5546875" style="7" bestFit="1" customWidth="1"/>
    <col min="13834" max="13834" width="9.5546875" style="7" bestFit="1" customWidth="1"/>
    <col min="13835" max="13835" width="11" style="7" bestFit="1" customWidth="1"/>
    <col min="13836" max="13839" width="9.5546875" style="7" bestFit="1" customWidth="1"/>
    <col min="13840" max="13840" width="10.5546875" style="7" bestFit="1" customWidth="1"/>
    <col min="13841" max="13844" width="9.5546875" style="7" bestFit="1" customWidth="1"/>
    <col min="13845" max="14080" width="11.5546875" style="7"/>
    <col min="14081" max="14081" width="38.5546875" style="7" customWidth="1"/>
    <col min="14082" max="14086" width="19.44140625" style="7" customWidth="1"/>
    <col min="14087" max="14087" width="17.5546875" style="7" customWidth="1"/>
    <col min="14088" max="14088" width="12.109375" style="7" bestFit="1" customWidth="1"/>
    <col min="14089" max="14089" width="10.5546875" style="7" bestFit="1" customWidth="1"/>
    <col min="14090" max="14090" width="9.5546875" style="7" bestFit="1" customWidth="1"/>
    <col min="14091" max="14091" width="11" style="7" bestFit="1" customWidth="1"/>
    <col min="14092" max="14095" width="9.5546875" style="7" bestFit="1" customWidth="1"/>
    <col min="14096" max="14096" width="10.5546875" style="7" bestFit="1" customWidth="1"/>
    <col min="14097" max="14100" width="9.5546875" style="7" bestFit="1" customWidth="1"/>
    <col min="14101" max="14336" width="11.5546875" style="7"/>
    <col min="14337" max="14337" width="38.5546875" style="7" customWidth="1"/>
    <col min="14338" max="14342" width="19.44140625" style="7" customWidth="1"/>
    <col min="14343" max="14343" width="17.5546875" style="7" customWidth="1"/>
    <col min="14344" max="14344" width="12.109375" style="7" bestFit="1" customWidth="1"/>
    <col min="14345" max="14345" width="10.5546875" style="7" bestFit="1" customWidth="1"/>
    <col min="14346" max="14346" width="9.5546875" style="7" bestFit="1" customWidth="1"/>
    <col min="14347" max="14347" width="11" style="7" bestFit="1" customWidth="1"/>
    <col min="14348" max="14351" width="9.5546875" style="7" bestFit="1" customWidth="1"/>
    <col min="14352" max="14352" width="10.5546875" style="7" bestFit="1" customWidth="1"/>
    <col min="14353" max="14356" width="9.5546875" style="7" bestFit="1" customWidth="1"/>
    <col min="14357" max="14592" width="11.5546875" style="7"/>
    <col min="14593" max="14593" width="38.5546875" style="7" customWidth="1"/>
    <col min="14594" max="14598" width="19.44140625" style="7" customWidth="1"/>
    <col min="14599" max="14599" width="17.5546875" style="7" customWidth="1"/>
    <col min="14600" max="14600" width="12.109375" style="7" bestFit="1" customWidth="1"/>
    <col min="14601" max="14601" width="10.5546875" style="7" bestFit="1" customWidth="1"/>
    <col min="14602" max="14602" width="9.5546875" style="7" bestFit="1" customWidth="1"/>
    <col min="14603" max="14603" width="11" style="7" bestFit="1" customWidth="1"/>
    <col min="14604" max="14607" width="9.5546875" style="7" bestFit="1" customWidth="1"/>
    <col min="14608" max="14608" width="10.5546875" style="7" bestFit="1" customWidth="1"/>
    <col min="14609" max="14612" width="9.5546875" style="7" bestFit="1" customWidth="1"/>
    <col min="14613" max="14848" width="11.5546875" style="7"/>
    <col min="14849" max="14849" width="38.5546875" style="7" customWidth="1"/>
    <col min="14850" max="14854" width="19.44140625" style="7" customWidth="1"/>
    <col min="14855" max="14855" width="17.5546875" style="7" customWidth="1"/>
    <col min="14856" max="14856" width="12.109375" style="7" bestFit="1" customWidth="1"/>
    <col min="14857" max="14857" width="10.5546875" style="7" bestFit="1" customWidth="1"/>
    <col min="14858" max="14858" width="9.5546875" style="7" bestFit="1" customWidth="1"/>
    <col min="14859" max="14859" width="11" style="7" bestFit="1" customWidth="1"/>
    <col min="14860" max="14863" width="9.5546875" style="7" bestFit="1" customWidth="1"/>
    <col min="14864" max="14864" width="10.5546875" style="7" bestFit="1" customWidth="1"/>
    <col min="14865" max="14868" width="9.5546875" style="7" bestFit="1" customWidth="1"/>
    <col min="14869" max="15104" width="11.5546875" style="7"/>
    <col min="15105" max="15105" width="38.5546875" style="7" customWidth="1"/>
    <col min="15106" max="15110" width="19.44140625" style="7" customWidth="1"/>
    <col min="15111" max="15111" width="17.5546875" style="7" customWidth="1"/>
    <col min="15112" max="15112" width="12.109375" style="7" bestFit="1" customWidth="1"/>
    <col min="15113" max="15113" width="10.5546875" style="7" bestFit="1" customWidth="1"/>
    <col min="15114" max="15114" width="9.5546875" style="7" bestFit="1" customWidth="1"/>
    <col min="15115" max="15115" width="11" style="7" bestFit="1" customWidth="1"/>
    <col min="15116" max="15119" width="9.5546875" style="7" bestFit="1" customWidth="1"/>
    <col min="15120" max="15120" width="10.5546875" style="7" bestFit="1" customWidth="1"/>
    <col min="15121" max="15124" width="9.5546875" style="7" bestFit="1" customWidth="1"/>
    <col min="15125" max="15360" width="11.5546875" style="7"/>
    <col min="15361" max="15361" width="38.5546875" style="7" customWidth="1"/>
    <col min="15362" max="15366" width="19.44140625" style="7" customWidth="1"/>
    <col min="15367" max="15367" width="17.5546875" style="7" customWidth="1"/>
    <col min="15368" max="15368" width="12.109375" style="7" bestFit="1" customWidth="1"/>
    <col min="15369" max="15369" width="10.5546875" style="7" bestFit="1" customWidth="1"/>
    <col min="15370" max="15370" width="9.5546875" style="7" bestFit="1" customWidth="1"/>
    <col min="15371" max="15371" width="11" style="7" bestFit="1" customWidth="1"/>
    <col min="15372" max="15375" width="9.5546875" style="7" bestFit="1" customWidth="1"/>
    <col min="15376" max="15376" width="10.5546875" style="7" bestFit="1" customWidth="1"/>
    <col min="15377" max="15380" width="9.5546875" style="7" bestFit="1" customWidth="1"/>
    <col min="15381" max="15616" width="11.5546875" style="7"/>
    <col min="15617" max="15617" width="38.5546875" style="7" customWidth="1"/>
    <col min="15618" max="15622" width="19.44140625" style="7" customWidth="1"/>
    <col min="15623" max="15623" width="17.5546875" style="7" customWidth="1"/>
    <col min="15624" max="15624" width="12.109375" style="7" bestFit="1" customWidth="1"/>
    <col min="15625" max="15625" width="10.5546875" style="7" bestFit="1" customWidth="1"/>
    <col min="15626" max="15626" width="9.5546875" style="7" bestFit="1" customWidth="1"/>
    <col min="15627" max="15627" width="11" style="7" bestFit="1" customWidth="1"/>
    <col min="15628" max="15631" width="9.5546875" style="7" bestFit="1" customWidth="1"/>
    <col min="15632" max="15632" width="10.5546875" style="7" bestFit="1" customWidth="1"/>
    <col min="15633" max="15636" width="9.5546875" style="7" bestFit="1" customWidth="1"/>
    <col min="15637" max="15872" width="11.5546875" style="7"/>
    <col min="15873" max="15873" width="38.5546875" style="7" customWidth="1"/>
    <col min="15874" max="15878" width="19.44140625" style="7" customWidth="1"/>
    <col min="15879" max="15879" width="17.5546875" style="7" customWidth="1"/>
    <col min="15880" max="15880" width="12.109375" style="7" bestFit="1" customWidth="1"/>
    <col min="15881" max="15881" width="10.5546875" style="7" bestFit="1" customWidth="1"/>
    <col min="15882" max="15882" width="9.5546875" style="7" bestFit="1" customWidth="1"/>
    <col min="15883" max="15883" width="11" style="7" bestFit="1" customWidth="1"/>
    <col min="15884" max="15887" width="9.5546875" style="7" bestFit="1" customWidth="1"/>
    <col min="15888" max="15888" width="10.5546875" style="7" bestFit="1" customWidth="1"/>
    <col min="15889" max="15892" width="9.5546875" style="7" bestFit="1" customWidth="1"/>
    <col min="15893" max="16128" width="11.5546875" style="7"/>
    <col min="16129" max="16129" width="38.5546875" style="7" customWidth="1"/>
    <col min="16130" max="16134" width="19.44140625" style="7" customWidth="1"/>
    <col min="16135" max="16135" width="17.5546875" style="7" customWidth="1"/>
    <col min="16136" max="16136" width="12.109375" style="7" bestFit="1" customWidth="1"/>
    <col min="16137" max="16137" width="10.5546875" style="7" bestFit="1" customWidth="1"/>
    <col min="16138" max="16138" width="9.5546875" style="7" bestFit="1" customWidth="1"/>
    <col min="16139" max="16139" width="11" style="7" bestFit="1" customWidth="1"/>
    <col min="16140" max="16143" width="9.5546875" style="7" bestFit="1" customWidth="1"/>
    <col min="16144" max="16144" width="10.5546875" style="7" bestFit="1" customWidth="1"/>
    <col min="16145" max="16148" width="9.5546875" style="7" bestFit="1" customWidth="1"/>
    <col min="16149" max="16384" width="11.5546875" style="7"/>
  </cols>
  <sheetData>
    <row r="1" spans="1:11" s="349" customFormat="1" ht="18" customHeight="1">
      <c r="A1" s="1407" t="s">
        <v>1215</v>
      </c>
      <c r="B1" s="273"/>
      <c r="C1" s="273"/>
      <c r="D1" s="273"/>
      <c r="E1" s="273"/>
      <c r="F1" s="273"/>
      <c r="G1" s="273"/>
    </row>
    <row r="2" spans="1:11" s="351" customFormat="1" ht="24" customHeight="1">
      <c r="A2" s="350" t="s">
        <v>1053</v>
      </c>
      <c r="B2" s="350"/>
      <c r="C2" s="350"/>
      <c r="D2" s="350"/>
      <c r="E2" s="350"/>
      <c r="F2" s="350"/>
      <c r="G2" s="350"/>
    </row>
    <row r="3" spans="1:11" s="663" customFormat="1" ht="24" customHeight="1">
      <c r="A3" s="350" t="s">
        <v>1054</v>
      </c>
      <c r="B3" s="350"/>
      <c r="C3" s="350"/>
      <c r="D3" s="350"/>
      <c r="E3" s="350"/>
      <c r="F3" s="350"/>
      <c r="G3" s="350"/>
    </row>
    <row r="4" spans="1:11" s="276" customFormat="1" ht="17.25" customHeight="1">
      <c r="A4" s="352">
        <v>45322</v>
      </c>
      <c r="B4" s="352"/>
      <c r="C4" s="352"/>
      <c r="D4" s="352"/>
      <c r="E4" s="352"/>
      <c r="F4" s="352"/>
      <c r="G4" s="352"/>
    </row>
    <row r="5" spans="1:11" s="1120" customFormat="1" ht="15.9" customHeight="1">
      <c r="A5" s="1119" t="s">
        <v>173</v>
      </c>
      <c r="B5" s="1119"/>
      <c r="C5" s="1119"/>
      <c r="D5" s="1119"/>
      <c r="E5" s="1119"/>
      <c r="F5" s="1119"/>
      <c r="G5" s="1119"/>
    </row>
    <row r="6" spans="1:11" s="62" customFormat="1" ht="9.75" customHeight="1" thickBot="1">
      <c r="A6" s="353"/>
      <c r="B6" s="353"/>
      <c r="C6" s="353"/>
      <c r="D6" s="353"/>
      <c r="E6" s="353"/>
      <c r="F6" s="353"/>
      <c r="G6" s="353"/>
    </row>
    <row r="7" spans="1:11" s="355" customFormat="1" ht="20.100000000000001" customHeight="1">
      <c r="A7" s="46" t="s">
        <v>1</v>
      </c>
      <c r="B7" s="1121" t="s">
        <v>1055</v>
      </c>
      <c r="C7" s="1121" t="s">
        <v>1056</v>
      </c>
      <c r="D7" s="1121" t="s">
        <v>1057</v>
      </c>
      <c r="E7" s="1121" t="s">
        <v>1058</v>
      </c>
      <c r="F7" s="1121" t="s">
        <v>1059</v>
      </c>
      <c r="G7" s="1122" t="s">
        <v>1060</v>
      </c>
    </row>
    <row r="8" spans="1:11" s="355" customFormat="1" ht="43.5" customHeight="1">
      <c r="A8" s="612"/>
      <c r="B8" s="1123"/>
      <c r="C8" s="1123"/>
      <c r="D8" s="1124"/>
      <c r="E8" s="1123"/>
      <c r="F8" s="1123"/>
      <c r="G8" s="1124"/>
    </row>
    <row r="9" spans="1:11" s="355" customFormat="1" ht="9" customHeight="1">
      <c r="A9" s="1125"/>
      <c r="B9" s="1126"/>
      <c r="C9" s="1126"/>
      <c r="D9" s="1126"/>
      <c r="E9" s="1126"/>
      <c r="F9" s="1126"/>
      <c r="G9" s="1127"/>
    </row>
    <row r="10" spans="1:11" s="24" customFormat="1" ht="20.100000000000001" customHeight="1">
      <c r="A10" s="288" t="s">
        <v>29</v>
      </c>
      <c r="B10" s="1128">
        <v>88.872421202887608</v>
      </c>
      <c r="C10" s="1128">
        <v>3.7487647543831555</v>
      </c>
      <c r="D10" s="1128">
        <v>1.8220857807881692</v>
      </c>
      <c r="E10" s="1128">
        <v>2.2000468279905725</v>
      </c>
      <c r="F10" s="1128">
        <v>3.3566814137408203</v>
      </c>
      <c r="G10" s="360">
        <v>84118185.552000001</v>
      </c>
      <c r="H10" s="1129"/>
    </row>
    <row r="11" spans="1:11" s="24" customFormat="1" ht="20.100000000000001" customHeight="1">
      <c r="A11" s="288" t="s">
        <v>30</v>
      </c>
      <c r="B11" s="1128">
        <v>88.340069445943044</v>
      </c>
      <c r="C11" s="1128">
        <v>1.9233501987844321</v>
      </c>
      <c r="D11" s="1128">
        <v>2.3528948899823257</v>
      </c>
      <c r="E11" s="1128">
        <v>3.8769936517284496</v>
      </c>
      <c r="F11" s="1128">
        <v>3.5066912512559454</v>
      </c>
      <c r="G11" s="360">
        <v>1956230.905</v>
      </c>
      <c r="H11" s="1129"/>
    </row>
    <row r="12" spans="1:11" s="24" customFormat="1" ht="20.100000000000001" customHeight="1">
      <c r="A12" s="288" t="s">
        <v>31</v>
      </c>
      <c r="B12" s="1128">
        <v>89.693075057375466</v>
      </c>
      <c r="C12" s="1128">
        <v>3.9915896465586234</v>
      </c>
      <c r="D12" s="1128">
        <v>1.7586171595127278</v>
      </c>
      <c r="E12" s="1128">
        <v>1.7316846325032487</v>
      </c>
      <c r="F12" s="1128">
        <v>2.8250334933207348</v>
      </c>
      <c r="G12" s="360">
        <v>130484985.63699999</v>
      </c>
      <c r="H12" s="1129"/>
      <c r="I12" s="1130"/>
      <c r="K12" s="1131"/>
    </row>
    <row r="13" spans="1:11" s="24" customFormat="1" ht="20.100000000000001" customHeight="1">
      <c r="A13" s="288" t="s">
        <v>32</v>
      </c>
      <c r="B13" s="1128">
        <v>82.638922785982274</v>
      </c>
      <c r="C13" s="1128">
        <v>4.3481592280255139</v>
      </c>
      <c r="D13" s="1128">
        <v>3.3902766035699541</v>
      </c>
      <c r="E13" s="1128">
        <v>4.0954708884193876</v>
      </c>
      <c r="F13" s="1128">
        <v>5.5271703447430109</v>
      </c>
      <c r="G13" s="360">
        <v>9379614.4440000001</v>
      </c>
      <c r="H13" s="1129"/>
    </row>
    <row r="14" spans="1:11" s="24" customFormat="1" ht="20.100000000000001" customHeight="1">
      <c r="A14" s="288" t="s">
        <v>33</v>
      </c>
      <c r="B14" s="1128">
        <v>89.624752748587326</v>
      </c>
      <c r="C14" s="1128">
        <v>4.260326607347646</v>
      </c>
      <c r="D14" s="1128">
        <v>1.2588606473997015</v>
      </c>
      <c r="E14" s="1128">
        <v>1.4632932846840054</v>
      </c>
      <c r="F14" s="1128">
        <v>3.3927666112891304</v>
      </c>
      <c r="G14" s="360">
        <v>15890007.794999998</v>
      </c>
      <c r="H14" s="1129"/>
    </row>
    <row r="15" spans="1:11" s="24" customFormat="1" ht="20.100000000000001" customHeight="1">
      <c r="A15" s="288" t="s">
        <v>114</v>
      </c>
      <c r="B15" s="1128">
        <v>86.99064897810706</v>
      </c>
      <c r="C15" s="1128">
        <v>5.4742847660898235</v>
      </c>
      <c r="D15" s="1128">
        <v>1.5185742882406579</v>
      </c>
      <c r="E15" s="1128">
        <v>2.2281134750083393</v>
      </c>
      <c r="F15" s="1128">
        <v>3.7883784586356208</v>
      </c>
      <c r="G15" s="360">
        <v>58964826.016999997</v>
      </c>
      <c r="H15" s="1129"/>
    </row>
    <row r="16" spans="1:11" s="24" customFormat="1" ht="20.100000000000001" customHeight="1">
      <c r="A16" s="288" t="s">
        <v>35</v>
      </c>
      <c r="B16" s="1128">
        <v>92.55738995182783</v>
      </c>
      <c r="C16" s="1128">
        <v>5.3602228923789328</v>
      </c>
      <c r="D16" s="1128">
        <v>2.0823870502844977</v>
      </c>
      <c r="E16" s="1128" t="s">
        <v>131</v>
      </c>
      <c r="F16" s="1128" t="s">
        <v>131</v>
      </c>
      <c r="G16" s="360">
        <v>2843366.1260000002</v>
      </c>
      <c r="H16" s="1129"/>
    </row>
    <row r="17" spans="1:9" s="24" customFormat="1" ht="20.100000000000001" customHeight="1">
      <c r="A17" s="288" t="s">
        <v>36</v>
      </c>
      <c r="B17" s="1128">
        <v>90.275600803127702</v>
      </c>
      <c r="C17" s="1128">
        <v>3.3931520640514066</v>
      </c>
      <c r="D17" s="1128">
        <v>1.5710324208677902</v>
      </c>
      <c r="E17" s="1128">
        <v>2.0518776673759649</v>
      </c>
      <c r="F17" s="1128">
        <v>2.7083370445771342</v>
      </c>
      <c r="G17" s="360">
        <v>49905214.150000006</v>
      </c>
      <c r="H17" s="1129"/>
    </row>
    <row r="18" spans="1:9" s="24" customFormat="1" ht="20.100000000000001" customHeight="1">
      <c r="A18" s="288" t="s">
        <v>37</v>
      </c>
      <c r="B18" s="1128">
        <v>89.729876281063113</v>
      </c>
      <c r="C18" s="1128">
        <v>2.3354028290267568</v>
      </c>
      <c r="D18" s="1128">
        <v>1.7374645369515336</v>
      </c>
      <c r="E18" s="1128">
        <v>2.9306251138306214</v>
      </c>
      <c r="F18" s="1128">
        <v>3.266631162095389</v>
      </c>
      <c r="G18" s="360">
        <v>12981519.001</v>
      </c>
      <c r="H18" s="1129"/>
    </row>
    <row r="19" spans="1:9" s="24" customFormat="1" ht="20.100000000000001" customHeight="1">
      <c r="A19" s="288" t="s">
        <v>38</v>
      </c>
      <c r="B19" s="1128">
        <v>89.761461289630148</v>
      </c>
      <c r="C19" s="1128">
        <v>2.3169749412372465</v>
      </c>
      <c r="D19" s="1128">
        <v>1.3311632689747668</v>
      </c>
      <c r="E19" s="1128">
        <v>2.0410862020527323</v>
      </c>
      <c r="F19" s="1128">
        <v>4.5493140617755303</v>
      </c>
      <c r="G19" s="360">
        <v>3808240.9709999999</v>
      </c>
      <c r="H19" s="1129"/>
    </row>
    <row r="20" spans="1:9" s="24" customFormat="1" ht="20.100000000000001" customHeight="1">
      <c r="A20" s="288" t="s">
        <v>96</v>
      </c>
      <c r="B20" s="1128">
        <v>83.522696350033314</v>
      </c>
      <c r="C20" s="1128">
        <v>2.7779560074056469</v>
      </c>
      <c r="D20" s="1128">
        <v>3.0881372585367877</v>
      </c>
      <c r="E20" s="1128">
        <v>5.6678073364369199</v>
      </c>
      <c r="F20" s="1128">
        <v>4.9434028562030781</v>
      </c>
      <c r="G20" s="360">
        <v>3657563.105</v>
      </c>
      <c r="H20" s="1129"/>
    </row>
    <row r="21" spans="1:9" s="24" customFormat="1" ht="20.100000000000001" customHeight="1">
      <c r="A21" s="288" t="s">
        <v>115</v>
      </c>
      <c r="B21" s="1128">
        <v>85.798051076264798</v>
      </c>
      <c r="C21" s="1128">
        <v>11.401987153687017</v>
      </c>
      <c r="D21" s="1128">
        <v>1.0052528764161743</v>
      </c>
      <c r="E21" s="1128">
        <v>0.62117810886845715</v>
      </c>
      <c r="F21" s="1128">
        <v>1.173530709944268</v>
      </c>
      <c r="G21" s="360">
        <v>8019324.7780000009</v>
      </c>
      <c r="H21" s="1129"/>
    </row>
    <row r="22" spans="1:9" s="24" customFormat="1" ht="20.100000000000001" customHeight="1">
      <c r="A22" s="288" t="s">
        <v>41</v>
      </c>
      <c r="B22" s="1128">
        <v>83.539519222965481</v>
      </c>
      <c r="C22" s="1128">
        <v>3.5994554860462387</v>
      </c>
      <c r="D22" s="1128">
        <v>3.3595127055587906</v>
      </c>
      <c r="E22" s="1128">
        <v>5.8971978995337864</v>
      </c>
      <c r="F22" s="1128">
        <v>3.6043144930779563</v>
      </c>
      <c r="G22" s="360">
        <v>1555873.443</v>
      </c>
      <c r="H22" s="1129"/>
    </row>
    <row r="23" spans="1:9" s="24" customFormat="1" ht="20.100000000000001" customHeight="1">
      <c r="A23" s="27" t="s">
        <v>42</v>
      </c>
      <c r="B23" s="1128">
        <v>76.535129103798511</v>
      </c>
      <c r="C23" s="1128">
        <v>9.3660763249652312</v>
      </c>
      <c r="D23" s="1128">
        <v>8.4545526308645123</v>
      </c>
      <c r="E23" s="1128">
        <v>4.9359255105455322</v>
      </c>
      <c r="F23" s="1128">
        <v>0.70831615801466408</v>
      </c>
      <c r="G23" s="360">
        <v>735803.91200000001</v>
      </c>
      <c r="H23" s="1129"/>
    </row>
    <row r="24" spans="1:9" s="24" customFormat="1" ht="20.100000000000001" customHeight="1">
      <c r="A24" s="288" t="s">
        <v>43</v>
      </c>
      <c r="B24" s="1128">
        <v>97.960081384982388</v>
      </c>
      <c r="C24" s="1128">
        <v>1.9246251998840305</v>
      </c>
      <c r="D24" s="1128">
        <v>0.11529341513358349</v>
      </c>
      <c r="E24" s="1128" t="s">
        <v>131</v>
      </c>
      <c r="F24" s="1128" t="s">
        <v>131</v>
      </c>
      <c r="G24" s="360">
        <v>1971418.747</v>
      </c>
      <c r="H24" s="1129"/>
    </row>
    <row r="25" spans="1:9" s="24" customFormat="1" ht="20.100000000000001" customHeight="1">
      <c r="A25" s="288" t="s">
        <v>44</v>
      </c>
      <c r="B25" s="1128">
        <v>100</v>
      </c>
      <c r="C25" s="1128" t="s">
        <v>131</v>
      </c>
      <c r="D25" s="1128" t="s">
        <v>131</v>
      </c>
      <c r="E25" s="1128" t="s">
        <v>131</v>
      </c>
      <c r="F25" s="1128" t="s">
        <v>131</v>
      </c>
      <c r="G25" s="360">
        <v>656670.11699999997</v>
      </c>
      <c r="H25" s="1129"/>
    </row>
    <row r="26" spans="1:9" s="24" customFormat="1" ht="20.100000000000001" customHeight="1">
      <c r="A26" s="288" t="s">
        <v>45</v>
      </c>
      <c r="B26" s="1128">
        <v>97.839079751423824</v>
      </c>
      <c r="C26" s="1128">
        <v>0.25634952215063878</v>
      </c>
      <c r="D26" s="1128" t="s">
        <v>131</v>
      </c>
      <c r="E26" s="1128" t="s">
        <v>131</v>
      </c>
      <c r="F26" s="1128">
        <v>1.9045705013812519</v>
      </c>
      <c r="G26" s="360">
        <v>888713.96400000004</v>
      </c>
      <c r="H26" s="1129"/>
    </row>
    <row r="27" spans="1:9" s="70" customFormat="1" ht="23.25" customHeight="1" thickBot="1">
      <c r="A27" s="372" t="s">
        <v>46</v>
      </c>
      <c r="B27" s="1132">
        <v>88.911577412548993</v>
      </c>
      <c r="C27" s="1132">
        <v>4.1592849329896362</v>
      </c>
      <c r="D27" s="1132">
        <v>1.7319263189471186</v>
      </c>
      <c r="E27" s="1132">
        <v>2.0586699561783197</v>
      </c>
      <c r="F27" s="1132">
        <v>3.138541344783591</v>
      </c>
      <c r="G27" s="364">
        <v>387817558.66400009</v>
      </c>
      <c r="H27" s="1133"/>
      <c r="I27" s="1134"/>
    </row>
    <row r="28" spans="1:9" s="365" customFormat="1" ht="15.75" customHeight="1">
      <c r="A28" s="202" t="s">
        <v>1061</v>
      </c>
      <c r="B28" s="70"/>
      <c r="C28" s="70"/>
      <c r="D28" s="70"/>
      <c r="E28" s="70"/>
      <c r="F28" s="70"/>
      <c r="G28" s="70"/>
    </row>
    <row r="29" spans="1:9" s="365" customFormat="1" ht="12.75" customHeight="1">
      <c r="A29" s="202" t="s">
        <v>1062</v>
      </c>
      <c r="B29" s="70"/>
      <c r="C29" s="70"/>
      <c r="D29" s="70"/>
      <c r="E29" s="70"/>
      <c r="F29" s="70"/>
      <c r="G29" s="70"/>
    </row>
    <row r="30" spans="1:9" s="62" customFormat="1">
      <c r="A30" s="1118" t="s">
        <v>1063</v>
      </c>
      <c r="B30" s="18"/>
      <c r="C30" s="18"/>
      <c r="D30" s="18"/>
      <c r="E30" s="18"/>
      <c r="F30" s="18"/>
      <c r="G30" s="18"/>
      <c r="H30" s="18"/>
      <c r="I30" s="18"/>
    </row>
    <row r="31" spans="1:9" s="62" customFormat="1">
      <c r="A31" s="1118" t="s">
        <v>1064</v>
      </c>
      <c r="B31" s="839"/>
      <c r="C31" s="839"/>
      <c r="D31" s="840"/>
      <c r="E31" s="839"/>
      <c r="F31" s="839"/>
      <c r="G31" s="839"/>
      <c r="H31" s="840"/>
      <c r="I31" s="839"/>
    </row>
    <row r="32" spans="1:9" s="62" customFormat="1">
      <c r="A32" s="1118" t="s">
        <v>1065</v>
      </c>
    </row>
    <row r="33" spans="1:1" s="62" customFormat="1">
      <c r="A33" s="33"/>
    </row>
    <row r="34" spans="1:1" s="62" customFormat="1"/>
    <row r="35" spans="1:1" s="62" customFormat="1"/>
    <row r="36" spans="1:1" s="62" customFormat="1"/>
    <row r="37" spans="1:1" s="62" customFormat="1"/>
    <row r="38" spans="1:1" s="62" customFormat="1"/>
    <row r="39" spans="1:1" s="62" customFormat="1"/>
    <row r="40" spans="1:1" s="62" customFormat="1"/>
    <row r="41" spans="1:1" s="62" customFormat="1"/>
    <row r="42" spans="1:1" s="62" customFormat="1"/>
    <row r="43" spans="1:1" s="62" customFormat="1"/>
    <row r="44" spans="1:1" s="62" customFormat="1"/>
    <row r="45" spans="1:1" s="62" customFormat="1"/>
    <row r="46" spans="1:1" s="62" customFormat="1"/>
    <row r="47" spans="1:1" s="62" customFormat="1"/>
    <row r="48" spans="1:1" s="62" customFormat="1"/>
    <row r="49" spans="2:7" s="62" customFormat="1"/>
    <row r="50" spans="2:7" s="62" customFormat="1"/>
    <row r="51" spans="2:7" s="62" customFormat="1"/>
    <row r="52" spans="2:7" s="62" customFormat="1"/>
    <row r="54" spans="2:7">
      <c r="B54" s="653"/>
      <c r="C54" s="653"/>
      <c r="D54" s="653"/>
      <c r="E54" s="653"/>
      <c r="F54" s="653"/>
      <c r="G54" s="653"/>
    </row>
    <row r="55" spans="2:7">
      <c r="B55" s="653"/>
      <c r="C55" s="653"/>
      <c r="D55" s="653"/>
      <c r="E55" s="653"/>
      <c r="F55" s="653"/>
      <c r="G55" s="653"/>
    </row>
    <row r="56" spans="2:7">
      <c r="B56" s="653"/>
      <c r="C56" s="653"/>
      <c r="D56" s="653"/>
      <c r="E56" s="653"/>
      <c r="F56" s="653"/>
      <c r="G56" s="653"/>
    </row>
    <row r="57" spans="2:7">
      <c r="B57" s="653"/>
      <c r="C57" s="653"/>
      <c r="D57" s="653"/>
      <c r="E57" s="653"/>
      <c r="F57" s="653"/>
      <c r="G57" s="653"/>
    </row>
    <row r="58" spans="2:7">
      <c r="B58" s="653"/>
      <c r="C58" s="653"/>
      <c r="D58" s="653"/>
      <c r="E58" s="653"/>
      <c r="F58" s="653"/>
      <c r="G58" s="653"/>
    </row>
    <row r="59" spans="2:7">
      <c r="B59" s="653"/>
      <c r="C59" s="653"/>
      <c r="D59" s="653"/>
      <c r="E59" s="653"/>
      <c r="F59" s="653"/>
      <c r="G59" s="653"/>
    </row>
    <row r="60" spans="2:7">
      <c r="B60" s="653"/>
      <c r="C60" s="653"/>
      <c r="D60" s="653"/>
      <c r="E60" s="653"/>
      <c r="F60" s="653"/>
      <c r="G60" s="653"/>
    </row>
    <row r="61" spans="2:7">
      <c r="B61" s="653"/>
      <c r="C61" s="653"/>
      <c r="D61" s="653"/>
      <c r="E61" s="653"/>
      <c r="F61" s="653"/>
      <c r="G61" s="653"/>
    </row>
    <row r="62" spans="2:7">
      <c r="B62" s="653"/>
      <c r="C62" s="653"/>
      <c r="D62" s="653"/>
      <c r="E62" s="653"/>
      <c r="F62" s="653"/>
      <c r="G62" s="653"/>
    </row>
    <row r="63" spans="2:7">
      <c r="B63" s="653"/>
      <c r="C63" s="653"/>
      <c r="D63" s="653"/>
      <c r="E63" s="653"/>
      <c r="F63" s="653"/>
      <c r="G63" s="653"/>
    </row>
    <row r="64" spans="2:7">
      <c r="B64" s="653"/>
      <c r="C64" s="653"/>
      <c r="D64" s="653"/>
      <c r="E64" s="653"/>
      <c r="F64" s="653"/>
      <c r="G64" s="653"/>
    </row>
    <row r="65" spans="2:7">
      <c r="B65" s="653"/>
      <c r="C65" s="653"/>
      <c r="D65" s="653"/>
      <c r="E65" s="653"/>
      <c r="F65" s="653"/>
      <c r="G65" s="653"/>
    </row>
    <row r="66" spans="2:7">
      <c r="B66" s="653"/>
      <c r="C66" s="653"/>
      <c r="D66" s="653"/>
      <c r="E66" s="653"/>
      <c r="F66" s="653"/>
      <c r="G66" s="653"/>
    </row>
    <row r="67" spans="2:7">
      <c r="B67" s="653"/>
      <c r="C67" s="653"/>
      <c r="D67" s="653"/>
      <c r="E67" s="653"/>
      <c r="F67" s="653"/>
      <c r="G67" s="653"/>
    </row>
    <row r="68" spans="2:7">
      <c r="B68" s="653"/>
      <c r="C68" s="653"/>
      <c r="D68" s="653"/>
      <c r="E68" s="653"/>
      <c r="F68" s="653"/>
      <c r="G68" s="653"/>
    </row>
    <row r="69" spans="2:7">
      <c r="B69" s="653"/>
      <c r="C69" s="653"/>
      <c r="D69" s="653"/>
      <c r="E69" s="653"/>
      <c r="F69" s="653"/>
      <c r="G69" s="653"/>
    </row>
    <row r="70" spans="2:7">
      <c r="B70" s="653"/>
      <c r="C70" s="653"/>
      <c r="D70" s="653"/>
      <c r="E70" s="653"/>
      <c r="F70" s="653"/>
      <c r="G70" s="653"/>
    </row>
    <row r="71" spans="2:7">
      <c r="B71" s="653"/>
      <c r="C71" s="653"/>
      <c r="D71" s="653"/>
      <c r="E71" s="653"/>
      <c r="F71" s="653"/>
      <c r="G71" s="653"/>
    </row>
    <row r="72" spans="2:7">
      <c r="B72" s="653"/>
      <c r="C72" s="653"/>
      <c r="D72" s="653"/>
      <c r="E72" s="653"/>
      <c r="F72" s="653"/>
      <c r="G72" s="653"/>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1B8EC8C1-CDEF-4A4A-AF61-B1482D17E4E1}"/>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B0106-1422-47D1-A74B-25C27D5A4B4A}">
  <dimension ref="A1:AQ32"/>
  <sheetViews>
    <sheetView showGridLines="0" zoomScaleNormal="100" workbookViewId="0"/>
  </sheetViews>
  <sheetFormatPr baseColWidth="10" defaultRowHeight="13.2"/>
  <cols>
    <col min="1" max="1" width="28.109375" style="7" customWidth="1"/>
    <col min="2" max="2" width="7.109375" style="7" customWidth="1"/>
    <col min="3" max="6" width="5.5546875" style="7" customWidth="1"/>
    <col min="7" max="7" width="1.44140625" style="7" customWidth="1"/>
    <col min="8" max="8" width="7.44140625" style="7" customWidth="1"/>
    <col min="9" max="12" width="5.5546875" style="7" customWidth="1"/>
    <col min="13" max="13" width="1.44140625" style="7" customWidth="1"/>
    <col min="14" max="14" width="6.5546875" style="7" customWidth="1"/>
    <col min="15" max="18" width="5.5546875" style="7" customWidth="1"/>
    <col min="19" max="19" width="1.44140625" style="7" customWidth="1"/>
    <col min="20" max="20" width="7.44140625" style="7" customWidth="1"/>
    <col min="21" max="24" width="5.5546875" style="7" customWidth="1"/>
    <col min="25" max="25" width="1" style="7" customWidth="1"/>
    <col min="26" max="26" width="7.44140625" style="7" customWidth="1"/>
    <col min="27" max="29" width="5.5546875" style="7" customWidth="1"/>
    <col min="30" max="30" width="6.44140625" style="7" bestFit="1" customWidth="1"/>
    <col min="31" max="31" width="1.44140625" style="7" customWidth="1"/>
    <col min="32" max="32" width="7.44140625" style="7" customWidth="1"/>
    <col min="33" max="36" width="5.5546875" style="7" customWidth="1"/>
    <col min="37" max="37" width="1.44140625" style="7" customWidth="1"/>
    <col min="38" max="38" width="7.44140625" style="7" customWidth="1"/>
    <col min="39" max="42" width="5.5546875" style="7" customWidth="1"/>
    <col min="43" max="43" width="1.44140625" style="7" customWidth="1"/>
    <col min="44" max="256" width="11.5546875" style="7"/>
    <col min="257" max="257" width="28.109375" style="7" customWidth="1"/>
    <col min="258" max="258" width="7.109375" style="7" customWidth="1"/>
    <col min="259" max="262" width="5.5546875" style="7" customWidth="1"/>
    <col min="263" max="263" width="1.44140625" style="7" customWidth="1"/>
    <col min="264" max="264" width="7.44140625" style="7" customWidth="1"/>
    <col min="265" max="268" width="5.5546875" style="7" customWidth="1"/>
    <col min="269" max="269" width="1.44140625" style="7" customWidth="1"/>
    <col min="270" max="270" width="6.5546875" style="7" customWidth="1"/>
    <col min="271" max="274" width="5.5546875" style="7" customWidth="1"/>
    <col min="275" max="275" width="1.44140625" style="7" customWidth="1"/>
    <col min="276" max="276" width="7.44140625" style="7" customWidth="1"/>
    <col min="277" max="280" width="5.5546875" style="7" customWidth="1"/>
    <col min="281" max="281" width="1" style="7" customWidth="1"/>
    <col min="282" max="282" width="7.44140625" style="7" customWidth="1"/>
    <col min="283" max="285" width="5.5546875" style="7" customWidth="1"/>
    <col min="286" max="286" width="6.44140625" style="7" bestFit="1" customWidth="1"/>
    <col min="287" max="287" width="1.44140625" style="7" customWidth="1"/>
    <col min="288" max="288" width="7.44140625" style="7" customWidth="1"/>
    <col min="289" max="292" width="5.5546875" style="7" customWidth="1"/>
    <col min="293" max="293" width="1.44140625" style="7" customWidth="1"/>
    <col min="294" max="294" width="7.44140625" style="7" customWidth="1"/>
    <col min="295" max="298" width="5.5546875" style="7" customWidth="1"/>
    <col min="299" max="299" width="1.44140625" style="7" customWidth="1"/>
    <col min="300" max="512" width="11.5546875" style="7"/>
    <col min="513" max="513" width="28.109375" style="7" customWidth="1"/>
    <col min="514" max="514" width="7.109375" style="7" customWidth="1"/>
    <col min="515" max="518" width="5.5546875" style="7" customWidth="1"/>
    <col min="519" max="519" width="1.44140625" style="7" customWidth="1"/>
    <col min="520" max="520" width="7.44140625" style="7" customWidth="1"/>
    <col min="521" max="524" width="5.5546875" style="7" customWidth="1"/>
    <col min="525" max="525" width="1.44140625" style="7" customWidth="1"/>
    <col min="526" max="526" width="6.5546875" style="7" customWidth="1"/>
    <col min="527" max="530" width="5.5546875" style="7" customWidth="1"/>
    <col min="531" max="531" width="1.44140625" style="7" customWidth="1"/>
    <col min="532" max="532" width="7.44140625" style="7" customWidth="1"/>
    <col min="533" max="536" width="5.5546875" style="7" customWidth="1"/>
    <col min="537" max="537" width="1" style="7" customWidth="1"/>
    <col min="538" max="538" width="7.44140625" style="7" customWidth="1"/>
    <col min="539" max="541" width="5.5546875" style="7" customWidth="1"/>
    <col min="542" max="542" width="6.44140625" style="7" bestFit="1" customWidth="1"/>
    <col min="543" max="543" width="1.44140625" style="7" customWidth="1"/>
    <col min="544" max="544" width="7.44140625" style="7" customWidth="1"/>
    <col min="545" max="548" width="5.5546875" style="7" customWidth="1"/>
    <col min="549" max="549" width="1.44140625" style="7" customWidth="1"/>
    <col min="550" max="550" width="7.44140625" style="7" customWidth="1"/>
    <col min="551" max="554" width="5.5546875" style="7" customWidth="1"/>
    <col min="555" max="555" width="1.44140625" style="7" customWidth="1"/>
    <col min="556" max="768" width="11.5546875" style="7"/>
    <col min="769" max="769" width="28.109375" style="7" customWidth="1"/>
    <col min="770" max="770" width="7.109375" style="7" customWidth="1"/>
    <col min="771" max="774" width="5.5546875" style="7" customWidth="1"/>
    <col min="775" max="775" width="1.44140625" style="7" customWidth="1"/>
    <col min="776" max="776" width="7.44140625" style="7" customWidth="1"/>
    <col min="777" max="780" width="5.5546875" style="7" customWidth="1"/>
    <col min="781" max="781" width="1.44140625" style="7" customWidth="1"/>
    <col min="782" max="782" width="6.5546875" style="7" customWidth="1"/>
    <col min="783" max="786" width="5.5546875" style="7" customWidth="1"/>
    <col min="787" max="787" width="1.44140625" style="7" customWidth="1"/>
    <col min="788" max="788" width="7.44140625" style="7" customWidth="1"/>
    <col min="789" max="792" width="5.5546875" style="7" customWidth="1"/>
    <col min="793" max="793" width="1" style="7" customWidth="1"/>
    <col min="794" max="794" width="7.44140625" style="7" customWidth="1"/>
    <col min="795" max="797" width="5.5546875" style="7" customWidth="1"/>
    <col min="798" max="798" width="6.44140625" style="7" bestFit="1" customWidth="1"/>
    <col min="799" max="799" width="1.44140625" style="7" customWidth="1"/>
    <col min="800" max="800" width="7.44140625" style="7" customWidth="1"/>
    <col min="801" max="804" width="5.5546875" style="7" customWidth="1"/>
    <col min="805" max="805" width="1.44140625" style="7" customWidth="1"/>
    <col min="806" max="806" width="7.44140625" style="7" customWidth="1"/>
    <col min="807" max="810" width="5.5546875" style="7" customWidth="1"/>
    <col min="811" max="811" width="1.44140625" style="7" customWidth="1"/>
    <col min="812" max="1024" width="11.5546875" style="7"/>
    <col min="1025" max="1025" width="28.109375" style="7" customWidth="1"/>
    <col min="1026" max="1026" width="7.109375" style="7" customWidth="1"/>
    <col min="1027" max="1030" width="5.5546875" style="7" customWidth="1"/>
    <col min="1031" max="1031" width="1.44140625" style="7" customWidth="1"/>
    <col min="1032" max="1032" width="7.44140625" style="7" customWidth="1"/>
    <col min="1033" max="1036" width="5.5546875" style="7" customWidth="1"/>
    <col min="1037" max="1037" width="1.44140625" style="7" customWidth="1"/>
    <col min="1038" max="1038" width="6.5546875" style="7" customWidth="1"/>
    <col min="1039" max="1042" width="5.5546875" style="7" customWidth="1"/>
    <col min="1043" max="1043" width="1.44140625" style="7" customWidth="1"/>
    <col min="1044" max="1044" width="7.44140625" style="7" customWidth="1"/>
    <col min="1045" max="1048" width="5.5546875" style="7" customWidth="1"/>
    <col min="1049" max="1049" width="1" style="7" customWidth="1"/>
    <col min="1050" max="1050" width="7.44140625" style="7" customWidth="1"/>
    <col min="1051" max="1053" width="5.5546875" style="7" customWidth="1"/>
    <col min="1054" max="1054" width="6.44140625" style="7" bestFit="1" customWidth="1"/>
    <col min="1055" max="1055" width="1.44140625" style="7" customWidth="1"/>
    <col min="1056" max="1056" width="7.44140625" style="7" customWidth="1"/>
    <col min="1057" max="1060" width="5.5546875" style="7" customWidth="1"/>
    <col min="1061" max="1061" width="1.44140625" style="7" customWidth="1"/>
    <col min="1062" max="1062" width="7.44140625" style="7" customWidth="1"/>
    <col min="1063" max="1066" width="5.5546875" style="7" customWidth="1"/>
    <col min="1067" max="1067" width="1.44140625" style="7" customWidth="1"/>
    <col min="1068" max="1280" width="11.5546875" style="7"/>
    <col min="1281" max="1281" width="28.109375" style="7" customWidth="1"/>
    <col min="1282" max="1282" width="7.109375" style="7" customWidth="1"/>
    <col min="1283" max="1286" width="5.5546875" style="7" customWidth="1"/>
    <col min="1287" max="1287" width="1.44140625" style="7" customWidth="1"/>
    <col min="1288" max="1288" width="7.44140625" style="7" customWidth="1"/>
    <col min="1289" max="1292" width="5.5546875" style="7" customWidth="1"/>
    <col min="1293" max="1293" width="1.44140625" style="7" customWidth="1"/>
    <col min="1294" max="1294" width="6.5546875" style="7" customWidth="1"/>
    <col min="1295" max="1298" width="5.5546875" style="7" customWidth="1"/>
    <col min="1299" max="1299" width="1.44140625" style="7" customWidth="1"/>
    <col min="1300" max="1300" width="7.44140625" style="7" customWidth="1"/>
    <col min="1301" max="1304" width="5.5546875" style="7" customWidth="1"/>
    <col min="1305" max="1305" width="1" style="7" customWidth="1"/>
    <col min="1306" max="1306" width="7.44140625" style="7" customWidth="1"/>
    <col min="1307" max="1309" width="5.5546875" style="7" customWidth="1"/>
    <col min="1310" max="1310" width="6.44140625" style="7" bestFit="1" customWidth="1"/>
    <col min="1311" max="1311" width="1.44140625" style="7" customWidth="1"/>
    <col min="1312" max="1312" width="7.44140625" style="7" customWidth="1"/>
    <col min="1313" max="1316" width="5.5546875" style="7" customWidth="1"/>
    <col min="1317" max="1317" width="1.44140625" style="7" customWidth="1"/>
    <col min="1318" max="1318" width="7.44140625" style="7" customWidth="1"/>
    <col min="1319" max="1322" width="5.5546875" style="7" customWidth="1"/>
    <col min="1323" max="1323" width="1.44140625" style="7" customWidth="1"/>
    <col min="1324" max="1536" width="11.5546875" style="7"/>
    <col min="1537" max="1537" width="28.109375" style="7" customWidth="1"/>
    <col min="1538" max="1538" width="7.109375" style="7" customWidth="1"/>
    <col min="1539" max="1542" width="5.5546875" style="7" customWidth="1"/>
    <col min="1543" max="1543" width="1.44140625" style="7" customWidth="1"/>
    <col min="1544" max="1544" width="7.44140625" style="7" customWidth="1"/>
    <col min="1545" max="1548" width="5.5546875" style="7" customWidth="1"/>
    <col min="1549" max="1549" width="1.44140625" style="7" customWidth="1"/>
    <col min="1550" max="1550" width="6.5546875" style="7" customWidth="1"/>
    <col min="1551" max="1554" width="5.5546875" style="7" customWidth="1"/>
    <col min="1555" max="1555" width="1.44140625" style="7" customWidth="1"/>
    <col min="1556" max="1556" width="7.44140625" style="7" customWidth="1"/>
    <col min="1557" max="1560" width="5.5546875" style="7" customWidth="1"/>
    <col min="1561" max="1561" width="1" style="7" customWidth="1"/>
    <col min="1562" max="1562" width="7.44140625" style="7" customWidth="1"/>
    <col min="1563" max="1565" width="5.5546875" style="7" customWidth="1"/>
    <col min="1566" max="1566" width="6.44140625" style="7" bestFit="1" customWidth="1"/>
    <col min="1567" max="1567" width="1.44140625" style="7" customWidth="1"/>
    <col min="1568" max="1568" width="7.44140625" style="7" customWidth="1"/>
    <col min="1569" max="1572" width="5.5546875" style="7" customWidth="1"/>
    <col min="1573" max="1573" width="1.44140625" style="7" customWidth="1"/>
    <col min="1574" max="1574" width="7.44140625" style="7" customWidth="1"/>
    <col min="1575" max="1578" width="5.5546875" style="7" customWidth="1"/>
    <col min="1579" max="1579" width="1.44140625" style="7" customWidth="1"/>
    <col min="1580" max="1792" width="11.5546875" style="7"/>
    <col min="1793" max="1793" width="28.109375" style="7" customWidth="1"/>
    <col min="1794" max="1794" width="7.109375" style="7" customWidth="1"/>
    <col min="1795" max="1798" width="5.5546875" style="7" customWidth="1"/>
    <col min="1799" max="1799" width="1.44140625" style="7" customWidth="1"/>
    <col min="1800" max="1800" width="7.44140625" style="7" customWidth="1"/>
    <col min="1801" max="1804" width="5.5546875" style="7" customWidth="1"/>
    <col min="1805" max="1805" width="1.44140625" style="7" customWidth="1"/>
    <col min="1806" max="1806" width="6.5546875" style="7" customWidth="1"/>
    <col min="1807" max="1810" width="5.5546875" style="7" customWidth="1"/>
    <col min="1811" max="1811" width="1.44140625" style="7" customWidth="1"/>
    <col min="1812" max="1812" width="7.44140625" style="7" customWidth="1"/>
    <col min="1813" max="1816" width="5.5546875" style="7" customWidth="1"/>
    <col min="1817" max="1817" width="1" style="7" customWidth="1"/>
    <col min="1818" max="1818" width="7.44140625" style="7" customWidth="1"/>
    <col min="1819" max="1821" width="5.5546875" style="7" customWidth="1"/>
    <col min="1822" max="1822" width="6.44140625" style="7" bestFit="1" customWidth="1"/>
    <col min="1823" max="1823" width="1.44140625" style="7" customWidth="1"/>
    <col min="1824" max="1824" width="7.44140625" style="7" customWidth="1"/>
    <col min="1825" max="1828" width="5.5546875" style="7" customWidth="1"/>
    <col min="1829" max="1829" width="1.44140625" style="7" customWidth="1"/>
    <col min="1830" max="1830" width="7.44140625" style="7" customWidth="1"/>
    <col min="1831" max="1834" width="5.5546875" style="7" customWidth="1"/>
    <col min="1835" max="1835" width="1.44140625" style="7" customWidth="1"/>
    <col min="1836" max="2048" width="11.5546875" style="7"/>
    <col min="2049" max="2049" width="28.109375" style="7" customWidth="1"/>
    <col min="2050" max="2050" width="7.109375" style="7" customWidth="1"/>
    <col min="2051" max="2054" width="5.5546875" style="7" customWidth="1"/>
    <col min="2055" max="2055" width="1.44140625" style="7" customWidth="1"/>
    <col min="2056" max="2056" width="7.44140625" style="7" customWidth="1"/>
    <col min="2057" max="2060" width="5.5546875" style="7" customWidth="1"/>
    <col min="2061" max="2061" width="1.44140625" style="7" customWidth="1"/>
    <col min="2062" max="2062" width="6.5546875" style="7" customWidth="1"/>
    <col min="2063" max="2066" width="5.5546875" style="7" customWidth="1"/>
    <col min="2067" max="2067" width="1.44140625" style="7" customWidth="1"/>
    <col min="2068" max="2068" width="7.44140625" style="7" customWidth="1"/>
    <col min="2069" max="2072" width="5.5546875" style="7" customWidth="1"/>
    <col min="2073" max="2073" width="1" style="7" customWidth="1"/>
    <col min="2074" max="2074" width="7.44140625" style="7" customWidth="1"/>
    <col min="2075" max="2077" width="5.5546875" style="7" customWidth="1"/>
    <col min="2078" max="2078" width="6.44140625" style="7" bestFit="1" customWidth="1"/>
    <col min="2079" max="2079" width="1.44140625" style="7" customWidth="1"/>
    <col min="2080" max="2080" width="7.44140625" style="7" customWidth="1"/>
    <col min="2081" max="2084" width="5.5546875" style="7" customWidth="1"/>
    <col min="2085" max="2085" width="1.44140625" style="7" customWidth="1"/>
    <col min="2086" max="2086" width="7.44140625" style="7" customWidth="1"/>
    <col min="2087" max="2090" width="5.5546875" style="7" customWidth="1"/>
    <col min="2091" max="2091" width="1.44140625" style="7" customWidth="1"/>
    <col min="2092" max="2304" width="11.5546875" style="7"/>
    <col min="2305" max="2305" width="28.109375" style="7" customWidth="1"/>
    <col min="2306" max="2306" width="7.109375" style="7" customWidth="1"/>
    <col min="2307" max="2310" width="5.5546875" style="7" customWidth="1"/>
    <col min="2311" max="2311" width="1.44140625" style="7" customWidth="1"/>
    <col min="2312" max="2312" width="7.44140625" style="7" customWidth="1"/>
    <col min="2313" max="2316" width="5.5546875" style="7" customWidth="1"/>
    <col min="2317" max="2317" width="1.44140625" style="7" customWidth="1"/>
    <col min="2318" max="2318" width="6.5546875" style="7" customWidth="1"/>
    <col min="2319" max="2322" width="5.5546875" style="7" customWidth="1"/>
    <col min="2323" max="2323" width="1.44140625" style="7" customWidth="1"/>
    <col min="2324" max="2324" width="7.44140625" style="7" customWidth="1"/>
    <col min="2325" max="2328" width="5.5546875" style="7" customWidth="1"/>
    <col min="2329" max="2329" width="1" style="7" customWidth="1"/>
    <col min="2330" max="2330" width="7.44140625" style="7" customWidth="1"/>
    <col min="2331" max="2333" width="5.5546875" style="7" customWidth="1"/>
    <col min="2334" max="2334" width="6.44140625" style="7" bestFit="1" customWidth="1"/>
    <col min="2335" max="2335" width="1.44140625" style="7" customWidth="1"/>
    <col min="2336" max="2336" width="7.44140625" style="7" customWidth="1"/>
    <col min="2337" max="2340" width="5.5546875" style="7" customWidth="1"/>
    <col min="2341" max="2341" width="1.44140625" style="7" customWidth="1"/>
    <col min="2342" max="2342" width="7.44140625" style="7" customWidth="1"/>
    <col min="2343" max="2346" width="5.5546875" style="7" customWidth="1"/>
    <col min="2347" max="2347" width="1.44140625" style="7" customWidth="1"/>
    <col min="2348" max="2560" width="11.5546875" style="7"/>
    <col min="2561" max="2561" width="28.109375" style="7" customWidth="1"/>
    <col min="2562" max="2562" width="7.109375" style="7" customWidth="1"/>
    <col min="2563" max="2566" width="5.5546875" style="7" customWidth="1"/>
    <col min="2567" max="2567" width="1.44140625" style="7" customWidth="1"/>
    <col min="2568" max="2568" width="7.44140625" style="7" customWidth="1"/>
    <col min="2569" max="2572" width="5.5546875" style="7" customWidth="1"/>
    <col min="2573" max="2573" width="1.44140625" style="7" customWidth="1"/>
    <col min="2574" max="2574" width="6.5546875" style="7" customWidth="1"/>
    <col min="2575" max="2578" width="5.5546875" style="7" customWidth="1"/>
    <col min="2579" max="2579" width="1.44140625" style="7" customWidth="1"/>
    <col min="2580" max="2580" width="7.44140625" style="7" customWidth="1"/>
    <col min="2581" max="2584" width="5.5546875" style="7" customWidth="1"/>
    <col min="2585" max="2585" width="1" style="7" customWidth="1"/>
    <col min="2586" max="2586" width="7.44140625" style="7" customWidth="1"/>
    <col min="2587" max="2589" width="5.5546875" style="7" customWidth="1"/>
    <col min="2590" max="2590" width="6.44140625" style="7" bestFit="1" customWidth="1"/>
    <col min="2591" max="2591" width="1.44140625" style="7" customWidth="1"/>
    <col min="2592" max="2592" width="7.44140625" style="7" customWidth="1"/>
    <col min="2593" max="2596" width="5.5546875" style="7" customWidth="1"/>
    <col min="2597" max="2597" width="1.44140625" style="7" customWidth="1"/>
    <col min="2598" max="2598" width="7.44140625" style="7" customWidth="1"/>
    <col min="2599" max="2602" width="5.5546875" style="7" customWidth="1"/>
    <col min="2603" max="2603" width="1.44140625" style="7" customWidth="1"/>
    <col min="2604" max="2816" width="11.5546875" style="7"/>
    <col min="2817" max="2817" width="28.109375" style="7" customWidth="1"/>
    <col min="2818" max="2818" width="7.109375" style="7" customWidth="1"/>
    <col min="2819" max="2822" width="5.5546875" style="7" customWidth="1"/>
    <col min="2823" max="2823" width="1.44140625" style="7" customWidth="1"/>
    <col min="2824" max="2824" width="7.44140625" style="7" customWidth="1"/>
    <col min="2825" max="2828" width="5.5546875" style="7" customWidth="1"/>
    <col min="2829" max="2829" width="1.44140625" style="7" customWidth="1"/>
    <col min="2830" max="2830" width="6.5546875" style="7" customWidth="1"/>
    <col min="2831" max="2834" width="5.5546875" style="7" customWidth="1"/>
    <col min="2835" max="2835" width="1.44140625" style="7" customWidth="1"/>
    <col min="2836" max="2836" width="7.44140625" style="7" customWidth="1"/>
    <col min="2837" max="2840" width="5.5546875" style="7" customWidth="1"/>
    <col min="2841" max="2841" width="1" style="7" customWidth="1"/>
    <col min="2842" max="2842" width="7.44140625" style="7" customWidth="1"/>
    <col min="2843" max="2845" width="5.5546875" style="7" customWidth="1"/>
    <col min="2846" max="2846" width="6.44140625" style="7" bestFit="1" customWidth="1"/>
    <col min="2847" max="2847" width="1.44140625" style="7" customWidth="1"/>
    <col min="2848" max="2848" width="7.44140625" style="7" customWidth="1"/>
    <col min="2849" max="2852" width="5.5546875" style="7" customWidth="1"/>
    <col min="2853" max="2853" width="1.44140625" style="7" customWidth="1"/>
    <col min="2854" max="2854" width="7.44140625" style="7" customWidth="1"/>
    <col min="2855" max="2858" width="5.5546875" style="7" customWidth="1"/>
    <col min="2859" max="2859" width="1.44140625" style="7" customWidth="1"/>
    <col min="2860" max="3072" width="11.5546875" style="7"/>
    <col min="3073" max="3073" width="28.109375" style="7" customWidth="1"/>
    <col min="3074" max="3074" width="7.109375" style="7" customWidth="1"/>
    <col min="3075" max="3078" width="5.5546875" style="7" customWidth="1"/>
    <col min="3079" max="3079" width="1.44140625" style="7" customWidth="1"/>
    <col min="3080" max="3080" width="7.44140625" style="7" customWidth="1"/>
    <col min="3081" max="3084" width="5.5546875" style="7" customWidth="1"/>
    <col min="3085" max="3085" width="1.44140625" style="7" customWidth="1"/>
    <col min="3086" max="3086" width="6.5546875" style="7" customWidth="1"/>
    <col min="3087" max="3090" width="5.5546875" style="7" customWidth="1"/>
    <col min="3091" max="3091" width="1.44140625" style="7" customWidth="1"/>
    <col min="3092" max="3092" width="7.44140625" style="7" customWidth="1"/>
    <col min="3093" max="3096" width="5.5546875" style="7" customWidth="1"/>
    <col min="3097" max="3097" width="1" style="7" customWidth="1"/>
    <col min="3098" max="3098" width="7.44140625" style="7" customWidth="1"/>
    <col min="3099" max="3101" width="5.5546875" style="7" customWidth="1"/>
    <col min="3102" max="3102" width="6.44140625" style="7" bestFit="1" customWidth="1"/>
    <col min="3103" max="3103" width="1.44140625" style="7" customWidth="1"/>
    <col min="3104" max="3104" width="7.44140625" style="7" customWidth="1"/>
    <col min="3105" max="3108" width="5.5546875" style="7" customWidth="1"/>
    <col min="3109" max="3109" width="1.44140625" style="7" customWidth="1"/>
    <col min="3110" max="3110" width="7.44140625" style="7" customWidth="1"/>
    <col min="3111" max="3114" width="5.5546875" style="7" customWidth="1"/>
    <col min="3115" max="3115" width="1.44140625" style="7" customWidth="1"/>
    <col min="3116" max="3328" width="11.5546875" style="7"/>
    <col min="3329" max="3329" width="28.109375" style="7" customWidth="1"/>
    <col min="3330" max="3330" width="7.109375" style="7" customWidth="1"/>
    <col min="3331" max="3334" width="5.5546875" style="7" customWidth="1"/>
    <col min="3335" max="3335" width="1.44140625" style="7" customWidth="1"/>
    <col min="3336" max="3336" width="7.44140625" style="7" customWidth="1"/>
    <col min="3337" max="3340" width="5.5546875" style="7" customWidth="1"/>
    <col min="3341" max="3341" width="1.44140625" style="7" customWidth="1"/>
    <col min="3342" max="3342" width="6.5546875" style="7" customWidth="1"/>
    <col min="3343" max="3346" width="5.5546875" style="7" customWidth="1"/>
    <col min="3347" max="3347" width="1.44140625" style="7" customWidth="1"/>
    <col min="3348" max="3348" width="7.44140625" style="7" customWidth="1"/>
    <col min="3349" max="3352" width="5.5546875" style="7" customWidth="1"/>
    <col min="3353" max="3353" width="1" style="7" customWidth="1"/>
    <col min="3354" max="3354" width="7.44140625" style="7" customWidth="1"/>
    <col min="3355" max="3357" width="5.5546875" style="7" customWidth="1"/>
    <col min="3358" max="3358" width="6.44140625" style="7" bestFit="1" customWidth="1"/>
    <col min="3359" max="3359" width="1.44140625" style="7" customWidth="1"/>
    <col min="3360" max="3360" width="7.44140625" style="7" customWidth="1"/>
    <col min="3361" max="3364" width="5.5546875" style="7" customWidth="1"/>
    <col min="3365" max="3365" width="1.44140625" style="7" customWidth="1"/>
    <col min="3366" max="3366" width="7.44140625" style="7" customWidth="1"/>
    <col min="3367" max="3370" width="5.5546875" style="7" customWidth="1"/>
    <col min="3371" max="3371" width="1.44140625" style="7" customWidth="1"/>
    <col min="3372" max="3584" width="11.5546875" style="7"/>
    <col min="3585" max="3585" width="28.109375" style="7" customWidth="1"/>
    <col min="3586" max="3586" width="7.109375" style="7" customWidth="1"/>
    <col min="3587" max="3590" width="5.5546875" style="7" customWidth="1"/>
    <col min="3591" max="3591" width="1.44140625" style="7" customWidth="1"/>
    <col min="3592" max="3592" width="7.44140625" style="7" customWidth="1"/>
    <col min="3593" max="3596" width="5.5546875" style="7" customWidth="1"/>
    <col min="3597" max="3597" width="1.44140625" style="7" customWidth="1"/>
    <col min="3598" max="3598" width="6.5546875" style="7" customWidth="1"/>
    <col min="3599" max="3602" width="5.5546875" style="7" customWidth="1"/>
    <col min="3603" max="3603" width="1.44140625" style="7" customWidth="1"/>
    <col min="3604" max="3604" width="7.44140625" style="7" customWidth="1"/>
    <col min="3605" max="3608" width="5.5546875" style="7" customWidth="1"/>
    <col min="3609" max="3609" width="1" style="7" customWidth="1"/>
    <col min="3610" max="3610" width="7.44140625" style="7" customWidth="1"/>
    <col min="3611" max="3613" width="5.5546875" style="7" customWidth="1"/>
    <col min="3614" max="3614" width="6.44140625" style="7" bestFit="1" customWidth="1"/>
    <col min="3615" max="3615" width="1.44140625" style="7" customWidth="1"/>
    <col min="3616" max="3616" width="7.44140625" style="7" customWidth="1"/>
    <col min="3617" max="3620" width="5.5546875" style="7" customWidth="1"/>
    <col min="3621" max="3621" width="1.44140625" style="7" customWidth="1"/>
    <col min="3622" max="3622" width="7.44140625" style="7" customWidth="1"/>
    <col min="3623" max="3626" width="5.5546875" style="7" customWidth="1"/>
    <col min="3627" max="3627" width="1.44140625" style="7" customWidth="1"/>
    <col min="3628" max="3840" width="11.5546875" style="7"/>
    <col min="3841" max="3841" width="28.109375" style="7" customWidth="1"/>
    <col min="3842" max="3842" width="7.109375" style="7" customWidth="1"/>
    <col min="3843" max="3846" width="5.5546875" style="7" customWidth="1"/>
    <col min="3847" max="3847" width="1.44140625" style="7" customWidth="1"/>
    <col min="3848" max="3848" width="7.44140625" style="7" customWidth="1"/>
    <col min="3849" max="3852" width="5.5546875" style="7" customWidth="1"/>
    <col min="3853" max="3853" width="1.44140625" style="7" customWidth="1"/>
    <col min="3854" max="3854" width="6.5546875" style="7" customWidth="1"/>
    <col min="3855" max="3858" width="5.5546875" style="7" customWidth="1"/>
    <col min="3859" max="3859" width="1.44140625" style="7" customWidth="1"/>
    <col min="3860" max="3860" width="7.44140625" style="7" customWidth="1"/>
    <col min="3861" max="3864" width="5.5546875" style="7" customWidth="1"/>
    <col min="3865" max="3865" width="1" style="7" customWidth="1"/>
    <col min="3866" max="3866" width="7.44140625" style="7" customWidth="1"/>
    <col min="3867" max="3869" width="5.5546875" style="7" customWidth="1"/>
    <col min="3870" max="3870" width="6.44140625" style="7" bestFit="1" customWidth="1"/>
    <col min="3871" max="3871" width="1.44140625" style="7" customWidth="1"/>
    <col min="3872" max="3872" width="7.44140625" style="7" customWidth="1"/>
    <col min="3873" max="3876" width="5.5546875" style="7" customWidth="1"/>
    <col min="3877" max="3877" width="1.44140625" style="7" customWidth="1"/>
    <col min="3878" max="3878" width="7.44140625" style="7" customWidth="1"/>
    <col min="3879" max="3882" width="5.5546875" style="7" customWidth="1"/>
    <col min="3883" max="3883" width="1.44140625" style="7" customWidth="1"/>
    <col min="3884" max="4096" width="11.5546875" style="7"/>
    <col min="4097" max="4097" width="28.109375" style="7" customWidth="1"/>
    <col min="4098" max="4098" width="7.109375" style="7" customWidth="1"/>
    <col min="4099" max="4102" width="5.5546875" style="7" customWidth="1"/>
    <col min="4103" max="4103" width="1.44140625" style="7" customWidth="1"/>
    <col min="4104" max="4104" width="7.44140625" style="7" customWidth="1"/>
    <col min="4105" max="4108" width="5.5546875" style="7" customWidth="1"/>
    <col min="4109" max="4109" width="1.44140625" style="7" customWidth="1"/>
    <col min="4110" max="4110" width="6.5546875" style="7" customWidth="1"/>
    <col min="4111" max="4114" width="5.5546875" style="7" customWidth="1"/>
    <col min="4115" max="4115" width="1.44140625" style="7" customWidth="1"/>
    <col min="4116" max="4116" width="7.44140625" style="7" customWidth="1"/>
    <col min="4117" max="4120" width="5.5546875" style="7" customWidth="1"/>
    <col min="4121" max="4121" width="1" style="7" customWidth="1"/>
    <col min="4122" max="4122" width="7.44140625" style="7" customWidth="1"/>
    <col min="4123" max="4125" width="5.5546875" style="7" customWidth="1"/>
    <col min="4126" max="4126" width="6.44140625" style="7" bestFit="1" customWidth="1"/>
    <col min="4127" max="4127" width="1.44140625" style="7" customWidth="1"/>
    <col min="4128" max="4128" width="7.44140625" style="7" customWidth="1"/>
    <col min="4129" max="4132" width="5.5546875" style="7" customWidth="1"/>
    <col min="4133" max="4133" width="1.44140625" style="7" customWidth="1"/>
    <col min="4134" max="4134" width="7.44140625" style="7" customWidth="1"/>
    <col min="4135" max="4138" width="5.5546875" style="7" customWidth="1"/>
    <col min="4139" max="4139" width="1.44140625" style="7" customWidth="1"/>
    <col min="4140" max="4352" width="11.5546875" style="7"/>
    <col min="4353" max="4353" width="28.109375" style="7" customWidth="1"/>
    <col min="4354" max="4354" width="7.109375" style="7" customWidth="1"/>
    <col min="4355" max="4358" width="5.5546875" style="7" customWidth="1"/>
    <col min="4359" max="4359" width="1.44140625" style="7" customWidth="1"/>
    <col min="4360" max="4360" width="7.44140625" style="7" customWidth="1"/>
    <col min="4361" max="4364" width="5.5546875" style="7" customWidth="1"/>
    <col min="4365" max="4365" width="1.44140625" style="7" customWidth="1"/>
    <col min="4366" max="4366" width="6.5546875" style="7" customWidth="1"/>
    <col min="4367" max="4370" width="5.5546875" style="7" customWidth="1"/>
    <col min="4371" max="4371" width="1.44140625" style="7" customWidth="1"/>
    <col min="4372" max="4372" width="7.44140625" style="7" customWidth="1"/>
    <col min="4373" max="4376" width="5.5546875" style="7" customWidth="1"/>
    <col min="4377" max="4377" width="1" style="7" customWidth="1"/>
    <col min="4378" max="4378" width="7.44140625" style="7" customWidth="1"/>
    <col min="4379" max="4381" width="5.5546875" style="7" customWidth="1"/>
    <col min="4382" max="4382" width="6.44140625" style="7" bestFit="1" customWidth="1"/>
    <col min="4383" max="4383" width="1.44140625" style="7" customWidth="1"/>
    <col min="4384" max="4384" width="7.44140625" style="7" customWidth="1"/>
    <col min="4385" max="4388" width="5.5546875" style="7" customWidth="1"/>
    <col min="4389" max="4389" width="1.44140625" style="7" customWidth="1"/>
    <col min="4390" max="4390" width="7.44140625" style="7" customWidth="1"/>
    <col min="4391" max="4394" width="5.5546875" style="7" customWidth="1"/>
    <col min="4395" max="4395" width="1.44140625" style="7" customWidth="1"/>
    <col min="4396" max="4608" width="11.5546875" style="7"/>
    <col min="4609" max="4609" width="28.109375" style="7" customWidth="1"/>
    <col min="4610" max="4610" width="7.109375" style="7" customWidth="1"/>
    <col min="4611" max="4614" width="5.5546875" style="7" customWidth="1"/>
    <col min="4615" max="4615" width="1.44140625" style="7" customWidth="1"/>
    <col min="4616" max="4616" width="7.44140625" style="7" customWidth="1"/>
    <col min="4617" max="4620" width="5.5546875" style="7" customWidth="1"/>
    <col min="4621" max="4621" width="1.44140625" style="7" customWidth="1"/>
    <col min="4622" max="4622" width="6.5546875" style="7" customWidth="1"/>
    <col min="4623" max="4626" width="5.5546875" style="7" customWidth="1"/>
    <col min="4627" max="4627" width="1.44140625" style="7" customWidth="1"/>
    <col min="4628" max="4628" width="7.44140625" style="7" customWidth="1"/>
    <col min="4629" max="4632" width="5.5546875" style="7" customWidth="1"/>
    <col min="4633" max="4633" width="1" style="7" customWidth="1"/>
    <col min="4634" max="4634" width="7.44140625" style="7" customWidth="1"/>
    <col min="4635" max="4637" width="5.5546875" style="7" customWidth="1"/>
    <col min="4638" max="4638" width="6.44140625" style="7" bestFit="1" customWidth="1"/>
    <col min="4639" max="4639" width="1.44140625" style="7" customWidth="1"/>
    <col min="4640" max="4640" width="7.44140625" style="7" customWidth="1"/>
    <col min="4641" max="4644" width="5.5546875" style="7" customWidth="1"/>
    <col min="4645" max="4645" width="1.44140625" style="7" customWidth="1"/>
    <col min="4646" max="4646" width="7.44140625" style="7" customWidth="1"/>
    <col min="4647" max="4650" width="5.5546875" style="7" customWidth="1"/>
    <col min="4651" max="4651" width="1.44140625" style="7" customWidth="1"/>
    <col min="4652" max="4864" width="11.5546875" style="7"/>
    <col min="4865" max="4865" width="28.109375" style="7" customWidth="1"/>
    <col min="4866" max="4866" width="7.109375" style="7" customWidth="1"/>
    <col min="4867" max="4870" width="5.5546875" style="7" customWidth="1"/>
    <col min="4871" max="4871" width="1.44140625" style="7" customWidth="1"/>
    <col min="4872" max="4872" width="7.44140625" style="7" customWidth="1"/>
    <col min="4873" max="4876" width="5.5546875" style="7" customWidth="1"/>
    <col min="4877" max="4877" width="1.44140625" style="7" customWidth="1"/>
    <col min="4878" max="4878" width="6.5546875" style="7" customWidth="1"/>
    <col min="4879" max="4882" width="5.5546875" style="7" customWidth="1"/>
    <col min="4883" max="4883" width="1.44140625" style="7" customWidth="1"/>
    <col min="4884" max="4884" width="7.44140625" style="7" customWidth="1"/>
    <col min="4885" max="4888" width="5.5546875" style="7" customWidth="1"/>
    <col min="4889" max="4889" width="1" style="7" customWidth="1"/>
    <col min="4890" max="4890" width="7.44140625" style="7" customWidth="1"/>
    <col min="4891" max="4893" width="5.5546875" style="7" customWidth="1"/>
    <col min="4894" max="4894" width="6.44140625" style="7" bestFit="1" customWidth="1"/>
    <col min="4895" max="4895" width="1.44140625" style="7" customWidth="1"/>
    <col min="4896" max="4896" width="7.44140625" style="7" customWidth="1"/>
    <col min="4897" max="4900" width="5.5546875" style="7" customWidth="1"/>
    <col min="4901" max="4901" width="1.44140625" style="7" customWidth="1"/>
    <col min="4902" max="4902" width="7.44140625" style="7" customWidth="1"/>
    <col min="4903" max="4906" width="5.5546875" style="7" customWidth="1"/>
    <col min="4907" max="4907" width="1.44140625" style="7" customWidth="1"/>
    <col min="4908" max="5120" width="11.5546875" style="7"/>
    <col min="5121" max="5121" width="28.109375" style="7" customWidth="1"/>
    <col min="5122" max="5122" width="7.109375" style="7" customWidth="1"/>
    <col min="5123" max="5126" width="5.5546875" style="7" customWidth="1"/>
    <col min="5127" max="5127" width="1.44140625" style="7" customWidth="1"/>
    <col min="5128" max="5128" width="7.44140625" style="7" customWidth="1"/>
    <col min="5129" max="5132" width="5.5546875" style="7" customWidth="1"/>
    <col min="5133" max="5133" width="1.44140625" style="7" customWidth="1"/>
    <col min="5134" max="5134" width="6.5546875" style="7" customWidth="1"/>
    <col min="5135" max="5138" width="5.5546875" style="7" customWidth="1"/>
    <col min="5139" max="5139" width="1.44140625" style="7" customWidth="1"/>
    <col min="5140" max="5140" width="7.44140625" style="7" customWidth="1"/>
    <col min="5141" max="5144" width="5.5546875" style="7" customWidth="1"/>
    <col min="5145" max="5145" width="1" style="7" customWidth="1"/>
    <col min="5146" max="5146" width="7.44140625" style="7" customWidth="1"/>
    <col min="5147" max="5149" width="5.5546875" style="7" customWidth="1"/>
    <col min="5150" max="5150" width="6.44140625" style="7" bestFit="1" customWidth="1"/>
    <col min="5151" max="5151" width="1.44140625" style="7" customWidth="1"/>
    <col min="5152" max="5152" width="7.44140625" style="7" customWidth="1"/>
    <col min="5153" max="5156" width="5.5546875" style="7" customWidth="1"/>
    <col min="5157" max="5157" width="1.44140625" style="7" customWidth="1"/>
    <col min="5158" max="5158" width="7.44140625" style="7" customWidth="1"/>
    <col min="5159" max="5162" width="5.5546875" style="7" customWidth="1"/>
    <col min="5163" max="5163" width="1.44140625" style="7" customWidth="1"/>
    <col min="5164" max="5376" width="11.5546875" style="7"/>
    <col min="5377" max="5377" width="28.109375" style="7" customWidth="1"/>
    <col min="5378" max="5378" width="7.109375" style="7" customWidth="1"/>
    <col min="5379" max="5382" width="5.5546875" style="7" customWidth="1"/>
    <col min="5383" max="5383" width="1.44140625" style="7" customWidth="1"/>
    <col min="5384" max="5384" width="7.44140625" style="7" customWidth="1"/>
    <col min="5385" max="5388" width="5.5546875" style="7" customWidth="1"/>
    <col min="5389" max="5389" width="1.44140625" style="7" customWidth="1"/>
    <col min="5390" max="5390" width="6.5546875" style="7" customWidth="1"/>
    <col min="5391" max="5394" width="5.5546875" style="7" customWidth="1"/>
    <col min="5395" max="5395" width="1.44140625" style="7" customWidth="1"/>
    <col min="5396" max="5396" width="7.44140625" style="7" customWidth="1"/>
    <col min="5397" max="5400" width="5.5546875" style="7" customWidth="1"/>
    <col min="5401" max="5401" width="1" style="7" customWidth="1"/>
    <col min="5402" max="5402" width="7.44140625" style="7" customWidth="1"/>
    <col min="5403" max="5405" width="5.5546875" style="7" customWidth="1"/>
    <col min="5406" max="5406" width="6.44140625" style="7" bestFit="1" customWidth="1"/>
    <col min="5407" max="5407" width="1.44140625" style="7" customWidth="1"/>
    <col min="5408" max="5408" width="7.44140625" style="7" customWidth="1"/>
    <col min="5409" max="5412" width="5.5546875" style="7" customWidth="1"/>
    <col min="5413" max="5413" width="1.44140625" style="7" customWidth="1"/>
    <col min="5414" max="5414" width="7.44140625" style="7" customWidth="1"/>
    <col min="5415" max="5418" width="5.5546875" style="7" customWidth="1"/>
    <col min="5419" max="5419" width="1.44140625" style="7" customWidth="1"/>
    <col min="5420" max="5632" width="11.5546875" style="7"/>
    <col min="5633" max="5633" width="28.109375" style="7" customWidth="1"/>
    <col min="5634" max="5634" width="7.109375" style="7" customWidth="1"/>
    <col min="5635" max="5638" width="5.5546875" style="7" customWidth="1"/>
    <col min="5639" max="5639" width="1.44140625" style="7" customWidth="1"/>
    <col min="5640" max="5640" width="7.44140625" style="7" customWidth="1"/>
    <col min="5641" max="5644" width="5.5546875" style="7" customWidth="1"/>
    <col min="5645" max="5645" width="1.44140625" style="7" customWidth="1"/>
    <col min="5646" max="5646" width="6.5546875" style="7" customWidth="1"/>
    <col min="5647" max="5650" width="5.5546875" style="7" customWidth="1"/>
    <col min="5651" max="5651" width="1.44140625" style="7" customWidth="1"/>
    <col min="5652" max="5652" width="7.44140625" style="7" customWidth="1"/>
    <col min="5653" max="5656" width="5.5546875" style="7" customWidth="1"/>
    <col min="5657" max="5657" width="1" style="7" customWidth="1"/>
    <col min="5658" max="5658" width="7.44140625" style="7" customWidth="1"/>
    <col min="5659" max="5661" width="5.5546875" style="7" customWidth="1"/>
    <col min="5662" max="5662" width="6.44140625" style="7" bestFit="1" customWidth="1"/>
    <col min="5663" max="5663" width="1.44140625" style="7" customWidth="1"/>
    <col min="5664" max="5664" width="7.44140625" style="7" customWidth="1"/>
    <col min="5665" max="5668" width="5.5546875" style="7" customWidth="1"/>
    <col min="5669" max="5669" width="1.44140625" style="7" customWidth="1"/>
    <col min="5670" max="5670" width="7.44140625" style="7" customWidth="1"/>
    <col min="5671" max="5674" width="5.5546875" style="7" customWidth="1"/>
    <col min="5675" max="5675" width="1.44140625" style="7" customWidth="1"/>
    <col min="5676" max="5888" width="11.5546875" style="7"/>
    <col min="5889" max="5889" width="28.109375" style="7" customWidth="1"/>
    <col min="5890" max="5890" width="7.109375" style="7" customWidth="1"/>
    <col min="5891" max="5894" width="5.5546875" style="7" customWidth="1"/>
    <col min="5895" max="5895" width="1.44140625" style="7" customWidth="1"/>
    <col min="5896" max="5896" width="7.44140625" style="7" customWidth="1"/>
    <col min="5897" max="5900" width="5.5546875" style="7" customWidth="1"/>
    <col min="5901" max="5901" width="1.44140625" style="7" customWidth="1"/>
    <col min="5902" max="5902" width="6.5546875" style="7" customWidth="1"/>
    <col min="5903" max="5906" width="5.5546875" style="7" customWidth="1"/>
    <col min="5907" max="5907" width="1.44140625" style="7" customWidth="1"/>
    <col min="5908" max="5908" width="7.44140625" style="7" customWidth="1"/>
    <col min="5909" max="5912" width="5.5546875" style="7" customWidth="1"/>
    <col min="5913" max="5913" width="1" style="7" customWidth="1"/>
    <col min="5914" max="5914" width="7.44140625" style="7" customWidth="1"/>
    <col min="5915" max="5917" width="5.5546875" style="7" customWidth="1"/>
    <col min="5918" max="5918" width="6.44140625" style="7" bestFit="1" customWidth="1"/>
    <col min="5919" max="5919" width="1.44140625" style="7" customWidth="1"/>
    <col min="5920" max="5920" width="7.44140625" style="7" customWidth="1"/>
    <col min="5921" max="5924" width="5.5546875" style="7" customWidth="1"/>
    <col min="5925" max="5925" width="1.44140625" style="7" customWidth="1"/>
    <col min="5926" max="5926" width="7.44140625" style="7" customWidth="1"/>
    <col min="5927" max="5930" width="5.5546875" style="7" customWidth="1"/>
    <col min="5931" max="5931" width="1.44140625" style="7" customWidth="1"/>
    <col min="5932" max="6144" width="11.5546875" style="7"/>
    <col min="6145" max="6145" width="28.109375" style="7" customWidth="1"/>
    <col min="6146" max="6146" width="7.109375" style="7" customWidth="1"/>
    <col min="6147" max="6150" width="5.5546875" style="7" customWidth="1"/>
    <col min="6151" max="6151" width="1.44140625" style="7" customWidth="1"/>
    <col min="6152" max="6152" width="7.44140625" style="7" customWidth="1"/>
    <col min="6153" max="6156" width="5.5546875" style="7" customWidth="1"/>
    <col min="6157" max="6157" width="1.44140625" style="7" customWidth="1"/>
    <col min="6158" max="6158" width="6.5546875" style="7" customWidth="1"/>
    <col min="6159" max="6162" width="5.5546875" style="7" customWidth="1"/>
    <col min="6163" max="6163" width="1.44140625" style="7" customWidth="1"/>
    <col min="6164" max="6164" width="7.44140625" style="7" customWidth="1"/>
    <col min="6165" max="6168" width="5.5546875" style="7" customWidth="1"/>
    <col min="6169" max="6169" width="1" style="7" customWidth="1"/>
    <col min="6170" max="6170" width="7.44140625" style="7" customWidth="1"/>
    <col min="6171" max="6173" width="5.5546875" style="7" customWidth="1"/>
    <col min="6174" max="6174" width="6.44140625" style="7" bestFit="1" customWidth="1"/>
    <col min="6175" max="6175" width="1.44140625" style="7" customWidth="1"/>
    <col min="6176" max="6176" width="7.44140625" style="7" customWidth="1"/>
    <col min="6177" max="6180" width="5.5546875" style="7" customWidth="1"/>
    <col min="6181" max="6181" width="1.44140625" style="7" customWidth="1"/>
    <col min="6182" max="6182" width="7.44140625" style="7" customWidth="1"/>
    <col min="6183" max="6186" width="5.5546875" style="7" customWidth="1"/>
    <col min="6187" max="6187" width="1.44140625" style="7" customWidth="1"/>
    <col min="6188" max="6400" width="11.5546875" style="7"/>
    <col min="6401" max="6401" width="28.109375" style="7" customWidth="1"/>
    <col min="6402" max="6402" width="7.109375" style="7" customWidth="1"/>
    <col min="6403" max="6406" width="5.5546875" style="7" customWidth="1"/>
    <col min="6407" max="6407" width="1.44140625" style="7" customWidth="1"/>
    <col min="6408" max="6408" width="7.44140625" style="7" customWidth="1"/>
    <col min="6409" max="6412" width="5.5546875" style="7" customWidth="1"/>
    <col min="6413" max="6413" width="1.44140625" style="7" customWidth="1"/>
    <col min="6414" max="6414" width="6.5546875" style="7" customWidth="1"/>
    <col min="6415" max="6418" width="5.5546875" style="7" customWidth="1"/>
    <col min="6419" max="6419" width="1.44140625" style="7" customWidth="1"/>
    <col min="6420" max="6420" width="7.44140625" style="7" customWidth="1"/>
    <col min="6421" max="6424" width="5.5546875" style="7" customWidth="1"/>
    <col min="6425" max="6425" width="1" style="7" customWidth="1"/>
    <col min="6426" max="6426" width="7.44140625" style="7" customWidth="1"/>
    <col min="6427" max="6429" width="5.5546875" style="7" customWidth="1"/>
    <col min="6430" max="6430" width="6.44140625" style="7" bestFit="1" customWidth="1"/>
    <col min="6431" max="6431" width="1.44140625" style="7" customWidth="1"/>
    <col min="6432" max="6432" width="7.44140625" style="7" customWidth="1"/>
    <col min="6433" max="6436" width="5.5546875" style="7" customWidth="1"/>
    <col min="6437" max="6437" width="1.44140625" style="7" customWidth="1"/>
    <col min="6438" max="6438" width="7.44140625" style="7" customWidth="1"/>
    <col min="6439" max="6442" width="5.5546875" style="7" customWidth="1"/>
    <col min="6443" max="6443" width="1.44140625" style="7" customWidth="1"/>
    <col min="6444" max="6656" width="11.5546875" style="7"/>
    <col min="6657" max="6657" width="28.109375" style="7" customWidth="1"/>
    <col min="6658" max="6658" width="7.109375" style="7" customWidth="1"/>
    <col min="6659" max="6662" width="5.5546875" style="7" customWidth="1"/>
    <col min="6663" max="6663" width="1.44140625" style="7" customWidth="1"/>
    <col min="6664" max="6664" width="7.44140625" style="7" customWidth="1"/>
    <col min="6665" max="6668" width="5.5546875" style="7" customWidth="1"/>
    <col min="6669" max="6669" width="1.44140625" style="7" customWidth="1"/>
    <col min="6670" max="6670" width="6.5546875" style="7" customWidth="1"/>
    <col min="6671" max="6674" width="5.5546875" style="7" customWidth="1"/>
    <col min="6675" max="6675" width="1.44140625" style="7" customWidth="1"/>
    <col min="6676" max="6676" width="7.44140625" style="7" customWidth="1"/>
    <col min="6677" max="6680" width="5.5546875" style="7" customWidth="1"/>
    <col min="6681" max="6681" width="1" style="7" customWidth="1"/>
    <col min="6682" max="6682" width="7.44140625" style="7" customWidth="1"/>
    <col min="6683" max="6685" width="5.5546875" style="7" customWidth="1"/>
    <col min="6686" max="6686" width="6.44140625" style="7" bestFit="1" customWidth="1"/>
    <col min="6687" max="6687" width="1.44140625" style="7" customWidth="1"/>
    <col min="6688" max="6688" width="7.44140625" style="7" customWidth="1"/>
    <col min="6689" max="6692" width="5.5546875" style="7" customWidth="1"/>
    <col min="6693" max="6693" width="1.44140625" style="7" customWidth="1"/>
    <col min="6694" max="6694" width="7.44140625" style="7" customWidth="1"/>
    <col min="6695" max="6698" width="5.5546875" style="7" customWidth="1"/>
    <col min="6699" max="6699" width="1.44140625" style="7" customWidth="1"/>
    <col min="6700" max="6912" width="11.5546875" style="7"/>
    <col min="6913" max="6913" width="28.109375" style="7" customWidth="1"/>
    <col min="6914" max="6914" width="7.109375" style="7" customWidth="1"/>
    <col min="6915" max="6918" width="5.5546875" style="7" customWidth="1"/>
    <col min="6919" max="6919" width="1.44140625" style="7" customWidth="1"/>
    <col min="6920" max="6920" width="7.44140625" style="7" customWidth="1"/>
    <col min="6921" max="6924" width="5.5546875" style="7" customWidth="1"/>
    <col min="6925" max="6925" width="1.44140625" style="7" customWidth="1"/>
    <col min="6926" max="6926" width="6.5546875" style="7" customWidth="1"/>
    <col min="6927" max="6930" width="5.5546875" style="7" customWidth="1"/>
    <col min="6931" max="6931" width="1.44140625" style="7" customWidth="1"/>
    <col min="6932" max="6932" width="7.44140625" style="7" customWidth="1"/>
    <col min="6933" max="6936" width="5.5546875" style="7" customWidth="1"/>
    <col min="6937" max="6937" width="1" style="7" customWidth="1"/>
    <col min="6938" max="6938" width="7.44140625" style="7" customWidth="1"/>
    <col min="6939" max="6941" width="5.5546875" style="7" customWidth="1"/>
    <col min="6942" max="6942" width="6.44140625" style="7" bestFit="1" customWidth="1"/>
    <col min="6943" max="6943" width="1.44140625" style="7" customWidth="1"/>
    <col min="6944" max="6944" width="7.44140625" style="7" customWidth="1"/>
    <col min="6945" max="6948" width="5.5546875" style="7" customWidth="1"/>
    <col min="6949" max="6949" width="1.44140625" style="7" customWidth="1"/>
    <col min="6950" max="6950" width="7.44140625" style="7" customWidth="1"/>
    <col min="6951" max="6954" width="5.5546875" style="7" customWidth="1"/>
    <col min="6955" max="6955" width="1.44140625" style="7" customWidth="1"/>
    <col min="6956" max="7168" width="11.5546875" style="7"/>
    <col min="7169" max="7169" width="28.109375" style="7" customWidth="1"/>
    <col min="7170" max="7170" width="7.109375" style="7" customWidth="1"/>
    <col min="7171" max="7174" width="5.5546875" style="7" customWidth="1"/>
    <col min="7175" max="7175" width="1.44140625" style="7" customWidth="1"/>
    <col min="7176" max="7176" width="7.44140625" style="7" customWidth="1"/>
    <col min="7177" max="7180" width="5.5546875" style="7" customWidth="1"/>
    <col min="7181" max="7181" width="1.44140625" style="7" customWidth="1"/>
    <col min="7182" max="7182" width="6.5546875" style="7" customWidth="1"/>
    <col min="7183" max="7186" width="5.5546875" style="7" customWidth="1"/>
    <col min="7187" max="7187" width="1.44140625" style="7" customWidth="1"/>
    <col min="7188" max="7188" width="7.44140625" style="7" customWidth="1"/>
    <col min="7189" max="7192" width="5.5546875" style="7" customWidth="1"/>
    <col min="7193" max="7193" width="1" style="7" customWidth="1"/>
    <col min="7194" max="7194" width="7.44140625" style="7" customWidth="1"/>
    <col min="7195" max="7197" width="5.5546875" style="7" customWidth="1"/>
    <col min="7198" max="7198" width="6.44140625" style="7" bestFit="1" customWidth="1"/>
    <col min="7199" max="7199" width="1.44140625" style="7" customWidth="1"/>
    <col min="7200" max="7200" width="7.44140625" style="7" customWidth="1"/>
    <col min="7201" max="7204" width="5.5546875" style="7" customWidth="1"/>
    <col min="7205" max="7205" width="1.44140625" style="7" customWidth="1"/>
    <col min="7206" max="7206" width="7.44140625" style="7" customWidth="1"/>
    <col min="7207" max="7210" width="5.5546875" style="7" customWidth="1"/>
    <col min="7211" max="7211" width="1.44140625" style="7" customWidth="1"/>
    <col min="7212" max="7424" width="11.5546875" style="7"/>
    <col min="7425" max="7425" width="28.109375" style="7" customWidth="1"/>
    <col min="7426" max="7426" width="7.109375" style="7" customWidth="1"/>
    <col min="7427" max="7430" width="5.5546875" style="7" customWidth="1"/>
    <col min="7431" max="7431" width="1.44140625" style="7" customWidth="1"/>
    <col min="7432" max="7432" width="7.44140625" style="7" customWidth="1"/>
    <col min="7433" max="7436" width="5.5546875" style="7" customWidth="1"/>
    <col min="7437" max="7437" width="1.44140625" style="7" customWidth="1"/>
    <col min="7438" max="7438" width="6.5546875" style="7" customWidth="1"/>
    <col min="7439" max="7442" width="5.5546875" style="7" customWidth="1"/>
    <col min="7443" max="7443" width="1.44140625" style="7" customWidth="1"/>
    <col min="7444" max="7444" width="7.44140625" style="7" customWidth="1"/>
    <col min="7445" max="7448" width="5.5546875" style="7" customWidth="1"/>
    <col min="7449" max="7449" width="1" style="7" customWidth="1"/>
    <col min="7450" max="7450" width="7.44140625" style="7" customWidth="1"/>
    <col min="7451" max="7453" width="5.5546875" style="7" customWidth="1"/>
    <col min="7454" max="7454" width="6.44140625" style="7" bestFit="1" customWidth="1"/>
    <col min="7455" max="7455" width="1.44140625" style="7" customWidth="1"/>
    <col min="7456" max="7456" width="7.44140625" style="7" customWidth="1"/>
    <col min="7457" max="7460" width="5.5546875" style="7" customWidth="1"/>
    <col min="7461" max="7461" width="1.44140625" style="7" customWidth="1"/>
    <col min="7462" max="7462" width="7.44140625" style="7" customWidth="1"/>
    <col min="7463" max="7466" width="5.5546875" style="7" customWidth="1"/>
    <col min="7467" max="7467" width="1.44140625" style="7" customWidth="1"/>
    <col min="7468" max="7680" width="11.5546875" style="7"/>
    <col min="7681" max="7681" width="28.109375" style="7" customWidth="1"/>
    <col min="7682" max="7682" width="7.109375" style="7" customWidth="1"/>
    <col min="7683" max="7686" width="5.5546875" style="7" customWidth="1"/>
    <col min="7687" max="7687" width="1.44140625" style="7" customWidth="1"/>
    <col min="7688" max="7688" width="7.44140625" style="7" customWidth="1"/>
    <col min="7689" max="7692" width="5.5546875" style="7" customWidth="1"/>
    <col min="7693" max="7693" width="1.44140625" style="7" customWidth="1"/>
    <col min="7694" max="7694" width="6.5546875" style="7" customWidth="1"/>
    <col min="7695" max="7698" width="5.5546875" style="7" customWidth="1"/>
    <col min="7699" max="7699" width="1.44140625" style="7" customWidth="1"/>
    <col min="7700" max="7700" width="7.44140625" style="7" customWidth="1"/>
    <col min="7701" max="7704" width="5.5546875" style="7" customWidth="1"/>
    <col min="7705" max="7705" width="1" style="7" customWidth="1"/>
    <col min="7706" max="7706" width="7.44140625" style="7" customWidth="1"/>
    <col min="7707" max="7709" width="5.5546875" style="7" customWidth="1"/>
    <col min="7710" max="7710" width="6.44140625" style="7" bestFit="1" customWidth="1"/>
    <col min="7711" max="7711" width="1.44140625" style="7" customWidth="1"/>
    <col min="7712" max="7712" width="7.44140625" style="7" customWidth="1"/>
    <col min="7713" max="7716" width="5.5546875" style="7" customWidth="1"/>
    <col min="7717" max="7717" width="1.44140625" style="7" customWidth="1"/>
    <col min="7718" max="7718" width="7.44140625" style="7" customWidth="1"/>
    <col min="7719" max="7722" width="5.5546875" style="7" customWidth="1"/>
    <col min="7723" max="7723" width="1.44140625" style="7" customWidth="1"/>
    <col min="7724" max="7936" width="11.5546875" style="7"/>
    <col min="7937" max="7937" width="28.109375" style="7" customWidth="1"/>
    <col min="7938" max="7938" width="7.109375" style="7" customWidth="1"/>
    <col min="7939" max="7942" width="5.5546875" style="7" customWidth="1"/>
    <col min="7943" max="7943" width="1.44140625" style="7" customWidth="1"/>
    <col min="7944" max="7944" width="7.44140625" style="7" customWidth="1"/>
    <col min="7945" max="7948" width="5.5546875" style="7" customWidth="1"/>
    <col min="7949" max="7949" width="1.44140625" style="7" customWidth="1"/>
    <col min="7950" max="7950" width="6.5546875" style="7" customWidth="1"/>
    <col min="7951" max="7954" width="5.5546875" style="7" customWidth="1"/>
    <col min="7955" max="7955" width="1.44140625" style="7" customWidth="1"/>
    <col min="7956" max="7956" width="7.44140625" style="7" customWidth="1"/>
    <col min="7957" max="7960" width="5.5546875" style="7" customWidth="1"/>
    <col min="7961" max="7961" width="1" style="7" customWidth="1"/>
    <col min="7962" max="7962" width="7.44140625" style="7" customWidth="1"/>
    <col min="7963" max="7965" width="5.5546875" style="7" customWidth="1"/>
    <col min="7966" max="7966" width="6.44140625" style="7" bestFit="1" customWidth="1"/>
    <col min="7967" max="7967" width="1.44140625" style="7" customWidth="1"/>
    <col min="7968" max="7968" width="7.44140625" style="7" customWidth="1"/>
    <col min="7969" max="7972" width="5.5546875" style="7" customWidth="1"/>
    <col min="7973" max="7973" width="1.44140625" style="7" customWidth="1"/>
    <col min="7974" max="7974" width="7.44140625" style="7" customWidth="1"/>
    <col min="7975" max="7978" width="5.5546875" style="7" customWidth="1"/>
    <col min="7979" max="7979" width="1.44140625" style="7" customWidth="1"/>
    <col min="7980" max="8192" width="11.5546875" style="7"/>
    <col min="8193" max="8193" width="28.109375" style="7" customWidth="1"/>
    <col min="8194" max="8194" width="7.109375" style="7" customWidth="1"/>
    <col min="8195" max="8198" width="5.5546875" style="7" customWidth="1"/>
    <col min="8199" max="8199" width="1.44140625" style="7" customWidth="1"/>
    <col min="8200" max="8200" width="7.44140625" style="7" customWidth="1"/>
    <col min="8201" max="8204" width="5.5546875" style="7" customWidth="1"/>
    <col min="8205" max="8205" width="1.44140625" style="7" customWidth="1"/>
    <col min="8206" max="8206" width="6.5546875" style="7" customWidth="1"/>
    <col min="8207" max="8210" width="5.5546875" style="7" customWidth="1"/>
    <col min="8211" max="8211" width="1.44140625" style="7" customWidth="1"/>
    <col min="8212" max="8212" width="7.44140625" style="7" customWidth="1"/>
    <col min="8213" max="8216" width="5.5546875" style="7" customWidth="1"/>
    <col min="8217" max="8217" width="1" style="7" customWidth="1"/>
    <col min="8218" max="8218" width="7.44140625" style="7" customWidth="1"/>
    <col min="8219" max="8221" width="5.5546875" style="7" customWidth="1"/>
    <col min="8222" max="8222" width="6.44140625" style="7" bestFit="1" customWidth="1"/>
    <col min="8223" max="8223" width="1.44140625" style="7" customWidth="1"/>
    <col min="8224" max="8224" width="7.44140625" style="7" customWidth="1"/>
    <col min="8225" max="8228" width="5.5546875" style="7" customWidth="1"/>
    <col min="8229" max="8229" width="1.44140625" style="7" customWidth="1"/>
    <col min="8230" max="8230" width="7.44140625" style="7" customWidth="1"/>
    <col min="8231" max="8234" width="5.5546875" style="7" customWidth="1"/>
    <col min="8235" max="8235" width="1.44140625" style="7" customWidth="1"/>
    <col min="8236" max="8448" width="11.5546875" style="7"/>
    <col min="8449" max="8449" width="28.109375" style="7" customWidth="1"/>
    <col min="8450" max="8450" width="7.109375" style="7" customWidth="1"/>
    <col min="8451" max="8454" width="5.5546875" style="7" customWidth="1"/>
    <col min="8455" max="8455" width="1.44140625" style="7" customWidth="1"/>
    <col min="8456" max="8456" width="7.44140625" style="7" customWidth="1"/>
    <col min="8457" max="8460" width="5.5546875" style="7" customWidth="1"/>
    <col min="8461" max="8461" width="1.44140625" style="7" customWidth="1"/>
    <col min="8462" max="8462" width="6.5546875" style="7" customWidth="1"/>
    <col min="8463" max="8466" width="5.5546875" style="7" customWidth="1"/>
    <col min="8467" max="8467" width="1.44140625" style="7" customWidth="1"/>
    <col min="8468" max="8468" width="7.44140625" style="7" customWidth="1"/>
    <col min="8469" max="8472" width="5.5546875" style="7" customWidth="1"/>
    <col min="8473" max="8473" width="1" style="7" customWidth="1"/>
    <col min="8474" max="8474" width="7.44140625" style="7" customWidth="1"/>
    <col min="8475" max="8477" width="5.5546875" style="7" customWidth="1"/>
    <col min="8478" max="8478" width="6.44140625" style="7" bestFit="1" customWidth="1"/>
    <col min="8479" max="8479" width="1.44140625" style="7" customWidth="1"/>
    <col min="8480" max="8480" width="7.44140625" style="7" customWidth="1"/>
    <col min="8481" max="8484" width="5.5546875" style="7" customWidth="1"/>
    <col min="8485" max="8485" width="1.44140625" style="7" customWidth="1"/>
    <col min="8486" max="8486" width="7.44140625" style="7" customWidth="1"/>
    <col min="8487" max="8490" width="5.5546875" style="7" customWidth="1"/>
    <col min="8491" max="8491" width="1.44140625" style="7" customWidth="1"/>
    <col min="8492" max="8704" width="11.5546875" style="7"/>
    <col min="8705" max="8705" width="28.109375" style="7" customWidth="1"/>
    <col min="8706" max="8706" width="7.109375" style="7" customWidth="1"/>
    <col min="8707" max="8710" width="5.5546875" style="7" customWidth="1"/>
    <col min="8711" max="8711" width="1.44140625" style="7" customWidth="1"/>
    <col min="8712" max="8712" width="7.44140625" style="7" customWidth="1"/>
    <col min="8713" max="8716" width="5.5546875" style="7" customWidth="1"/>
    <col min="8717" max="8717" width="1.44140625" style="7" customWidth="1"/>
    <col min="8718" max="8718" width="6.5546875" style="7" customWidth="1"/>
    <col min="8719" max="8722" width="5.5546875" style="7" customWidth="1"/>
    <col min="8723" max="8723" width="1.44140625" style="7" customWidth="1"/>
    <col min="8724" max="8724" width="7.44140625" style="7" customWidth="1"/>
    <col min="8725" max="8728" width="5.5546875" style="7" customWidth="1"/>
    <col min="8729" max="8729" width="1" style="7" customWidth="1"/>
    <col min="8730" max="8730" width="7.44140625" style="7" customWidth="1"/>
    <col min="8731" max="8733" width="5.5546875" style="7" customWidth="1"/>
    <col min="8734" max="8734" width="6.44140625" style="7" bestFit="1" customWidth="1"/>
    <col min="8735" max="8735" width="1.44140625" style="7" customWidth="1"/>
    <col min="8736" max="8736" width="7.44140625" style="7" customWidth="1"/>
    <col min="8737" max="8740" width="5.5546875" style="7" customWidth="1"/>
    <col min="8741" max="8741" width="1.44140625" style="7" customWidth="1"/>
    <col min="8742" max="8742" width="7.44140625" style="7" customWidth="1"/>
    <col min="8743" max="8746" width="5.5546875" style="7" customWidth="1"/>
    <col min="8747" max="8747" width="1.44140625" style="7" customWidth="1"/>
    <col min="8748" max="8960" width="11.5546875" style="7"/>
    <col min="8961" max="8961" width="28.109375" style="7" customWidth="1"/>
    <col min="8962" max="8962" width="7.109375" style="7" customWidth="1"/>
    <col min="8963" max="8966" width="5.5546875" style="7" customWidth="1"/>
    <col min="8967" max="8967" width="1.44140625" style="7" customWidth="1"/>
    <col min="8968" max="8968" width="7.44140625" style="7" customWidth="1"/>
    <col min="8969" max="8972" width="5.5546875" style="7" customWidth="1"/>
    <col min="8973" max="8973" width="1.44140625" style="7" customWidth="1"/>
    <col min="8974" max="8974" width="6.5546875" style="7" customWidth="1"/>
    <col min="8975" max="8978" width="5.5546875" style="7" customWidth="1"/>
    <col min="8979" max="8979" width="1.44140625" style="7" customWidth="1"/>
    <col min="8980" max="8980" width="7.44140625" style="7" customWidth="1"/>
    <col min="8981" max="8984" width="5.5546875" style="7" customWidth="1"/>
    <col min="8985" max="8985" width="1" style="7" customWidth="1"/>
    <col min="8986" max="8986" width="7.44140625" style="7" customWidth="1"/>
    <col min="8987" max="8989" width="5.5546875" style="7" customWidth="1"/>
    <col min="8990" max="8990" width="6.44140625" style="7" bestFit="1" customWidth="1"/>
    <col min="8991" max="8991" width="1.44140625" style="7" customWidth="1"/>
    <col min="8992" max="8992" width="7.44140625" style="7" customWidth="1"/>
    <col min="8993" max="8996" width="5.5546875" style="7" customWidth="1"/>
    <col min="8997" max="8997" width="1.44140625" style="7" customWidth="1"/>
    <col min="8998" max="8998" width="7.44140625" style="7" customWidth="1"/>
    <col min="8999" max="9002" width="5.5546875" style="7" customWidth="1"/>
    <col min="9003" max="9003" width="1.44140625" style="7" customWidth="1"/>
    <col min="9004" max="9216" width="11.5546875" style="7"/>
    <col min="9217" max="9217" width="28.109375" style="7" customWidth="1"/>
    <col min="9218" max="9218" width="7.109375" style="7" customWidth="1"/>
    <col min="9219" max="9222" width="5.5546875" style="7" customWidth="1"/>
    <col min="9223" max="9223" width="1.44140625" style="7" customWidth="1"/>
    <col min="9224" max="9224" width="7.44140625" style="7" customWidth="1"/>
    <col min="9225" max="9228" width="5.5546875" style="7" customWidth="1"/>
    <col min="9229" max="9229" width="1.44140625" style="7" customWidth="1"/>
    <col min="9230" max="9230" width="6.5546875" style="7" customWidth="1"/>
    <col min="9231" max="9234" width="5.5546875" style="7" customWidth="1"/>
    <col min="9235" max="9235" width="1.44140625" style="7" customWidth="1"/>
    <col min="9236" max="9236" width="7.44140625" style="7" customWidth="1"/>
    <col min="9237" max="9240" width="5.5546875" style="7" customWidth="1"/>
    <col min="9241" max="9241" width="1" style="7" customWidth="1"/>
    <col min="9242" max="9242" width="7.44140625" style="7" customWidth="1"/>
    <col min="9243" max="9245" width="5.5546875" style="7" customWidth="1"/>
    <col min="9246" max="9246" width="6.44140625" style="7" bestFit="1" customWidth="1"/>
    <col min="9247" max="9247" width="1.44140625" style="7" customWidth="1"/>
    <col min="9248" max="9248" width="7.44140625" style="7" customWidth="1"/>
    <col min="9249" max="9252" width="5.5546875" style="7" customWidth="1"/>
    <col min="9253" max="9253" width="1.44140625" style="7" customWidth="1"/>
    <col min="9254" max="9254" width="7.44140625" style="7" customWidth="1"/>
    <col min="9255" max="9258" width="5.5546875" style="7" customWidth="1"/>
    <col min="9259" max="9259" width="1.44140625" style="7" customWidth="1"/>
    <col min="9260" max="9472" width="11.5546875" style="7"/>
    <col min="9473" max="9473" width="28.109375" style="7" customWidth="1"/>
    <col min="9474" max="9474" width="7.109375" style="7" customWidth="1"/>
    <col min="9475" max="9478" width="5.5546875" style="7" customWidth="1"/>
    <col min="9479" max="9479" width="1.44140625" style="7" customWidth="1"/>
    <col min="9480" max="9480" width="7.44140625" style="7" customWidth="1"/>
    <col min="9481" max="9484" width="5.5546875" style="7" customWidth="1"/>
    <col min="9485" max="9485" width="1.44140625" style="7" customWidth="1"/>
    <col min="9486" max="9486" width="6.5546875" style="7" customWidth="1"/>
    <col min="9487" max="9490" width="5.5546875" style="7" customWidth="1"/>
    <col min="9491" max="9491" width="1.44140625" style="7" customWidth="1"/>
    <col min="9492" max="9492" width="7.44140625" style="7" customWidth="1"/>
    <col min="9493" max="9496" width="5.5546875" style="7" customWidth="1"/>
    <col min="9497" max="9497" width="1" style="7" customWidth="1"/>
    <col min="9498" max="9498" width="7.44140625" style="7" customWidth="1"/>
    <col min="9499" max="9501" width="5.5546875" style="7" customWidth="1"/>
    <col min="9502" max="9502" width="6.44140625" style="7" bestFit="1" customWidth="1"/>
    <col min="9503" max="9503" width="1.44140625" style="7" customWidth="1"/>
    <col min="9504" max="9504" width="7.44140625" style="7" customWidth="1"/>
    <col min="9505" max="9508" width="5.5546875" style="7" customWidth="1"/>
    <col min="9509" max="9509" width="1.44140625" style="7" customWidth="1"/>
    <col min="9510" max="9510" width="7.44140625" style="7" customWidth="1"/>
    <col min="9511" max="9514" width="5.5546875" style="7" customWidth="1"/>
    <col min="9515" max="9515" width="1.44140625" style="7" customWidth="1"/>
    <col min="9516" max="9728" width="11.5546875" style="7"/>
    <col min="9729" max="9729" width="28.109375" style="7" customWidth="1"/>
    <col min="9730" max="9730" width="7.109375" style="7" customWidth="1"/>
    <col min="9731" max="9734" width="5.5546875" style="7" customWidth="1"/>
    <col min="9735" max="9735" width="1.44140625" style="7" customWidth="1"/>
    <col min="9736" max="9736" width="7.44140625" style="7" customWidth="1"/>
    <col min="9737" max="9740" width="5.5546875" style="7" customWidth="1"/>
    <col min="9741" max="9741" width="1.44140625" style="7" customWidth="1"/>
    <col min="9742" max="9742" width="6.5546875" style="7" customWidth="1"/>
    <col min="9743" max="9746" width="5.5546875" style="7" customWidth="1"/>
    <col min="9747" max="9747" width="1.44140625" style="7" customWidth="1"/>
    <col min="9748" max="9748" width="7.44140625" style="7" customWidth="1"/>
    <col min="9749" max="9752" width="5.5546875" style="7" customWidth="1"/>
    <col min="9753" max="9753" width="1" style="7" customWidth="1"/>
    <col min="9754" max="9754" width="7.44140625" style="7" customWidth="1"/>
    <col min="9755" max="9757" width="5.5546875" style="7" customWidth="1"/>
    <col min="9758" max="9758" width="6.44140625" style="7" bestFit="1" customWidth="1"/>
    <col min="9759" max="9759" width="1.44140625" style="7" customWidth="1"/>
    <col min="9760" max="9760" width="7.44140625" style="7" customWidth="1"/>
    <col min="9761" max="9764" width="5.5546875" style="7" customWidth="1"/>
    <col min="9765" max="9765" width="1.44140625" style="7" customWidth="1"/>
    <col min="9766" max="9766" width="7.44140625" style="7" customWidth="1"/>
    <col min="9767" max="9770" width="5.5546875" style="7" customWidth="1"/>
    <col min="9771" max="9771" width="1.44140625" style="7" customWidth="1"/>
    <col min="9772" max="9984" width="11.5546875" style="7"/>
    <col min="9985" max="9985" width="28.109375" style="7" customWidth="1"/>
    <col min="9986" max="9986" width="7.109375" style="7" customWidth="1"/>
    <col min="9987" max="9990" width="5.5546875" style="7" customWidth="1"/>
    <col min="9991" max="9991" width="1.44140625" style="7" customWidth="1"/>
    <col min="9992" max="9992" width="7.44140625" style="7" customWidth="1"/>
    <col min="9993" max="9996" width="5.5546875" style="7" customWidth="1"/>
    <col min="9997" max="9997" width="1.44140625" style="7" customWidth="1"/>
    <col min="9998" max="9998" width="6.5546875" style="7" customWidth="1"/>
    <col min="9999" max="10002" width="5.5546875" style="7" customWidth="1"/>
    <col min="10003" max="10003" width="1.44140625" style="7" customWidth="1"/>
    <col min="10004" max="10004" width="7.44140625" style="7" customWidth="1"/>
    <col min="10005" max="10008" width="5.5546875" style="7" customWidth="1"/>
    <col min="10009" max="10009" width="1" style="7" customWidth="1"/>
    <col min="10010" max="10010" width="7.44140625" style="7" customWidth="1"/>
    <col min="10011" max="10013" width="5.5546875" style="7" customWidth="1"/>
    <col min="10014" max="10014" width="6.44140625" style="7" bestFit="1" customWidth="1"/>
    <col min="10015" max="10015" width="1.44140625" style="7" customWidth="1"/>
    <col min="10016" max="10016" width="7.44140625" style="7" customWidth="1"/>
    <col min="10017" max="10020" width="5.5546875" style="7" customWidth="1"/>
    <col min="10021" max="10021" width="1.44140625" style="7" customWidth="1"/>
    <col min="10022" max="10022" width="7.44140625" style="7" customWidth="1"/>
    <col min="10023" max="10026" width="5.5546875" style="7" customWidth="1"/>
    <col min="10027" max="10027" width="1.44140625" style="7" customWidth="1"/>
    <col min="10028" max="10240" width="11.5546875" style="7"/>
    <col min="10241" max="10241" width="28.109375" style="7" customWidth="1"/>
    <col min="10242" max="10242" width="7.109375" style="7" customWidth="1"/>
    <col min="10243" max="10246" width="5.5546875" style="7" customWidth="1"/>
    <col min="10247" max="10247" width="1.44140625" style="7" customWidth="1"/>
    <col min="10248" max="10248" width="7.44140625" style="7" customWidth="1"/>
    <col min="10249" max="10252" width="5.5546875" style="7" customWidth="1"/>
    <col min="10253" max="10253" width="1.44140625" style="7" customWidth="1"/>
    <col min="10254" max="10254" width="6.5546875" style="7" customWidth="1"/>
    <col min="10255" max="10258" width="5.5546875" style="7" customWidth="1"/>
    <col min="10259" max="10259" width="1.44140625" style="7" customWidth="1"/>
    <col min="10260" max="10260" width="7.44140625" style="7" customWidth="1"/>
    <col min="10261" max="10264" width="5.5546875" style="7" customWidth="1"/>
    <col min="10265" max="10265" width="1" style="7" customWidth="1"/>
    <col min="10266" max="10266" width="7.44140625" style="7" customWidth="1"/>
    <col min="10267" max="10269" width="5.5546875" style="7" customWidth="1"/>
    <col min="10270" max="10270" width="6.44140625" style="7" bestFit="1" customWidth="1"/>
    <col min="10271" max="10271" width="1.44140625" style="7" customWidth="1"/>
    <col min="10272" max="10272" width="7.44140625" style="7" customWidth="1"/>
    <col min="10273" max="10276" width="5.5546875" style="7" customWidth="1"/>
    <col min="10277" max="10277" width="1.44140625" style="7" customWidth="1"/>
    <col min="10278" max="10278" width="7.44140625" style="7" customWidth="1"/>
    <col min="10279" max="10282" width="5.5546875" style="7" customWidth="1"/>
    <col min="10283" max="10283" width="1.44140625" style="7" customWidth="1"/>
    <col min="10284" max="10496" width="11.5546875" style="7"/>
    <col min="10497" max="10497" width="28.109375" style="7" customWidth="1"/>
    <col min="10498" max="10498" width="7.109375" style="7" customWidth="1"/>
    <col min="10499" max="10502" width="5.5546875" style="7" customWidth="1"/>
    <col min="10503" max="10503" width="1.44140625" style="7" customWidth="1"/>
    <col min="10504" max="10504" width="7.44140625" style="7" customWidth="1"/>
    <col min="10505" max="10508" width="5.5546875" style="7" customWidth="1"/>
    <col min="10509" max="10509" width="1.44140625" style="7" customWidth="1"/>
    <col min="10510" max="10510" width="6.5546875" style="7" customWidth="1"/>
    <col min="10511" max="10514" width="5.5546875" style="7" customWidth="1"/>
    <col min="10515" max="10515" width="1.44140625" style="7" customWidth="1"/>
    <col min="10516" max="10516" width="7.44140625" style="7" customWidth="1"/>
    <col min="10517" max="10520" width="5.5546875" style="7" customWidth="1"/>
    <col min="10521" max="10521" width="1" style="7" customWidth="1"/>
    <col min="10522" max="10522" width="7.44140625" style="7" customWidth="1"/>
    <col min="10523" max="10525" width="5.5546875" style="7" customWidth="1"/>
    <col min="10526" max="10526" width="6.44140625" style="7" bestFit="1" customWidth="1"/>
    <col min="10527" max="10527" width="1.44140625" style="7" customWidth="1"/>
    <col min="10528" max="10528" width="7.44140625" style="7" customWidth="1"/>
    <col min="10529" max="10532" width="5.5546875" style="7" customWidth="1"/>
    <col min="10533" max="10533" width="1.44140625" style="7" customWidth="1"/>
    <col min="10534" max="10534" width="7.44140625" style="7" customWidth="1"/>
    <col min="10535" max="10538" width="5.5546875" style="7" customWidth="1"/>
    <col min="10539" max="10539" width="1.44140625" style="7" customWidth="1"/>
    <col min="10540" max="10752" width="11.5546875" style="7"/>
    <col min="10753" max="10753" width="28.109375" style="7" customWidth="1"/>
    <col min="10754" max="10754" width="7.109375" style="7" customWidth="1"/>
    <col min="10755" max="10758" width="5.5546875" style="7" customWidth="1"/>
    <col min="10759" max="10759" width="1.44140625" style="7" customWidth="1"/>
    <col min="10760" max="10760" width="7.44140625" style="7" customWidth="1"/>
    <col min="10761" max="10764" width="5.5546875" style="7" customWidth="1"/>
    <col min="10765" max="10765" width="1.44140625" style="7" customWidth="1"/>
    <col min="10766" max="10766" width="6.5546875" style="7" customWidth="1"/>
    <col min="10767" max="10770" width="5.5546875" style="7" customWidth="1"/>
    <col min="10771" max="10771" width="1.44140625" style="7" customWidth="1"/>
    <col min="10772" max="10772" width="7.44140625" style="7" customWidth="1"/>
    <col min="10773" max="10776" width="5.5546875" style="7" customWidth="1"/>
    <col min="10777" max="10777" width="1" style="7" customWidth="1"/>
    <col min="10778" max="10778" width="7.44140625" style="7" customWidth="1"/>
    <col min="10779" max="10781" width="5.5546875" style="7" customWidth="1"/>
    <col min="10782" max="10782" width="6.44140625" style="7" bestFit="1" customWidth="1"/>
    <col min="10783" max="10783" width="1.44140625" style="7" customWidth="1"/>
    <col min="10784" max="10784" width="7.44140625" style="7" customWidth="1"/>
    <col min="10785" max="10788" width="5.5546875" style="7" customWidth="1"/>
    <col min="10789" max="10789" width="1.44140625" style="7" customWidth="1"/>
    <col min="10790" max="10790" width="7.44140625" style="7" customWidth="1"/>
    <col min="10791" max="10794" width="5.5546875" style="7" customWidth="1"/>
    <col min="10795" max="10795" width="1.44140625" style="7" customWidth="1"/>
    <col min="10796" max="11008" width="11.5546875" style="7"/>
    <col min="11009" max="11009" width="28.109375" style="7" customWidth="1"/>
    <col min="11010" max="11010" width="7.109375" style="7" customWidth="1"/>
    <col min="11011" max="11014" width="5.5546875" style="7" customWidth="1"/>
    <col min="11015" max="11015" width="1.44140625" style="7" customWidth="1"/>
    <col min="11016" max="11016" width="7.44140625" style="7" customWidth="1"/>
    <col min="11017" max="11020" width="5.5546875" style="7" customWidth="1"/>
    <col min="11021" max="11021" width="1.44140625" style="7" customWidth="1"/>
    <col min="11022" max="11022" width="6.5546875" style="7" customWidth="1"/>
    <col min="11023" max="11026" width="5.5546875" style="7" customWidth="1"/>
    <col min="11027" max="11027" width="1.44140625" style="7" customWidth="1"/>
    <col min="11028" max="11028" width="7.44140625" style="7" customWidth="1"/>
    <col min="11029" max="11032" width="5.5546875" style="7" customWidth="1"/>
    <col min="11033" max="11033" width="1" style="7" customWidth="1"/>
    <col min="11034" max="11034" width="7.44140625" style="7" customWidth="1"/>
    <col min="11035" max="11037" width="5.5546875" style="7" customWidth="1"/>
    <col min="11038" max="11038" width="6.44140625" style="7" bestFit="1" customWidth="1"/>
    <col min="11039" max="11039" width="1.44140625" style="7" customWidth="1"/>
    <col min="11040" max="11040" width="7.44140625" style="7" customWidth="1"/>
    <col min="11041" max="11044" width="5.5546875" style="7" customWidth="1"/>
    <col min="11045" max="11045" width="1.44140625" style="7" customWidth="1"/>
    <col min="11046" max="11046" width="7.44140625" style="7" customWidth="1"/>
    <col min="11047" max="11050" width="5.5546875" style="7" customWidth="1"/>
    <col min="11051" max="11051" width="1.44140625" style="7" customWidth="1"/>
    <col min="11052" max="11264" width="11.5546875" style="7"/>
    <col min="11265" max="11265" width="28.109375" style="7" customWidth="1"/>
    <col min="11266" max="11266" width="7.109375" style="7" customWidth="1"/>
    <col min="11267" max="11270" width="5.5546875" style="7" customWidth="1"/>
    <col min="11271" max="11271" width="1.44140625" style="7" customWidth="1"/>
    <col min="11272" max="11272" width="7.44140625" style="7" customWidth="1"/>
    <col min="11273" max="11276" width="5.5546875" style="7" customWidth="1"/>
    <col min="11277" max="11277" width="1.44140625" style="7" customWidth="1"/>
    <col min="11278" max="11278" width="6.5546875" style="7" customWidth="1"/>
    <col min="11279" max="11282" width="5.5546875" style="7" customWidth="1"/>
    <col min="11283" max="11283" width="1.44140625" style="7" customWidth="1"/>
    <col min="11284" max="11284" width="7.44140625" style="7" customWidth="1"/>
    <col min="11285" max="11288" width="5.5546875" style="7" customWidth="1"/>
    <col min="11289" max="11289" width="1" style="7" customWidth="1"/>
    <col min="11290" max="11290" width="7.44140625" style="7" customWidth="1"/>
    <col min="11291" max="11293" width="5.5546875" style="7" customWidth="1"/>
    <col min="11294" max="11294" width="6.44140625" style="7" bestFit="1" customWidth="1"/>
    <col min="11295" max="11295" width="1.44140625" style="7" customWidth="1"/>
    <col min="11296" max="11296" width="7.44140625" style="7" customWidth="1"/>
    <col min="11297" max="11300" width="5.5546875" style="7" customWidth="1"/>
    <col min="11301" max="11301" width="1.44140625" style="7" customWidth="1"/>
    <col min="11302" max="11302" width="7.44140625" style="7" customWidth="1"/>
    <col min="11303" max="11306" width="5.5546875" style="7" customWidth="1"/>
    <col min="11307" max="11307" width="1.44140625" style="7" customWidth="1"/>
    <col min="11308" max="11520" width="11.5546875" style="7"/>
    <col min="11521" max="11521" width="28.109375" style="7" customWidth="1"/>
    <col min="11522" max="11522" width="7.109375" style="7" customWidth="1"/>
    <col min="11523" max="11526" width="5.5546875" style="7" customWidth="1"/>
    <col min="11527" max="11527" width="1.44140625" style="7" customWidth="1"/>
    <col min="11528" max="11528" width="7.44140625" style="7" customWidth="1"/>
    <col min="11529" max="11532" width="5.5546875" style="7" customWidth="1"/>
    <col min="11533" max="11533" width="1.44140625" style="7" customWidth="1"/>
    <col min="11534" max="11534" width="6.5546875" style="7" customWidth="1"/>
    <col min="11535" max="11538" width="5.5546875" style="7" customWidth="1"/>
    <col min="11539" max="11539" width="1.44140625" style="7" customWidth="1"/>
    <col min="11540" max="11540" width="7.44140625" style="7" customWidth="1"/>
    <col min="11541" max="11544" width="5.5546875" style="7" customWidth="1"/>
    <col min="11545" max="11545" width="1" style="7" customWidth="1"/>
    <col min="11546" max="11546" width="7.44140625" style="7" customWidth="1"/>
    <col min="11547" max="11549" width="5.5546875" style="7" customWidth="1"/>
    <col min="11550" max="11550" width="6.44140625" style="7" bestFit="1" customWidth="1"/>
    <col min="11551" max="11551" width="1.44140625" style="7" customWidth="1"/>
    <col min="11552" max="11552" width="7.44140625" style="7" customWidth="1"/>
    <col min="11553" max="11556" width="5.5546875" style="7" customWidth="1"/>
    <col min="11557" max="11557" width="1.44140625" style="7" customWidth="1"/>
    <col min="11558" max="11558" width="7.44140625" style="7" customWidth="1"/>
    <col min="11559" max="11562" width="5.5546875" style="7" customWidth="1"/>
    <col min="11563" max="11563" width="1.44140625" style="7" customWidth="1"/>
    <col min="11564" max="11776" width="11.5546875" style="7"/>
    <col min="11777" max="11777" width="28.109375" style="7" customWidth="1"/>
    <col min="11778" max="11778" width="7.109375" style="7" customWidth="1"/>
    <col min="11779" max="11782" width="5.5546875" style="7" customWidth="1"/>
    <col min="11783" max="11783" width="1.44140625" style="7" customWidth="1"/>
    <col min="11784" max="11784" width="7.44140625" style="7" customWidth="1"/>
    <col min="11785" max="11788" width="5.5546875" style="7" customWidth="1"/>
    <col min="11789" max="11789" width="1.44140625" style="7" customWidth="1"/>
    <col min="11790" max="11790" width="6.5546875" style="7" customWidth="1"/>
    <col min="11791" max="11794" width="5.5546875" style="7" customWidth="1"/>
    <col min="11795" max="11795" width="1.44140625" style="7" customWidth="1"/>
    <col min="11796" max="11796" width="7.44140625" style="7" customWidth="1"/>
    <col min="11797" max="11800" width="5.5546875" style="7" customWidth="1"/>
    <col min="11801" max="11801" width="1" style="7" customWidth="1"/>
    <col min="11802" max="11802" width="7.44140625" style="7" customWidth="1"/>
    <col min="11803" max="11805" width="5.5546875" style="7" customWidth="1"/>
    <col min="11806" max="11806" width="6.44140625" style="7" bestFit="1" customWidth="1"/>
    <col min="11807" max="11807" width="1.44140625" style="7" customWidth="1"/>
    <col min="11808" max="11808" width="7.44140625" style="7" customWidth="1"/>
    <col min="11809" max="11812" width="5.5546875" style="7" customWidth="1"/>
    <col min="11813" max="11813" width="1.44140625" style="7" customWidth="1"/>
    <col min="11814" max="11814" width="7.44140625" style="7" customWidth="1"/>
    <col min="11815" max="11818" width="5.5546875" style="7" customWidth="1"/>
    <col min="11819" max="11819" width="1.44140625" style="7" customWidth="1"/>
    <col min="11820" max="12032" width="11.5546875" style="7"/>
    <col min="12033" max="12033" width="28.109375" style="7" customWidth="1"/>
    <col min="12034" max="12034" width="7.109375" style="7" customWidth="1"/>
    <col min="12035" max="12038" width="5.5546875" style="7" customWidth="1"/>
    <col min="12039" max="12039" width="1.44140625" style="7" customWidth="1"/>
    <col min="12040" max="12040" width="7.44140625" style="7" customWidth="1"/>
    <col min="12041" max="12044" width="5.5546875" style="7" customWidth="1"/>
    <col min="12045" max="12045" width="1.44140625" style="7" customWidth="1"/>
    <col min="12046" max="12046" width="6.5546875" style="7" customWidth="1"/>
    <col min="12047" max="12050" width="5.5546875" style="7" customWidth="1"/>
    <col min="12051" max="12051" width="1.44140625" style="7" customWidth="1"/>
    <col min="12052" max="12052" width="7.44140625" style="7" customWidth="1"/>
    <col min="12053" max="12056" width="5.5546875" style="7" customWidth="1"/>
    <col min="12057" max="12057" width="1" style="7" customWidth="1"/>
    <col min="12058" max="12058" width="7.44140625" style="7" customWidth="1"/>
    <col min="12059" max="12061" width="5.5546875" style="7" customWidth="1"/>
    <col min="12062" max="12062" width="6.44140625" style="7" bestFit="1" customWidth="1"/>
    <col min="12063" max="12063" width="1.44140625" style="7" customWidth="1"/>
    <col min="12064" max="12064" width="7.44140625" style="7" customWidth="1"/>
    <col min="12065" max="12068" width="5.5546875" style="7" customWidth="1"/>
    <col min="12069" max="12069" width="1.44140625" style="7" customWidth="1"/>
    <col min="12070" max="12070" width="7.44140625" style="7" customWidth="1"/>
    <col min="12071" max="12074" width="5.5546875" style="7" customWidth="1"/>
    <col min="12075" max="12075" width="1.44140625" style="7" customWidth="1"/>
    <col min="12076" max="12288" width="11.5546875" style="7"/>
    <col min="12289" max="12289" width="28.109375" style="7" customWidth="1"/>
    <col min="12290" max="12290" width="7.109375" style="7" customWidth="1"/>
    <col min="12291" max="12294" width="5.5546875" style="7" customWidth="1"/>
    <col min="12295" max="12295" width="1.44140625" style="7" customWidth="1"/>
    <col min="12296" max="12296" width="7.44140625" style="7" customWidth="1"/>
    <col min="12297" max="12300" width="5.5546875" style="7" customWidth="1"/>
    <col min="12301" max="12301" width="1.44140625" style="7" customWidth="1"/>
    <col min="12302" max="12302" width="6.5546875" style="7" customWidth="1"/>
    <col min="12303" max="12306" width="5.5546875" style="7" customWidth="1"/>
    <col min="12307" max="12307" width="1.44140625" style="7" customWidth="1"/>
    <col min="12308" max="12308" width="7.44140625" style="7" customWidth="1"/>
    <col min="12309" max="12312" width="5.5546875" style="7" customWidth="1"/>
    <col min="12313" max="12313" width="1" style="7" customWidth="1"/>
    <col min="12314" max="12314" width="7.44140625" style="7" customWidth="1"/>
    <col min="12315" max="12317" width="5.5546875" style="7" customWidth="1"/>
    <col min="12318" max="12318" width="6.44140625" style="7" bestFit="1" customWidth="1"/>
    <col min="12319" max="12319" width="1.44140625" style="7" customWidth="1"/>
    <col min="12320" max="12320" width="7.44140625" style="7" customWidth="1"/>
    <col min="12321" max="12324" width="5.5546875" style="7" customWidth="1"/>
    <col min="12325" max="12325" width="1.44140625" style="7" customWidth="1"/>
    <col min="12326" max="12326" width="7.44140625" style="7" customWidth="1"/>
    <col min="12327" max="12330" width="5.5546875" style="7" customWidth="1"/>
    <col min="12331" max="12331" width="1.44140625" style="7" customWidth="1"/>
    <col min="12332" max="12544" width="11.5546875" style="7"/>
    <col min="12545" max="12545" width="28.109375" style="7" customWidth="1"/>
    <col min="12546" max="12546" width="7.109375" style="7" customWidth="1"/>
    <col min="12547" max="12550" width="5.5546875" style="7" customWidth="1"/>
    <col min="12551" max="12551" width="1.44140625" style="7" customWidth="1"/>
    <col min="12552" max="12552" width="7.44140625" style="7" customWidth="1"/>
    <col min="12553" max="12556" width="5.5546875" style="7" customWidth="1"/>
    <col min="12557" max="12557" width="1.44140625" style="7" customWidth="1"/>
    <col min="12558" max="12558" width="6.5546875" style="7" customWidth="1"/>
    <col min="12559" max="12562" width="5.5546875" style="7" customWidth="1"/>
    <col min="12563" max="12563" width="1.44140625" style="7" customWidth="1"/>
    <col min="12564" max="12564" width="7.44140625" style="7" customWidth="1"/>
    <col min="12565" max="12568" width="5.5546875" style="7" customWidth="1"/>
    <col min="12569" max="12569" width="1" style="7" customWidth="1"/>
    <col min="12570" max="12570" width="7.44140625" style="7" customWidth="1"/>
    <col min="12571" max="12573" width="5.5546875" style="7" customWidth="1"/>
    <col min="12574" max="12574" width="6.44140625" style="7" bestFit="1" customWidth="1"/>
    <col min="12575" max="12575" width="1.44140625" style="7" customWidth="1"/>
    <col min="12576" max="12576" width="7.44140625" style="7" customWidth="1"/>
    <col min="12577" max="12580" width="5.5546875" style="7" customWidth="1"/>
    <col min="12581" max="12581" width="1.44140625" style="7" customWidth="1"/>
    <col min="12582" max="12582" width="7.44140625" style="7" customWidth="1"/>
    <col min="12583" max="12586" width="5.5546875" style="7" customWidth="1"/>
    <col min="12587" max="12587" width="1.44140625" style="7" customWidth="1"/>
    <col min="12588" max="12800" width="11.5546875" style="7"/>
    <col min="12801" max="12801" width="28.109375" style="7" customWidth="1"/>
    <col min="12802" max="12802" width="7.109375" style="7" customWidth="1"/>
    <col min="12803" max="12806" width="5.5546875" style="7" customWidth="1"/>
    <col min="12807" max="12807" width="1.44140625" style="7" customWidth="1"/>
    <col min="12808" max="12808" width="7.44140625" style="7" customWidth="1"/>
    <col min="12809" max="12812" width="5.5546875" style="7" customWidth="1"/>
    <col min="12813" max="12813" width="1.44140625" style="7" customWidth="1"/>
    <col min="12814" max="12814" width="6.5546875" style="7" customWidth="1"/>
    <col min="12815" max="12818" width="5.5546875" style="7" customWidth="1"/>
    <col min="12819" max="12819" width="1.44140625" style="7" customWidth="1"/>
    <col min="12820" max="12820" width="7.44140625" style="7" customWidth="1"/>
    <col min="12821" max="12824" width="5.5546875" style="7" customWidth="1"/>
    <col min="12825" max="12825" width="1" style="7" customWidth="1"/>
    <col min="12826" max="12826" width="7.44140625" style="7" customWidth="1"/>
    <col min="12827" max="12829" width="5.5546875" style="7" customWidth="1"/>
    <col min="12830" max="12830" width="6.44140625" style="7" bestFit="1" customWidth="1"/>
    <col min="12831" max="12831" width="1.44140625" style="7" customWidth="1"/>
    <col min="12832" max="12832" width="7.44140625" style="7" customWidth="1"/>
    <col min="12833" max="12836" width="5.5546875" style="7" customWidth="1"/>
    <col min="12837" max="12837" width="1.44140625" style="7" customWidth="1"/>
    <col min="12838" max="12838" width="7.44140625" style="7" customWidth="1"/>
    <col min="12839" max="12842" width="5.5546875" style="7" customWidth="1"/>
    <col min="12843" max="12843" width="1.44140625" style="7" customWidth="1"/>
    <col min="12844" max="13056" width="11.5546875" style="7"/>
    <col min="13057" max="13057" width="28.109375" style="7" customWidth="1"/>
    <col min="13058" max="13058" width="7.109375" style="7" customWidth="1"/>
    <col min="13059" max="13062" width="5.5546875" style="7" customWidth="1"/>
    <col min="13063" max="13063" width="1.44140625" style="7" customWidth="1"/>
    <col min="13064" max="13064" width="7.44140625" style="7" customWidth="1"/>
    <col min="13065" max="13068" width="5.5546875" style="7" customWidth="1"/>
    <col min="13069" max="13069" width="1.44140625" style="7" customWidth="1"/>
    <col min="13070" max="13070" width="6.5546875" style="7" customWidth="1"/>
    <col min="13071" max="13074" width="5.5546875" style="7" customWidth="1"/>
    <col min="13075" max="13075" width="1.44140625" style="7" customWidth="1"/>
    <col min="13076" max="13076" width="7.44140625" style="7" customWidth="1"/>
    <col min="13077" max="13080" width="5.5546875" style="7" customWidth="1"/>
    <col min="13081" max="13081" width="1" style="7" customWidth="1"/>
    <col min="13082" max="13082" width="7.44140625" style="7" customWidth="1"/>
    <col min="13083" max="13085" width="5.5546875" style="7" customWidth="1"/>
    <col min="13086" max="13086" width="6.44140625" style="7" bestFit="1" customWidth="1"/>
    <col min="13087" max="13087" width="1.44140625" style="7" customWidth="1"/>
    <col min="13088" max="13088" width="7.44140625" style="7" customWidth="1"/>
    <col min="13089" max="13092" width="5.5546875" style="7" customWidth="1"/>
    <col min="13093" max="13093" width="1.44140625" style="7" customWidth="1"/>
    <col min="13094" max="13094" width="7.44140625" style="7" customWidth="1"/>
    <col min="13095" max="13098" width="5.5546875" style="7" customWidth="1"/>
    <col min="13099" max="13099" width="1.44140625" style="7" customWidth="1"/>
    <col min="13100" max="13312" width="11.5546875" style="7"/>
    <col min="13313" max="13313" width="28.109375" style="7" customWidth="1"/>
    <col min="13314" max="13314" width="7.109375" style="7" customWidth="1"/>
    <col min="13315" max="13318" width="5.5546875" style="7" customWidth="1"/>
    <col min="13319" max="13319" width="1.44140625" style="7" customWidth="1"/>
    <col min="13320" max="13320" width="7.44140625" style="7" customWidth="1"/>
    <col min="13321" max="13324" width="5.5546875" style="7" customWidth="1"/>
    <col min="13325" max="13325" width="1.44140625" style="7" customWidth="1"/>
    <col min="13326" max="13326" width="6.5546875" style="7" customWidth="1"/>
    <col min="13327" max="13330" width="5.5546875" style="7" customWidth="1"/>
    <col min="13331" max="13331" width="1.44140625" style="7" customWidth="1"/>
    <col min="13332" max="13332" width="7.44140625" style="7" customWidth="1"/>
    <col min="13333" max="13336" width="5.5546875" style="7" customWidth="1"/>
    <col min="13337" max="13337" width="1" style="7" customWidth="1"/>
    <col min="13338" max="13338" width="7.44140625" style="7" customWidth="1"/>
    <col min="13339" max="13341" width="5.5546875" style="7" customWidth="1"/>
    <col min="13342" max="13342" width="6.44140625" style="7" bestFit="1" customWidth="1"/>
    <col min="13343" max="13343" width="1.44140625" style="7" customWidth="1"/>
    <col min="13344" max="13344" width="7.44140625" style="7" customWidth="1"/>
    <col min="13345" max="13348" width="5.5546875" style="7" customWidth="1"/>
    <col min="13349" max="13349" width="1.44140625" style="7" customWidth="1"/>
    <col min="13350" max="13350" width="7.44140625" style="7" customWidth="1"/>
    <col min="13351" max="13354" width="5.5546875" style="7" customWidth="1"/>
    <col min="13355" max="13355" width="1.44140625" style="7" customWidth="1"/>
    <col min="13356" max="13568" width="11.5546875" style="7"/>
    <col min="13569" max="13569" width="28.109375" style="7" customWidth="1"/>
    <col min="13570" max="13570" width="7.109375" style="7" customWidth="1"/>
    <col min="13571" max="13574" width="5.5546875" style="7" customWidth="1"/>
    <col min="13575" max="13575" width="1.44140625" style="7" customWidth="1"/>
    <col min="13576" max="13576" width="7.44140625" style="7" customWidth="1"/>
    <col min="13577" max="13580" width="5.5546875" style="7" customWidth="1"/>
    <col min="13581" max="13581" width="1.44140625" style="7" customWidth="1"/>
    <col min="13582" max="13582" width="6.5546875" style="7" customWidth="1"/>
    <col min="13583" max="13586" width="5.5546875" style="7" customWidth="1"/>
    <col min="13587" max="13587" width="1.44140625" style="7" customWidth="1"/>
    <col min="13588" max="13588" width="7.44140625" style="7" customWidth="1"/>
    <col min="13589" max="13592" width="5.5546875" style="7" customWidth="1"/>
    <col min="13593" max="13593" width="1" style="7" customWidth="1"/>
    <col min="13594" max="13594" width="7.44140625" style="7" customWidth="1"/>
    <col min="13595" max="13597" width="5.5546875" style="7" customWidth="1"/>
    <col min="13598" max="13598" width="6.44140625" style="7" bestFit="1" customWidth="1"/>
    <col min="13599" max="13599" width="1.44140625" style="7" customWidth="1"/>
    <col min="13600" max="13600" width="7.44140625" style="7" customWidth="1"/>
    <col min="13601" max="13604" width="5.5546875" style="7" customWidth="1"/>
    <col min="13605" max="13605" width="1.44140625" style="7" customWidth="1"/>
    <col min="13606" max="13606" width="7.44140625" style="7" customWidth="1"/>
    <col min="13607" max="13610" width="5.5546875" style="7" customWidth="1"/>
    <col min="13611" max="13611" width="1.44140625" style="7" customWidth="1"/>
    <col min="13612" max="13824" width="11.5546875" style="7"/>
    <col min="13825" max="13825" width="28.109375" style="7" customWidth="1"/>
    <col min="13826" max="13826" width="7.109375" style="7" customWidth="1"/>
    <col min="13827" max="13830" width="5.5546875" style="7" customWidth="1"/>
    <col min="13831" max="13831" width="1.44140625" style="7" customWidth="1"/>
    <col min="13832" max="13832" width="7.44140625" style="7" customWidth="1"/>
    <col min="13833" max="13836" width="5.5546875" style="7" customWidth="1"/>
    <col min="13837" max="13837" width="1.44140625" style="7" customWidth="1"/>
    <col min="13838" max="13838" width="6.5546875" style="7" customWidth="1"/>
    <col min="13839" max="13842" width="5.5546875" style="7" customWidth="1"/>
    <col min="13843" max="13843" width="1.44140625" style="7" customWidth="1"/>
    <col min="13844" max="13844" width="7.44140625" style="7" customWidth="1"/>
    <col min="13845" max="13848" width="5.5546875" style="7" customWidth="1"/>
    <col min="13849" max="13849" width="1" style="7" customWidth="1"/>
    <col min="13850" max="13850" width="7.44140625" style="7" customWidth="1"/>
    <col min="13851" max="13853" width="5.5546875" style="7" customWidth="1"/>
    <col min="13854" max="13854" width="6.44140625" style="7" bestFit="1" customWidth="1"/>
    <col min="13855" max="13855" width="1.44140625" style="7" customWidth="1"/>
    <col min="13856" max="13856" width="7.44140625" style="7" customWidth="1"/>
    <col min="13857" max="13860" width="5.5546875" style="7" customWidth="1"/>
    <col min="13861" max="13861" width="1.44140625" style="7" customWidth="1"/>
    <col min="13862" max="13862" width="7.44140625" style="7" customWidth="1"/>
    <col min="13863" max="13866" width="5.5546875" style="7" customWidth="1"/>
    <col min="13867" max="13867" width="1.44140625" style="7" customWidth="1"/>
    <col min="13868" max="14080" width="11.5546875" style="7"/>
    <col min="14081" max="14081" width="28.109375" style="7" customWidth="1"/>
    <col min="14082" max="14082" width="7.109375" style="7" customWidth="1"/>
    <col min="14083" max="14086" width="5.5546875" style="7" customWidth="1"/>
    <col min="14087" max="14087" width="1.44140625" style="7" customWidth="1"/>
    <col min="14088" max="14088" width="7.44140625" style="7" customWidth="1"/>
    <col min="14089" max="14092" width="5.5546875" style="7" customWidth="1"/>
    <col min="14093" max="14093" width="1.44140625" style="7" customWidth="1"/>
    <col min="14094" max="14094" width="6.5546875" style="7" customWidth="1"/>
    <col min="14095" max="14098" width="5.5546875" style="7" customWidth="1"/>
    <col min="14099" max="14099" width="1.44140625" style="7" customWidth="1"/>
    <col min="14100" max="14100" width="7.44140625" style="7" customWidth="1"/>
    <col min="14101" max="14104" width="5.5546875" style="7" customWidth="1"/>
    <col min="14105" max="14105" width="1" style="7" customWidth="1"/>
    <col min="14106" max="14106" width="7.44140625" style="7" customWidth="1"/>
    <col min="14107" max="14109" width="5.5546875" style="7" customWidth="1"/>
    <col min="14110" max="14110" width="6.44140625" style="7" bestFit="1" customWidth="1"/>
    <col min="14111" max="14111" width="1.44140625" style="7" customWidth="1"/>
    <col min="14112" max="14112" width="7.44140625" style="7" customWidth="1"/>
    <col min="14113" max="14116" width="5.5546875" style="7" customWidth="1"/>
    <col min="14117" max="14117" width="1.44140625" style="7" customWidth="1"/>
    <col min="14118" max="14118" width="7.44140625" style="7" customWidth="1"/>
    <col min="14119" max="14122" width="5.5546875" style="7" customWidth="1"/>
    <col min="14123" max="14123" width="1.44140625" style="7" customWidth="1"/>
    <col min="14124" max="14336" width="11.5546875" style="7"/>
    <col min="14337" max="14337" width="28.109375" style="7" customWidth="1"/>
    <col min="14338" max="14338" width="7.109375" style="7" customWidth="1"/>
    <col min="14339" max="14342" width="5.5546875" style="7" customWidth="1"/>
    <col min="14343" max="14343" width="1.44140625" style="7" customWidth="1"/>
    <col min="14344" max="14344" width="7.44140625" style="7" customWidth="1"/>
    <col min="14345" max="14348" width="5.5546875" style="7" customWidth="1"/>
    <col min="14349" max="14349" width="1.44140625" style="7" customWidth="1"/>
    <col min="14350" max="14350" width="6.5546875" style="7" customWidth="1"/>
    <col min="14351" max="14354" width="5.5546875" style="7" customWidth="1"/>
    <col min="14355" max="14355" width="1.44140625" style="7" customWidth="1"/>
    <col min="14356" max="14356" width="7.44140625" style="7" customWidth="1"/>
    <col min="14357" max="14360" width="5.5546875" style="7" customWidth="1"/>
    <col min="14361" max="14361" width="1" style="7" customWidth="1"/>
    <col min="14362" max="14362" width="7.44140625" style="7" customWidth="1"/>
    <col min="14363" max="14365" width="5.5546875" style="7" customWidth="1"/>
    <col min="14366" max="14366" width="6.44140625" style="7" bestFit="1" customWidth="1"/>
    <col min="14367" max="14367" width="1.44140625" style="7" customWidth="1"/>
    <col min="14368" max="14368" width="7.44140625" style="7" customWidth="1"/>
    <col min="14369" max="14372" width="5.5546875" style="7" customWidth="1"/>
    <col min="14373" max="14373" width="1.44140625" style="7" customWidth="1"/>
    <col min="14374" max="14374" width="7.44140625" style="7" customWidth="1"/>
    <col min="14375" max="14378" width="5.5546875" style="7" customWidth="1"/>
    <col min="14379" max="14379" width="1.44140625" style="7" customWidth="1"/>
    <col min="14380" max="14592" width="11.5546875" style="7"/>
    <col min="14593" max="14593" width="28.109375" style="7" customWidth="1"/>
    <col min="14594" max="14594" width="7.109375" style="7" customWidth="1"/>
    <col min="14595" max="14598" width="5.5546875" style="7" customWidth="1"/>
    <col min="14599" max="14599" width="1.44140625" style="7" customWidth="1"/>
    <col min="14600" max="14600" width="7.44140625" style="7" customWidth="1"/>
    <col min="14601" max="14604" width="5.5546875" style="7" customWidth="1"/>
    <col min="14605" max="14605" width="1.44140625" style="7" customWidth="1"/>
    <col min="14606" max="14606" width="6.5546875" style="7" customWidth="1"/>
    <col min="14607" max="14610" width="5.5546875" style="7" customWidth="1"/>
    <col min="14611" max="14611" width="1.44140625" style="7" customWidth="1"/>
    <col min="14612" max="14612" width="7.44140625" style="7" customWidth="1"/>
    <col min="14613" max="14616" width="5.5546875" style="7" customWidth="1"/>
    <col min="14617" max="14617" width="1" style="7" customWidth="1"/>
    <col min="14618" max="14618" width="7.44140625" style="7" customWidth="1"/>
    <col min="14619" max="14621" width="5.5546875" style="7" customWidth="1"/>
    <col min="14622" max="14622" width="6.44140625" style="7" bestFit="1" customWidth="1"/>
    <col min="14623" max="14623" width="1.44140625" style="7" customWidth="1"/>
    <col min="14624" max="14624" width="7.44140625" style="7" customWidth="1"/>
    <col min="14625" max="14628" width="5.5546875" style="7" customWidth="1"/>
    <col min="14629" max="14629" width="1.44140625" style="7" customWidth="1"/>
    <col min="14630" max="14630" width="7.44140625" style="7" customWidth="1"/>
    <col min="14631" max="14634" width="5.5546875" style="7" customWidth="1"/>
    <col min="14635" max="14635" width="1.44140625" style="7" customWidth="1"/>
    <col min="14636" max="14848" width="11.5546875" style="7"/>
    <col min="14849" max="14849" width="28.109375" style="7" customWidth="1"/>
    <col min="14850" max="14850" width="7.109375" style="7" customWidth="1"/>
    <col min="14851" max="14854" width="5.5546875" style="7" customWidth="1"/>
    <col min="14855" max="14855" width="1.44140625" style="7" customWidth="1"/>
    <col min="14856" max="14856" width="7.44140625" style="7" customWidth="1"/>
    <col min="14857" max="14860" width="5.5546875" style="7" customWidth="1"/>
    <col min="14861" max="14861" width="1.44140625" style="7" customWidth="1"/>
    <col min="14862" max="14862" width="6.5546875" style="7" customWidth="1"/>
    <col min="14863" max="14866" width="5.5546875" style="7" customWidth="1"/>
    <col min="14867" max="14867" width="1.44140625" style="7" customWidth="1"/>
    <col min="14868" max="14868" width="7.44140625" style="7" customWidth="1"/>
    <col min="14869" max="14872" width="5.5546875" style="7" customWidth="1"/>
    <col min="14873" max="14873" width="1" style="7" customWidth="1"/>
    <col min="14874" max="14874" width="7.44140625" style="7" customWidth="1"/>
    <col min="14875" max="14877" width="5.5546875" style="7" customWidth="1"/>
    <col min="14878" max="14878" width="6.44140625" style="7" bestFit="1" customWidth="1"/>
    <col min="14879" max="14879" width="1.44140625" style="7" customWidth="1"/>
    <col min="14880" max="14880" width="7.44140625" style="7" customWidth="1"/>
    <col min="14881" max="14884" width="5.5546875" style="7" customWidth="1"/>
    <col min="14885" max="14885" width="1.44140625" style="7" customWidth="1"/>
    <col min="14886" max="14886" width="7.44140625" style="7" customWidth="1"/>
    <col min="14887" max="14890" width="5.5546875" style="7" customWidth="1"/>
    <col min="14891" max="14891" width="1.44140625" style="7" customWidth="1"/>
    <col min="14892" max="15104" width="11.5546875" style="7"/>
    <col min="15105" max="15105" width="28.109375" style="7" customWidth="1"/>
    <col min="15106" max="15106" width="7.109375" style="7" customWidth="1"/>
    <col min="15107" max="15110" width="5.5546875" style="7" customWidth="1"/>
    <col min="15111" max="15111" width="1.44140625" style="7" customWidth="1"/>
    <col min="15112" max="15112" width="7.44140625" style="7" customWidth="1"/>
    <col min="15113" max="15116" width="5.5546875" style="7" customWidth="1"/>
    <col min="15117" max="15117" width="1.44140625" style="7" customWidth="1"/>
    <col min="15118" max="15118" width="6.5546875" style="7" customWidth="1"/>
    <col min="15119" max="15122" width="5.5546875" style="7" customWidth="1"/>
    <col min="15123" max="15123" width="1.44140625" style="7" customWidth="1"/>
    <col min="15124" max="15124" width="7.44140625" style="7" customWidth="1"/>
    <col min="15125" max="15128" width="5.5546875" style="7" customWidth="1"/>
    <col min="15129" max="15129" width="1" style="7" customWidth="1"/>
    <col min="15130" max="15130" width="7.44140625" style="7" customWidth="1"/>
    <col min="15131" max="15133" width="5.5546875" style="7" customWidth="1"/>
    <col min="15134" max="15134" width="6.44140625" style="7" bestFit="1" customWidth="1"/>
    <col min="15135" max="15135" width="1.44140625" style="7" customWidth="1"/>
    <col min="15136" max="15136" width="7.44140625" style="7" customWidth="1"/>
    <col min="15137" max="15140" width="5.5546875" style="7" customWidth="1"/>
    <col min="15141" max="15141" width="1.44140625" style="7" customWidth="1"/>
    <col min="15142" max="15142" width="7.44140625" style="7" customWidth="1"/>
    <col min="15143" max="15146" width="5.5546875" style="7" customWidth="1"/>
    <col min="15147" max="15147" width="1.44140625" style="7" customWidth="1"/>
    <col min="15148" max="15360" width="11.5546875" style="7"/>
    <col min="15361" max="15361" width="28.109375" style="7" customWidth="1"/>
    <col min="15362" max="15362" width="7.109375" style="7" customWidth="1"/>
    <col min="15363" max="15366" width="5.5546875" style="7" customWidth="1"/>
    <col min="15367" max="15367" width="1.44140625" style="7" customWidth="1"/>
    <col min="15368" max="15368" width="7.44140625" style="7" customWidth="1"/>
    <col min="15369" max="15372" width="5.5546875" style="7" customWidth="1"/>
    <col min="15373" max="15373" width="1.44140625" style="7" customWidth="1"/>
    <col min="15374" max="15374" width="6.5546875" style="7" customWidth="1"/>
    <col min="15375" max="15378" width="5.5546875" style="7" customWidth="1"/>
    <col min="15379" max="15379" width="1.44140625" style="7" customWidth="1"/>
    <col min="15380" max="15380" width="7.44140625" style="7" customWidth="1"/>
    <col min="15381" max="15384" width="5.5546875" style="7" customWidth="1"/>
    <col min="15385" max="15385" width="1" style="7" customWidth="1"/>
    <col min="15386" max="15386" width="7.44140625" style="7" customWidth="1"/>
    <col min="15387" max="15389" width="5.5546875" style="7" customWidth="1"/>
    <col min="15390" max="15390" width="6.44140625" style="7" bestFit="1" customWidth="1"/>
    <col min="15391" max="15391" width="1.44140625" style="7" customWidth="1"/>
    <col min="15392" max="15392" width="7.44140625" style="7" customWidth="1"/>
    <col min="15393" max="15396" width="5.5546875" style="7" customWidth="1"/>
    <col min="15397" max="15397" width="1.44140625" style="7" customWidth="1"/>
    <col min="15398" max="15398" width="7.44140625" style="7" customWidth="1"/>
    <col min="15399" max="15402" width="5.5546875" style="7" customWidth="1"/>
    <col min="15403" max="15403" width="1.44140625" style="7" customWidth="1"/>
    <col min="15404" max="15616" width="11.5546875" style="7"/>
    <col min="15617" max="15617" width="28.109375" style="7" customWidth="1"/>
    <col min="15618" max="15618" width="7.109375" style="7" customWidth="1"/>
    <col min="15619" max="15622" width="5.5546875" style="7" customWidth="1"/>
    <col min="15623" max="15623" width="1.44140625" style="7" customWidth="1"/>
    <col min="15624" max="15624" width="7.44140625" style="7" customWidth="1"/>
    <col min="15625" max="15628" width="5.5546875" style="7" customWidth="1"/>
    <col min="15629" max="15629" width="1.44140625" style="7" customWidth="1"/>
    <col min="15630" max="15630" width="6.5546875" style="7" customWidth="1"/>
    <col min="15631" max="15634" width="5.5546875" style="7" customWidth="1"/>
    <col min="15635" max="15635" width="1.44140625" style="7" customWidth="1"/>
    <col min="15636" max="15636" width="7.44140625" style="7" customWidth="1"/>
    <col min="15637" max="15640" width="5.5546875" style="7" customWidth="1"/>
    <col min="15641" max="15641" width="1" style="7" customWidth="1"/>
    <col min="15642" max="15642" width="7.44140625" style="7" customWidth="1"/>
    <col min="15643" max="15645" width="5.5546875" style="7" customWidth="1"/>
    <col min="15646" max="15646" width="6.44140625" style="7" bestFit="1" customWidth="1"/>
    <col min="15647" max="15647" width="1.44140625" style="7" customWidth="1"/>
    <col min="15648" max="15648" width="7.44140625" style="7" customWidth="1"/>
    <col min="15649" max="15652" width="5.5546875" style="7" customWidth="1"/>
    <col min="15653" max="15653" width="1.44140625" style="7" customWidth="1"/>
    <col min="15654" max="15654" width="7.44140625" style="7" customWidth="1"/>
    <col min="15655" max="15658" width="5.5546875" style="7" customWidth="1"/>
    <col min="15659" max="15659" width="1.44140625" style="7" customWidth="1"/>
    <col min="15660" max="15872" width="11.5546875" style="7"/>
    <col min="15873" max="15873" width="28.109375" style="7" customWidth="1"/>
    <col min="15874" max="15874" width="7.109375" style="7" customWidth="1"/>
    <col min="15875" max="15878" width="5.5546875" style="7" customWidth="1"/>
    <col min="15879" max="15879" width="1.44140625" style="7" customWidth="1"/>
    <col min="15880" max="15880" width="7.44140625" style="7" customWidth="1"/>
    <col min="15881" max="15884" width="5.5546875" style="7" customWidth="1"/>
    <col min="15885" max="15885" width="1.44140625" style="7" customWidth="1"/>
    <col min="15886" max="15886" width="6.5546875" style="7" customWidth="1"/>
    <col min="15887" max="15890" width="5.5546875" style="7" customWidth="1"/>
    <col min="15891" max="15891" width="1.44140625" style="7" customWidth="1"/>
    <col min="15892" max="15892" width="7.44140625" style="7" customWidth="1"/>
    <col min="15893" max="15896" width="5.5546875" style="7" customWidth="1"/>
    <col min="15897" max="15897" width="1" style="7" customWidth="1"/>
    <col min="15898" max="15898" width="7.44140625" style="7" customWidth="1"/>
    <col min="15899" max="15901" width="5.5546875" style="7" customWidth="1"/>
    <col min="15902" max="15902" width="6.44140625" style="7" bestFit="1" customWidth="1"/>
    <col min="15903" max="15903" width="1.44140625" style="7" customWidth="1"/>
    <col min="15904" max="15904" width="7.44140625" style="7" customWidth="1"/>
    <col min="15905" max="15908" width="5.5546875" style="7" customWidth="1"/>
    <col min="15909" max="15909" width="1.44140625" style="7" customWidth="1"/>
    <col min="15910" max="15910" width="7.44140625" style="7" customWidth="1"/>
    <col min="15911" max="15914" width="5.5546875" style="7" customWidth="1"/>
    <col min="15915" max="15915" width="1.44140625" style="7" customWidth="1"/>
    <col min="15916" max="16128" width="11.5546875" style="7"/>
    <col min="16129" max="16129" width="28.109375" style="7" customWidth="1"/>
    <col min="16130" max="16130" width="7.109375" style="7" customWidth="1"/>
    <col min="16131" max="16134" width="5.5546875" style="7" customWidth="1"/>
    <col min="16135" max="16135" width="1.44140625" style="7" customWidth="1"/>
    <col min="16136" max="16136" width="7.44140625" style="7" customWidth="1"/>
    <col min="16137" max="16140" width="5.5546875" style="7" customWidth="1"/>
    <col min="16141" max="16141" width="1.44140625" style="7" customWidth="1"/>
    <col min="16142" max="16142" width="6.5546875" style="7" customWidth="1"/>
    <col min="16143" max="16146" width="5.5546875" style="7" customWidth="1"/>
    <col min="16147" max="16147" width="1.44140625" style="7" customWidth="1"/>
    <col min="16148" max="16148" width="7.44140625" style="7" customWidth="1"/>
    <col min="16149" max="16152" width="5.5546875" style="7" customWidth="1"/>
    <col min="16153" max="16153" width="1" style="7" customWidth="1"/>
    <col min="16154" max="16154" width="7.44140625" style="7" customWidth="1"/>
    <col min="16155" max="16157" width="5.5546875" style="7" customWidth="1"/>
    <col min="16158" max="16158" width="6.44140625" style="7" bestFit="1" customWidth="1"/>
    <col min="16159" max="16159" width="1.44140625" style="7" customWidth="1"/>
    <col min="16160" max="16160" width="7.44140625" style="7" customWidth="1"/>
    <col min="16161" max="16164" width="5.5546875" style="7" customWidth="1"/>
    <col min="16165" max="16165" width="1.44140625" style="7" customWidth="1"/>
    <col min="16166" max="16166" width="7.44140625" style="7" customWidth="1"/>
    <col min="16167" max="16170" width="5.5546875" style="7" customWidth="1"/>
    <col min="16171" max="16171" width="1.44140625" style="7" customWidth="1"/>
    <col min="16172" max="16384" width="11.5546875" style="7"/>
  </cols>
  <sheetData>
    <row r="1" spans="1:43" s="376" customFormat="1" ht="18" customHeight="1">
      <c r="A1" s="1407" t="s">
        <v>1215</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row>
    <row r="2" spans="1:43" s="1112" customFormat="1" ht="32.25" customHeight="1">
      <c r="A2" s="3" t="s">
        <v>1042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6" customFormat="1" ht="20.25" customHeight="1">
      <c r="A3" s="396">
        <v>45322</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row>
    <row r="4" spans="1:43" s="376" customFormat="1" ht="16.5" customHeight="1">
      <c r="A4" s="808" t="s">
        <v>173</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row>
    <row r="5" spans="1:43" ht="13.8" thickBot="1">
      <c r="A5" s="380"/>
      <c r="B5" s="380"/>
      <c r="C5" s="380"/>
      <c r="D5" s="380"/>
      <c r="E5" s="380"/>
      <c r="F5" s="380"/>
      <c r="G5" s="380"/>
      <c r="H5" s="1113"/>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row>
    <row r="6" spans="1:43" s="13" customFormat="1" ht="29.25" customHeight="1">
      <c r="A6" s="46" t="s">
        <v>1</v>
      </c>
      <c r="B6" s="666" t="s">
        <v>1043</v>
      </c>
      <c r="C6" s="666"/>
      <c r="D6" s="666"/>
      <c r="E6" s="666"/>
      <c r="F6" s="666"/>
      <c r="G6" s="9"/>
      <c r="H6" s="666" t="s">
        <v>1044</v>
      </c>
      <c r="I6" s="666"/>
      <c r="J6" s="666"/>
      <c r="K6" s="666"/>
      <c r="L6" s="666"/>
      <c r="M6" s="9"/>
      <c r="N6" s="666" t="s">
        <v>1045</v>
      </c>
      <c r="O6" s="666"/>
      <c r="P6" s="666"/>
      <c r="Q6" s="666"/>
      <c r="R6" s="666"/>
      <c r="S6" s="9"/>
      <c r="T6" s="666" t="s">
        <v>1046</v>
      </c>
      <c r="U6" s="666"/>
      <c r="V6" s="666"/>
      <c r="W6" s="666"/>
      <c r="X6" s="666"/>
      <c r="Y6" s="9"/>
      <c r="Z6" s="666" t="s">
        <v>102</v>
      </c>
      <c r="AA6" s="666"/>
      <c r="AB6" s="666"/>
      <c r="AC6" s="666"/>
      <c r="AD6" s="666"/>
      <c r="AE6" s="9"/>
      <c r="AF6" s="666" t="s">
        <v>103</v>
      </c>
      <c r="AG6" s="666"/>
      <c r="AH6" s="666"/>
      <c r="AI6" s="666"/>
      <c r="AJ6" s="666"/>
      <c r="AK6" s="9"/>
      <c r="AL6" s="666" t="s">
        <v>1047</v>
      </c>
      <c r="AM6" s="666"/>
      <c r="AN6" s="666"/>
      <c r="AO6" s="666"/>
      <c r="AP6" s="666"/>
      <c r="AQ6" s="9"/>
    </row>
    <row r="7" spans="1:43" s="13" customFormat="1" ht="16.5" customHeight="1">
      <c r="A7" s="612"/>
      <c r="B7" s="1114">
        <v>0</v>
      </c>
      <c r="C7" s="1114">
        <v>1</v>
      </c>
      <c r="D7" s="1114">
        <v>2</v>
      </c>
      <c r="E7" s="1114">
        <v>3</v>
      </c>
      <c r="F7" s="1114">
        <v>4</v>
      </c>
      <c r="G7" s="1114"/>
      <c r="H7" s="1114">
        <v>0</v>
      </c>
      <c r="I7" s="1114">
        <v>1</v>
      </c>
      <c r="J7" s="1114">
        <v>2</v>
      </c>
      <c r="K7" s="1114">
        <v>3</v>
      </c>
      <c r="L7" s="1114">
        <v>4</v>
      </c>
      <c r="M7" s="1114"/>
      <c r="N7" s="1114">
        <v>0</v>
      </c>
      <c r="O7" s="1114">
        <v>1</v>
      </c>
      <c r="P7" s="1114">
        <v>2</v>
      </c>
      <c r="Q7" s="1114">
        <v>3</v>
      </c>
      <c r="R7" s="1114">
        <v>4</v>
      </c>
      <c r="S7" s="1114"/>
      <c r="T7" s="1114">
        <v>0</v>
      </c>
      <c r="U7" s="1114">
        <v>1</v>
      </c>
      <c r="V7" s="1114">
        <v>2</v>
      </c>
      <c r="W7" s="1114">
        <v>3</v>
      </c>
      <c r="X7" s="1114">
        <v>4</v>
      </c>
      <c r="Y7" s="1114"/>
      <c r="Z7" s="1114">
        <v>0</v>
      </c>
      <c r="AA7" s="1114">
        <v>1</v>
      </c>
      <c r="AB7" s="1114">
        <v>2</v>
      </c>
      <c r="AC7" s="1114">
        <v>3</v>
      </c>
      <c r="AD7" s="1114">
        <v>4</v>
      </c>
      <c r="AE7" s="1114"/>
      <c r="AF7" s="1114">
        <v>0</v>
      </c>
      <c r="AG7" s="1114">
        <v>1</v>
      </c>
      <c r="AH7" s="1114">
        <v>2</v>
      </c>
      <c r="AI7" s="1114">
        <v>3</v>
      </c>
      <c r="AJ7" s="1114">
        <v>4</v>
      </c>
      <c r="AK7" s="1114"/>
      <c r="AL7" s="1114">
        <v>0</v>
      </c>
      <c r="AM7" s="1114">
        <v>1</v>
      </c>
      <c r="AN7" s="1114">
        <v>2</v>
      </c>
      <c r="AO7" s="1114">
        <v>3</v>
      </c>
      <c r="AP7" s="1114">
        <v>4</v>
      </c>
      <c r="AQ7" s="1114"/>
    </row>
    <row r="8" spans="1:43" s="24" customFormat="1" ht="20.100000000000001" customHeight="1">
      <c r="A8" s="288" t="s">
        <v>29</v>
      </c>
      <c r="B8" s="1115">
        <v>97.719084357294875</v>
      </c>
      <c r="C8" s="1115">
        <v>2.0957650755117019</v>
      </c>
      <c r="D8" s="1115">
        <v>0.18510541512701761</v>
      </c>
      <c r="E8" s="1115" t="s">
        <v>131</v>
      </c>
      <c r="F8" s="1115">
        <v>4.5147459993308323E-5</v>
      </c>
      <c r="G8" s="1115"/>
      <c r="H8" s="1115">
        <v>90.552703382661221</v>
      </c>
      <c r="I8" s="1115">
        <v>4.9062228127279184</v>
      </c>
      <c r="J8" s="1115">
        <v>1.3560038618804897</v>
      </c>
      <c r="K8" s="1115">
        <v>1.5164249074489438</v>
      </c>
      <c r="L8" s="1115">
        <v>1.6686450213898423</v>
      </c>
      <c r="M8" s="1115"/>
      <c r="N8" s="1115">
        <v>73.887214800502051</v>
      </c>
      <c r="O8" s="1115">
        <v>7.9038293423128874</v>
      </c>
      <c r="P8" s="1115">
        <v>4.152702500240296</v>
      </c>
      <c r="Q8" s="1115">
        <v>4.4840256498280429</v>
      </c>
      <c r="R8" s="1115">
        <v>9.5722276946555951</v>
      </c>
      <c r="S8" s="1115"/>
      <c r="T8" s="1115">
        <v>78.944017828548468</v>
      </c>
      <c r="U8" s="1115">
        <v>4.5784756759554304</v>
      </c>
      <c r="V8" s="1115">
        <v>3.0246282860260423</v>
      </c>
      <c r="W8" s="1115">
        <v>4.9320714598029785</v>
      </c>
      <c r="X8" s="1115">
        <v>8.5208066704122309</v>
      </c>
      <c r="Y8" s="1115"/>
      <c r="Z8" s="1115">
        <v>92.79018805708597</v>
      </c>
      <c r="AA8" s="1115">
        <v>1.8940753531821626</v>
      </c>
      <c r="AB8" s="1115">
        <v>0.53512572094554001</v>
      </c>
      <c r="AC8" s="1115">
        <v>1.9171235937056714</v>
      </c>
      <c r="AD8" s="1115">
        <v>2.8634853836067098</v>
      </c>
      <c r="AE8" s="1115"/>
      <c r="AF8" s="1115">
        <v>89.088986164600485</v>
      </c>
      <c r="AG8" s="1115">
        <v>2.5725478906312929</v>
      </c>
      <c r="AH8" s="1115">
        <v>1.7571994193748788</v>
      </c>
      <c r="AI8" s="1115">
        <v>3.6372268074625005</v>
      </c>
      <c r="AJ8" s="1115">
        <v>2.9440396939664062</v>
      </c>
      <c r="AK8" s="1115"/>
      <c r="AL8" s="1115">
        <v>92.64781759643877</v>
      </c>
      <c r="AM8" s="1115">
        <v>1.4526194950193725</v>
      </c>
      <c r="AN8" s="1115">
        <v>1.9063158497710948</v>
      </c>
      <c r="AO8" s="1115">
        <v>1.7263096467342014</v>
      </c>
      <c r="AP8" s="1115">
        <v>2.2669373926814798</v>
      </c>
      <c r="AQ8" s="1115"/>
    </row>
    <row r="9" spans="1:43" s="24" customFormat="1" ht="17.25" customHeight="1">
      <c r="A9" s="288" t="s">
        <v>30</v>
      </c>
      <c r="B9" s="1115">
        <v>99.999943318522568</v>
      </c>
      <c r="C9" s="1115" t="s">
        <v>131</v>
      </c>
      <c r="D9" s="1115" t="s">
        <v>131</v>
      </c>
      <c r="E9" s="1115" t="s">
        <v>131</v>
      </c>
      <c r="F9" s="1115">
        <v>5.6681477448845787E-5</v>
      </c>
      <c r="G9" s="1115"/>
      <c r="H9" s="1115">
        <v>87.021822622405779</v>
      </c>
      <c r="I9" s="1115">
        <v>0.66704989828067196</v>
      </c>
      <c r="J9" s="1115">
        <v>8.5944538586261867</v>
      </c>
      <c r="K9" s="1115">
        <v>2.0633118046777041</v>
      </c>
      <c r="L9" s="1115">
        <v>1.6533611002686281</v>
      </c>
      <c r="M9" s="1115"/>
      <c r="N9" s="1115">
        <v>69.81629387693259</v>
      </c>
      <c r="O9" s="1115">
        <v>2.0900359463787184</v>
      </c>
      <c r="P9" s="1115">
        <v>5.0398399805492478</v>
      </c>
      <c r="Q9" s="1115">
        <v>3.5682503527668703</v>
      </c>
      <c r="R9" s="1115">
        <v>19.4855782491532</v>
      </c>
      <c r="S9" s="1115"/>
      <c r="T9" s="1115">
        <v>79.435077563153172</v>
      </c>
      <c r="U9" s="1115" t="s">
        <v>131</v>
      </c>
      <c r="V9" s="1115">
        <v>7.1556493550373022</v>
      </c>
      <c r="W9" s="1115">
        <v>1.3187845409062517</v>
      </c>
      <c r="X9" s="1115">
        <v>12.090451206950686</v>
      </c>
      <c r="Y9" s="1115"/>
      <c r="Z9" s="1115">
        <v>93.884848155887852</v>
      </c>
      <c r="AA9" s="1115" t="s">
        <v>131</v>
      </c>
      <c r="AB9" s="1115" t="s">
        <v>131</v>
      </c>
      <c r="AC9" s="1115">
        <v>0.13501777620973213</v>
      </c>
      <c r="AD9" s="1115">
        <v>5.9801340679024069</v>
      </c>
      <c r="AE9" s="1115"/>
      <c r="AF9" s="1115">
        <v>89.545696737869676</v>
      </c>
      <c r="AG9" s="1115">
        <v>1.9629770273765921</v>
      </c>
      <c r="AH9" s="1115">
        <v>1.6526607917300644</v>
      </c>
      <c r="AI9" s="1115">
        <v>4.2850360603119722</v>
      </c>
      <c r="AJ9" s="1115">
        <v>2.5536290514008817</v>
      </c>
      <c r="AK9" s="1115"/>
      <c r="AL9" s="1115">
        <v>86.664510108577815</v>
      </c>
      <c r="AM9" s="1115">
        <v>4.3081861085539037</v>
      </c>
      <c r="AN9" s="1115">
        <v>2.4847984501924265</v>
      </c>
      <c r="AO9" s="1115">
        <v>3.6624384428823862</v>
      </c>
      <c r="AP9" s="1115">
        <v>2.8800649521270945</v>
      </c>
      <c r="AQ9" s="1115"/>
    </row>
    <row r="10" spans="1:43" s="24" customFormat="1" ht="20.399999999999999">
      <c r="A10" s="288" t="s">
        <v>31</v>
      </c>
      <c r="B10" s="1115">
        <v>96.546149352820876</v>
      </c>
      <c r="C10" s="1115">
        <v>2.177051144568722</v>
      </c>
      <c r="D10" s="1115">
        <v>0.87825250100441121</v>
      </c>
      <c r="E10" s="1115">
        <v>0.15540394279749251</v>
      </c>
      <c r="F10" s="1115">
        <v>0.24314305642530934</v>
      </c>
      <c r="G10" s="1115"/>
      <c r="H10" s="1115">
        <v>92.515448192566012</v>
      </c>
      <c r="I10" s="1115">
        <v>4.6045501754784581</v>
      </c>
      <c r="J10" s="1115">
        <v>1.6802968393967377</v>
      </c>
      <c r="K10" s="1115">
        <v>0.55245084629066632</v>
      </c>
      <c r="L10" s="1115">
        <v>0.64725393642474516</v>
      </c>
      <c r="M10" s="1115"/>
      <c r="N10" s="1115">
        <v>73.555939308449283</v>
      </c>
      <c r="O10" s="1115">
        <v>9.7031193104456506</v>
      </c>
      <c r="P10" s="1115">
        <v>3.8994656445587883</v>
      </c>
      <c r="Q10" s="1115">
        <v>4.2881659178415159</v>
      </c>
      <c r="R10" s="1115">
        <v>8.5533098094195914</v>
      </c>
      <c r="S10" s="1115"/>
      <c r="T10" s="1115">
        <v>85.52136911749983</v>
      </c>
      <c r="U10" s="1115">
        <v>2.9980765391360165</v>
      </c>
      <c r="V10" s="1115">
        <v>1.8746412893391295</v>
      </c>
      <c r="W10" s="1115">
        <v>3.172817166403247</v>
      </c>
      <c r="X10" s="1115">
        <v>6.433095872939802</v>
      </c>
      <c r="Y10" s="1115"/>
      <c r="Z10" s="1115">
        <v>93.544460205582965</v>
      </c>
      <c r="AA10" s="1115">
        <v>1.0034490279332724</v>
      </c>
      <c r="AB10" s="1115">
        <v>0.95773706247967716</v>
      </c>
      <c r="AC10" s="1115">
        <v>1.2052295845675001</v>
      </c>
      <c r="AD10" s="1115">
        <v>3.2891237382017393</v>
      </c>
      <c r="AE10" s="1115"/>
      <c r="AF10" s="1115">
        <v>88.229082873342008</v>
      </c>
      <c r="AG10" s="1115">
        <v>3.7787775032168689</v>
      </c>
      <c r="AH10" s="1115">
        <v>1.9469639000049035</v>
      </c>
      <c r="AI10" s="1115">
        <v>3.293813364606911</v>
      </c>
      <c r="AJ10" s="1115">
        <v>2.751362336917865</v>
      </c>
      <c r="AK10" s="1115"/>
      <c r="AL10" s="1115">
        <v>92.340865119928964</v>
      </c>
      <c r="AM10" s="1115">
        <v>1.7557854860981996</v>
      </c>
      <c r="AN10" s="1115">
        <v>1.2181905716958521</v>
      </c>
      <c r="AO10" s="1115">
        <v>1.5883545472318392</v>
      </c>
      <c r="AP10" s="1115">
        <v>3.0968042655553849</v>
      </c>
      <c r="AQ10" s="1115"/>
    </row>
    <row r="11" spans="1:43" s="24" customFormat="1" ht="20.100000000000001" customHeight="1">
      <c r="A11" s="288" t="s">
        <v>32</v>
      </c>
      <c r="B11" s="1115">
        <v>97.537448422260283</v>
      </c>
      <c r="C11" s="1115">
        <v>2.4625514542130094</v>
      </c>
      <c r="D11" s="1115" t="s">
        <v>131</v>
      </c>
      <c r="E11" s="1115" t="s">
        <v>131</v>
      </c>
      <c r="F11" s="1115" t="s">
        <v>131</v>
      </c>
      <c r="G11" s="1115"/>
      <c r="H11" s="1115">
        <v>83.528808016347085</v>
      </c>
      <c r="I11" s="1115">
        <v>6.8389284354358582</v>
      </c>
      <c r="J11" s="1115">
        <v>3.7868640298074534</v>
      </c>
      <c r="K11" s="1115">
        <v>2.1122501917184304</v>
      </c>
      <c r="L11" s="1115">
        <v>3.7331491946859634</v>
      </c>
      <c r="M11" s="1115"/>
      <c r="N11" s="1115">
        <v>43.09623972734213</v>
      </c>
      <c r="O11" s="1115">
        <v>6.0392843310697399</v>
      </c>
      <c r="P11" s="1115">
        <v>8.6596301126005493</v>
      </c>
      <c r="Q11" s="1115">
        <v>12.565467851255976</v>
      </c>
      <c r="R11" s="1115">
        <v>29.639377761979759</v>
      </c>
      <c r="S11" s="1115"/>
      <c r="T11" s="1115">
        <v>79.831595604330658</v>
      </c>
      <c r="U11" s="1115">
        <v>4.7380560102080187</v>
      </c>
      <c r="V11" s="1115">
        <v>4.0007515669409344</v>
      </c>
      <c r="W11" s="1115">
        <v>6.5420802909504427</v>
      </c>
      <c r="X11" s="1115">
        <v>4.8875156603906706</v>
      </c>
      <c r="Y11" s="1115"/>
      <c r="Z11" s="1115">
        <v>73.22551590315426</v>
      </c>
      <c r="AA11" s="1115">
        <v>4.5226023269494942</v>
      </c>
      <c r="AB11" s="1115">
        <v>5.026207158551669</v>
      </c>
      <c r="AC11" s="1115">
        <v>9.9995407459847296</v>
      </c>
      <c r="AD11" s="1115">
        <v>7.2261213686519454</v>
      </c>
      <c r="AE11" s="1115"/>
      <c r="AF11" s="1115">
        <v>86.238034856838439</v>
      </c>
      <c r="AG11" s="1115">
        <v>3.7891460477101666</v>
      </c>
      <c r="AH11" s="1115">
        <v>3.0147614594934686</v>
      </c>
      <c r="AI11" s="1115">
        <v>3.9934846287374057</v>
      </c>
      <c r="AJ11" s="1115">
        <v>2.9645729386714792</v>
      </c>
      <c r="AK11" s="1115"/>
      <c r="AL11" s="1115">
        <v>88.149718178206001</v>
      </c>
      <c r="AM11" s="1115">
        <v>3.3772421592918684</v>
      </c>
      <c r="AN11" s="1115">
        <v>2.5500343408316</v>
      </c>
      <c r="AO11" s="1115">
        <v>2.9367298856119231</v>
      </c>
      <c r="AP11" s="1115">
        <v>2.9862753031615554</v>
      </c>
      <c r="AQ11" s="1115"/>
    </row>
    <row r="12" spans="1:43" s="24" customFormat="1" ht="20.100000000000001" customHeight="1">
      <c r="A12" s="288" t="s">
        <v>33</v>
      </c>
      <c r="B12" s="1115">
        <v>95.433799475780276</v>
      </c>
      <c r="C12" s="1115">
        <v>4.5334867191400248</v>
      </c>
      <c r="D12" s="1115">
        <v>4.9334502792386667E-3</v>
      </c>
      <c r="E12" s="1115" t="s">
        <v>131</v>
      </c>
      <c r="F12" s="1115">
        <v>2.7780312647193495E-2</v>
      </c>
      <c r="G12" s="1115"/>
      <c r="H12" s="1115">
        <v>88.535396383792204</v>
      </c>
      <c r="I12" s="1115">
        <v>5.8937294485019116</v>
      </c>
      <c r="J12" s="1115">
        <v>1.4142245058437488</v>
      </c>
      <c r="K12" s="1115">
        <v>1.1060742017202965</v>
      </c>
      <c r="L12" s="1115">
        <v>3.0505753774042672</v>
      </c>
      <c r="M12" s="1115"/>
      <c r="N12" s="1115">
        <v>74.348142984030133</v>
      </c>
      <c r="O12" s="1115">
        <v>6.7740677127641522</v>
      </c>
      <c r="P12" s="1115">
        <v>3.106855698813467</v>
      </c>
      <c r="Q12" s="1115">
        <v>2.3190376079120498</v>
      </c>
      <c r="R12" s="1115">
        <v>13.451895905466557</v>
      </c>
      <c r="S12" s="1115"/>
      <c r="T12" s="1115">
        <v>89.911765205405729</v>
      </c>
      <c r="U12" s="1115">
        <v>1.4197390970671639E-2</v>
      </c>
      <c r="V12" s="1115">
        <v>4.7868648746286345E-2</v>
      </c>
      <c r="W12" s="1115">
        <v>1.0985175977766799</v>
      </c>
      <c r="X12" s="1115">
        <v>8.9276489456690165</v>
      </c>
      <c r="Y12" s="1115"/>
      <c r="Z12" s="1115">
        <v>93.399471063004697</v>
      </c>
      <c r="AA12" s="1115">
        <v>3.3432032523340611E-3</v>
      </c>
      <c r="AB12" s="1115">
        <v>7.345774788641557E-2</v>
      </c>
      <c r="AC12" s="1115">
        <v>0.25227018439646165</v>
      </c>
      <c r="AD12" s="1115">
        <v>6.2714474988306517</v>
      </c>
      <c r="AE12" s="1115"/>
      <c r="AF12" s="1115">
        <v>89.761669527492543</v>
      </c>
      <c r="AG12" s="1115">
        <v>2.4377835810066855</v>
      </c>
      <c r="AH12" s="1115">
        <v>1.8790518302585564</v>
      </c>
      <c r="AI12" s="1115">
        <v>3.3446616248024132</v>
      </c>
      <c r="AJ12" s="1115">
        <v>2.5768331949666377</v>
      </c>
      <c r="AK12" s="1115"/>
      <c r="AL12" s="1115">
        <v>92.633615816627042</v>
      </c>
      <c r="AM12" s="1115">
        <v>1.5321532089407608</v>
      </c>
      <c r="AN12" s="1115">
        <v>1.2961099648976695</v>
      </c>
      <c r="AO12" s="1115">
        <v>2.2483833755474389</v>
      </c>
      <c r="AP12" s="1115">
        <v>2.2897376026073339</v>
      </c>
      <c r="AQ12" s="1115"/>
    </row>
    <row r="13" spans="1:43" s="24" customFormat="1" ht="10.199999999999999">
      <c r="A13" s="288" t="s">
        <v>34</v>
      </c>
      <c r="B13" s="1115">
        <v>89.755207727959231</v>
      </c>
      <c r="C13" s="1115">
        <v>8.3337839249725665</v>
      </c>
      <c r="D13" s="1115">
        <v>0.34831513267287767</v>
      </c>
      <c r="E13" s="1115">
        <v>0.29830116760031833</v>
      </c>
      <c r="F13" s="1115">
        <v>1.2643920363393912</v>
      </c>
      <c r="G13" s="1115"/>
      <c r="H13" s="1115">
        <v>87.413178438283751</v>
      </c>
      <c r="I13" s="1115">
        <v>9.872875471982077</v>
      </c>
      <c r="J13" s="1115">
        <v>0.91987776503969032</v>
      </c>
      <c r="K13" s="1115">
        <v>0.25151715684779502</v>
      </c>
      <c r="L13" s="1115">
        <v>1.5425511305787545</v>
      </c>
      <c r="M13" s="1115"/>
      <c r="N13" s="1115">
        <v>75.706175059674976</v>
      </c>
      <c r="O13" s="1115">
        <v>4.5887044361418594</v>
      </c>
      <c r="P13" s="1115">
        <v>3.943826075402264</v>
      </c>
      <c r="Q13" s="1115">
        <v>5.9729514588452117</v>
      </c>
      <c r="R13" s="1115">
        <v>9.7883429194314218</v>
      </c>
      <c r="S13" s="1115"/>
      <c r="T13" s="1115">
        <v>73.570343234956496</v>
      </c>
      <c r="U13" s="1115">
        <v>2.9952952170598142</v>
      </c>
      <c r="V13" s="1115">
        <v>3.5147576170102166</v>
      </c>
      <c r="W13" s="1115">
        <v>5.8174401774561932</v>
      </c>
      <c r="X13" s="1115">
        <v>14.102163641690749</v>
      </c>
      <c r="Y13" s="1115"/>
      <c r="Z13" s="1115">
        <v>95.233767974681712</v>
      </c>
      <c r="AA13" s="1115">
        <v>0.73414912732730964</v>
      </c>
      <c r="AB13" s="1115">
        <v>0.76682609865824547</v>
      </c>
      <c r="AC13" s="1115">
        <v>0.83693271197217978</v>
      </c>
      <c r="AD13" s="1115">
        <v>2.4283209398965413</v>
      </c>
      <c r="AE13" s="1115"/>
      <c r="AF13" s="1115">
        <v>88.10274907671463</v>
      </c>
      <c r="AG13" s="1115">
        <v>2.1898179173346035</v>
      </c>
      <c r="AH13" s="1115">
        <v>1.9399691167968289</v>
      </c>
      <c r="AI13" s="1115">
        <v>4.0344157566743704</v>
      </c>
      <c r="AJ13" s="1115">
        <v>3.7330480949121623</v>
      </c>
      <c r="AK13" s="1115"/>
      <c r="AL13" s="1115">
        <v>90.91355593048614</v>
      </c>
      <c r="AM13" s="1115">
        <v>1.6600498912537194</v>
      </c>
      <c r="AN13" s="1115">
        <v>1.5195481102912209</v>
      </c>
      <c r="AO13" s="1115">
        <v>2.0204803352823673</v>
      </c>
      <c r="AP13" s="1115">
        <v>3.8863657150422775</v>
      </c>
      <c r="AQ13" s="1115"/>
    </row>
    <row r="14" spans="1:43" s="24" customFormat="1" ht="20.100000000000001" customHeight="1">
      <c r="A14" s="288" t="s">
        <v>35</v>
      </c>
      <c r="B14" s="1115">
        <v>99.267539157327704</v>
      </c>
      <c r="C14" s="1115">
        <v>0.73246077416951993</v>
      </c>
      <c r="D14" s="1115" t="s">
        <v>131</v>
      </c>
      <c r="E14" s="1115" t="s">
        <v>131</v>
      </c>
      <c r="F14" s="1115" t="s">
        <v>131</v>
      </c>
      <c r="G14" s="1115"/>
      <c r="H14" s="1115">
        <v>83.298937096915907</v>
      </c>
      <c r="I14" s="1115">
        <v>12.206075177484777</v>
      </c>
      <c r="J14" s="1115">
        <v>4.4949876394681958</v>
      </c>
      <c r="K14" s="1115" t="s">
        <v>131</v>
      </c>
      <c r="L14" s="1115" t="s">
        <v>131</v>
      </c>
      <c r="M14" s="1115"/>
      <c r="N14" s="1115">
        <v>96.832363540014939</v>
      </c>
      <c r="O14" s="1115" t="s">
        <v>131</v>
      </c>
      <c r="P14" s="1115">
        <v>3.1676364599850695</v>
      </c>
      <c r="Q14" s="1115" t="s">
        <v>131</v>
      </c>
      <c r="R14" s="1115" t="s">
        <v>131</v>
      </c>
      <c r="S14" s="1115"/>
      <c r="T14" s="1115">
        <v>99.922838610862925</v>
      </c>
      <c r="U14" s="1115">
        <v>7.7161389137068812E-2</v>
      </c>
      <c r="V14" s="1115" t="s">
        <v>131</v>
      </c>
      <c r="W14" s="1115" t="s">
        <v>131</v>
      </c>
      <c r="X14" s="1115" t="s">
        <v>131</v>
      </c>
      <c r="Y14" s="1115"/>
      <c r="Z14" s="1115">
        <v>98.208394737909501</v>
      </c>
      <c r="AA14" s="1115">
        <v>0.49179995403106963</v>
      </c>
      <c r="AB14" s="1115">
        <v>1.299636304638806</v>
      </c>
      <c r="AC14" s="1115" t="s">
        <v>131</v>
      </c>
      <c r="AD14" s="1115" t="s">
        <v>131</v>
      </c>
      <c r="AE14" s="1115"/>
      <c r="AF14" s="1115" t="s">
        <v>131</v>
      </c>
      <c r="AG14" s="1115" t="s">
        <v>131</v>
      </c>
      <c r="AH14" s="1115" t="s">
        <v>131</v>
      </c>
      <c r="AI14" s="1115" t="s">
        <v>131</v>
      </c>
      <c r="AJ14" s="1115" t="s">
        <v>131</v>
      </c>
      <c r="AK14" s="1115"/>
      <c r="AL14" s="1115" t="s">
        <v>131</v>
      </c>
      <c r="AM14" s="1115" t="s">
        <v>131</v>
      </c>
      <c r="AN14" s="1115" t="s">
        <v>131</v>
      </c>
      <c r="AO14" s="1115" t="s">
        <v>131</v>
      </c>
      <c r="AP14" s="1115" t="s">
        <v>131</v>
      </c>
      <c r="AQ14" s="1115"/>
    </row>
    <row r="15" spans="1:43" s="24" customFormat="1" ht="10.199999999999999">
      <c r="A15" s="288" t="s">
        <v>36</v>
      </c>
      <c r="B15" s="1115">
        <v>94.910805023208241</v>
      </c>
      <c r="C15" s="1115">
        <v>4.8735158918387649</v>
      </c>
      <c r="D15" s="1115">
        <v>0.21567908495299559</v>
      </c>
      <c r="E15" s="1115" t="s">
        <v>131</v>
      </c>
      <c r="F15" s="1115" t="s">
        <v>131</v>
      </c>
      <c r="G15" s="1115"/>
      <c r="H15" s="1115">
        <v>94.533665799242158</v>
      </c>
      <c r="I15" s="1115">
        <v>2.3531120952037901</v>
      </c>
      <c r="J15" s="1115">
        <v>1.0247327923002725</v>
      </c>
      <c r="K15" s="1115">
        <v>0.15190178722161327</v>
      </c>
      <c r="L15" s="1115">
        <v>1.9365875260321714</v>
      </c>
      <c r="M15" s="1115"/>
      <c r="N15" s="1115">
        <v>83.864952104953844</v>
      </c>
      <c r="O15" s="1115">
        <v>5.9533447036873293</v>
      </c>
      <c r="P15" s="1115">
        <v>2.703968897504756</v>
      </c>
      <c r="Q15" s="1115">
        <v>3.4845213521335476</v>
      </c>
      <c r="R15" s="1115">
        <v>3.9932129417205324</v>
      </c>
      <c r="S15" s="1115"/>
      <c r="T15" s="1115">
        <v>76.734023610957308</v>
      </c>
      <c r="U15" s="1115">
        <v>4.6893346864895351</v>
      </c>
      <c r="V15" s="1115">
        <v>2.9645740581148838</v>
      </c>
      <c r="W15" s="1115">
        <v>4.6267074206368868</v>
      </c>
      <c r="X15" s="1115">
        <v>10.985360223801385</v>
      </c>
      <c r="Y15" s="1115"/>
      <c r="Z15" s="1115">
        <v>89.479951216841798</v>
      </c>
      <c r="AA15" s="1115">
        <v>2.0971341812310831</v>
      </c>
      <c r="AB15" s="1115">
        <v>1.1506860523892439</v>
      </c>
      <c r="AC15" s="1115">
        <v>2.6767625286952068</v>
      </c>
      <c r="AD15" s="1115">
        <v>4.5954660208426779</v>
      </c>
      <c r="AE15" s="1115"/>
      <c r="AF15" s="1115">
        <v>85.601791762289167</v>
      </c>
      <c r="AG15" s="1115">
        <v>3.2492206552855478</v>
      </c>
      <c r="AH15" s="1115">
        <v>2.6604380277356601</v>
      </c>
      <c r="AI15" s="1115">
        <v>4.1850047370044949</v>
      </c>
      <c r="AJ15" s="1115">
        <v>4.3035448176851316</v>
      </c>
      <c r="AK15" s="1115"/>
      <c r="AL15" s="1115">
        <v>93.13689390255287</v>
      </c>
      <c r="AM15" s="1115">
        <v>1.602240443641554</v>
      </c>
      <c r="AN15" s="1115">
        <v>1.173820529036542</v>
      </c>
      <c r="AO15" s="1115">
        <v>1.5603539478046429</v>
      </c>
      <c r="AP15" s="1115">
        <v>2.5266911769643774</v>
      </c>
      <c r="AQ15" s="1115"/>
    </row>
    <row r="16" spans="1:43" s="24" customFormat="1" ht="20.100000000000001" customHeight="1">
      <c r="A16" s="288" t="s">
        <v>37</v>
      </c>
      <c r="B16" s="1115">
        <v>100</v>
      </c>
      <c r="C16" s="1115" t="s">
        <v>131</v>
      </c>
      <c r="D16" s="1115" t="s">
        <v>131</v>
      </c>
      <c r="E16" s="1115" t="s">
        <v>131</v>
      </c>
      <c r="F16" s="1115" t="s">
        <v>131</v>
      </c>
      <c r="G16" s="1115"/>
      <c r="H16" s="1115" t="s">
        <v>131</v>
      </c>
      <c r="I16" s="1115" t="s">
        <v>131</v>
      </c>
      <c r="J16" s="1115" t="s">
        <v>131</v>
      </c>
      <c r="K16" s="1115" t="s">
        <v>131</v>
      </c>
      <c r="L16" s="1115" t="s">
        <v>131</v>
      </c>
      <c r="M16" s="1115"/>
      <c r="N16" s="1115">
        <v>73.707878025035711</v>
      </c>
      <c r="O16" s="1115">
        <v>14.849117105543087</v>
      </c>
      <c r="P16" s="1115">
        <v>2.6288651423307354</v>
      </c>
      <c r="Q16" s="1115">
        <v>4.9538764947031559</v>
      </c>
      <c r="R16" s="1115">
        <v>3.8602628316770327</v>
      </c>
      <c r="S16" s="1115"/>
      <c r="T16" s="1115">
        <v>89.533054510525844</v>
      </c>
      <c r="U16" s="1115">
        <v>1.9026729666535507</v>
      </c>
      <c r="V16" s="1115">
        <v>1.8793115793841815</v>
      </c>
      <c r="W16" s="1115">
        <v>2.9948438638211687</v>
      </c>
      <c r="X16" s="1115">
        <v>3.6901170573948492</v>
      </c>
      <c r="Y16" s="1115"/>
      <c r="Z16" s="1115">
        <v>94.051448035931003</v>
      </c>
      <c r="AA16" s="1115">
        <v>1.3445933283339291</v>
      </c>
      <c r="AB16" s="1115">
        <v>1.0323126995361775</v>
      </c>
      <c r="AC16" s="1115">
        <v>1.8545511407454058</v>
      </c>
      <c r="AD16" s="1115">
        <v>1.71709471882119</v>
      </c>
      <c r="AE16" s="1115"/>
      <c r="AF16" s="1115">
        <v>88.43794241664942</v>
      </c>
      <c r="AG16" s="1115">
        <v>2.49796126058928</v>
      </c>
      <c r="AH16" s="1115">
        <v>2.4935600058068617</v>
      </c>
      <c r="AI16" s="1115">
        <v>4.2733926317866882</v>
      </c>
      <c r="AJ16" s="1115">
        <v>2.2971431949138172</v>
      </c>
      <c r="AK16" s="1115"/>
      <c r="AL16" s="1115">
        <v>87.569760229846523</v>
      </c>
      <c r="AM16" s="1115">
        <v>2.7078133758689487</v>
      </c>
      <c r="AN16" s="1115">
        <v>1.3327316226932819</v>
      </c>
      <c r="AO16" s="1115">
        <v>4.3952388044023163</v>
      </c>
      <c r="AP16" s="1115">
        <v>3.9944555346209976</v>
      </c>
      <c r="AQ16" s="1115"/>
    </row>
    <row r="17" spans="1:43" s="24" customFormat="1" ht="20.100000000000001" customHeight="1">
      <c r="A17" s="288" t="s">
        <v>38</v>
      </c>
      <c r="B17" s="1115">
        <v>100</v>
      </c>
      <c r="C17" s="1115" t="s">
        <v>131</v>
      </c>
      <c r="D17" s="1115" t="s">
        <v>131</v>
      </c>
      <c r="E17" s="1115" t="s">
        <v>131</v>
      </c>
      <c r="F17" s="1115" t="s">
        <v>131</v>
      </c>
      <c r="G17" s="1115"/>
      <c r="H17" s="1115">
        <v>97.238390358231683</v>
      </c>
      <c r="I17" s="1115">
        <v>2.3511114126112895</v>
      </c>
      <c r="J17" s="1115">
        <v>0.10920194974296261</v>
      </c>
      <c r="K17" s="1115">
        <v>0.30129589726303685</v>
      </c>
      <c r="L17" s="1115" t="s">
        <v>131</v>
      </c>
      <c r="M17" s="1115"/>
      <c r="N17" s="1115">
        <v>18.785785929696193</v>
      </c>
      <c r="O17" s="1115">
        <v>8.4651150021506449</v>
      </c>
      <c r="P17" s="1115">
        <v>3.3322993862818144</v>
      </c>
      <c r="Q17" s="1115">
        <v>4.8452170367124587</v>
      </c>
      <c r="R17" s="1115">
        <v>64.571582140679624</v>
      </c>
      <c r="S17" s="1115"/>
      <c r="T17" s="1115">
        <v>18.904143629247685</v>
      </c>
      <c r="U17" s="1115" t="s">
        <v>131</v>
      </c>
      <c r="V17" s="1115" t="s">
        <v>131</v>
      </c>
      <c r="W17" s="1115">
        <v>14.264578684035726</v>
      </c>
      <c r="X17" s="1115">
        <v>66.831182112290392</v>
      </c>
      <c r="Y17" s="1115"/>
      <c r="Z17" s="1115" t="s">
        <v>131</v>
      </c>
      <c r="AA17" s="1115" t="s">
        <v>131</v>
      </c>
      <c r="AB17" s="1115" t="s">
        <v>131</v>
      </c>
      <c r="AC17" s="1115" t="s">
        <v>131</v>
      </c>
      <c r="AD17" s="1115" t="s">
        <v>131</v>
      </c>
      <c r="AE17" s="1115"/>
      <c r="AF17" s="1115">
        <v>93.458970149427785</v>
      </c>
      <c r="AG17" s="1115">
        <v>1.8750166920404048</v>
      </c>
      <c r="AH17" s="1115">
        <v>1.2643791303889451</v>
      </c>
      <c r="AI17" s="1115">
        <v>2.6027426276870429</v>
      </c>
      <c r="AJ17" s="1115">
        <v>0.79889114118087079</v>
      </c>
      <c r="AK17" s="1115"/>
      <c r="AL17" s="1115">
        <v>81.537307438044749</v>
      </c>
      <c r="AM17" s="1115">
        <v>4.9510608108116188</v>
      </c>
      <c r="AN17" s="1115">
        <v>3.9331775117747507</v>
      </c>
      <c r="AO17" s="1115">
        <v>4.2991685205210644</v>
      </c>
      <c r="AP17" s="1115">
        <v>5.2792855550376849</v>
      </c>
      <c r="AQ17" s="1115"/>
    </row>
    <row r="18" spans="1:43" s="24" customFormat="1" ht="20.100000000000001" customHeight="1">
      <c r="A18" s="288" t="s">
        <v>96</v>
      </c>
      <c r="B18" s="1115">
        <v>100</v>
      </c>
      <c r="C18" s="1115" t="s">
        <v>131</v>
      </c>
      <c r="D18" s="1115" t="s">
        <v>131</v>
      </c>
      <c r="E18" s="1115" t="s">
        <v>131</v>
      </c>
      <c r="F18" s="1115" t="s">
        <v>131</v>
      </c>
      <c r="G18" s="1115"/>
      <c r="H18" s="1115" t="s">
        <v>131</v>
      </c>
      <c r="I18" s="1115" t="s">
        <v>131</v>
      </c>
      <c r="J18" s="1115" t="s">
        <v>131</v>
      </c>
      <c r="K18" s="1115" t="s">
        <v>131</v>
      </c>
      <c r="L18" s="1115" t="s">
        <v>131</v>
      </c>
      <c r="M18" s="1115"/>
      <c r="N18" s="1115" t="s">
        <v>131</v>
      </c>
      <c r="O18" s="1115" t="s">
        <v>131</v>
      </c>
      <c r="P18" s="1115" t="s">
        <v>131</v>
      </c>
      <c r="Q18" s="1115" t="s">
        <v>131</v>
      </c>
      <c r="R18" s="1115" t="s">
        <v>131</v>
      </c>
      <c r="S18" s="1115"/>
      <c r="T18" s="1115">
        <v>74.528319425427142</v>
      </c>
      <c r="U18" s="1115">
        <v>1.8953692530717225</v>
      </c>
      <c r="V18" s="1115">
        <v>0.77334040077770716</v>
      </c>
      <c r="W18" s="1115">
        <v>5.6260978930397627</v>
      </c>
      <c r="X18" s="1115">
        <v>17.176743323361954</v>
      </c>
      <c r="Y18" s="1115"/>
      <c r="Z18" s="1115">
        <v>78.126515309178529</v>
      </c>
      <c r="AA18" s="1115">
        <v>1.7345437143258584</v>
      </c>
      <c r="AB18" s="1115">
        <v>1.1440023072315442</v>
      </c>
      <c r="AC18" s="1115">
        <v>14.34952233757206</v>
      </c>
      <c r="AD18" s="1115">
        <v>4.6453106892220379</v>
      </c>
      <c r="AE18" s="1115"/>
      <c r="AF18" s="1115">
        <v>83.320986705834557</v>
      </c>
      <c r="AG18" s="1115">
        <v>2.8140128231626762</v>
      </c>
      <c r="AH18" s="1115">
        <v>3.1292806523911247</v>
      </c>
      <c r="AI18" s="1115">
        <v>5.7374100569102282</v>
      </c>
      <c r="AJ18" s="1115">
        <v>4.9983096785656773</v>
      </c>
      <c r="AK18" s="1115"/>
      <c r="AL18" s="1115">
        <v>100</v>
      </c>
      <c r="AM18" s="1115" t="s">
        <v>131</v>
      </c>
      <c r="AN18" s="1115" t="s">
        <v>131</v>
      </c>
      <c r="AO18" s="1115" t="s">
        <v>131</v>
      </c>
      <c r="AP18" s="1115" t="s">
        <v>131</v>
      </c>
      <c r="AQ18" s="1115"/>
    </row>
    <row r="19" spans="1:43" s="24" customFormat="1" ht="20.100000000000001" customHeight="1">
      <c r="A19" s="288" t="s">
        <v>115</v>
      </c>
      <c r="B19" s="1115">
        <v>88.933670242931697</v>
      </c>
      <c r="C19" s="1115">
        <v>11.066329732992889</v>
      </c>
      <c r="D19" s="1115" t="s">
        <v>131</v>
      </c>
      <c r="E19" s="1115" t="s">
        <v>131</v>
      </c>
      <c r="F19" s="1115" t="s">
        <v>131</v>
      </c>
      <c r="G19" s="1115"/>
      <c r="H19" s="1115">
        <v>79.642013298718652</v>
      </c>
      <c r="I19" s="1115">
        <v>14.788235780844891</v>
      </c>
      <c r="J19" s="1115">
        <v>2.5179086898092171</v>
      </c>
      <c r="K19" s="1115">
        <v>1.1589765609690663</v>
      </c>
      <c r="L19" s="1115">
        <v>1.8928656007694351</v>
      </c>
      <c r="M19" s="1115"/>
      <c r="N19" s="1115">
        <v>90.641525312065625</v>
      </c>
      <c r="O19" s="1115">
        <v>2.6887491024670429</v>
      </c>
      <c r="P19" s="1115">
        <v>0.7882821739285879</v>
      </c>
      <c r="Q19" s="1115">
        <v>1.7125283219727589</v>
      </c>
      <c r="R19" s="1115">
        <v>4.1689148766215389</v>
      </c>
      <c r="S19" s="1115"/>
      <c r="T19" s="1115" t="s">
        <v>131</v>
      </c>
      <c r="U19" s="1115" t="s">
        <v>131</v>
      </c>
      <c r="V19" s="1115" t="s">
        <v>131</v>
      </c>
      <c r="W19" s="1115">
        <v>100</v>
      </c>
      <c r="X19" s="1115" t="s">
        <v>131</v>
      </c>
      <c r="Y19" s="1115"/>
      <c r="Z19" s="1115">
        <v>100</v>
      </c>
      <c r="AA19" s="1115" t="s">
        <v>131</v>
      </c>
      <c r="AB19" s="1115" t="s">
        <v>131</v>
      </c>
      <c r="AC19" s="1115" t="s">
        <v>131</v>
      </c>
      <c r="AD19" s="1115" t="s">
        <v>131</v>
      </c>
      <c r="AE19" s="1115"/>
      <c r="AF19" s="1115">
        <v>98.84513312441392</v>
      </c>
      <c r="AG19" s="1115">
        <v>0.51536547678985678</v>
      </c>
      <c r="AH19" s="1115">
        <v>0.47435301878185332</v>
      </c>
      <c r="AI19" s="1115">
        <v>0.16514407198306738</v>
      </c>
      <c r="AJ19" s="1115" t="s">
        <v>131</v>
      </c>
      <c r="AK19" s="1115"/>
      <c r="AL19" s="1115" t="s">
        <v>131</v>
      </c>
      <c r="AM19" s="1115" t="s">
        <v>131</v>
      </c>
      <c r="AN19" s="1115" t="s">
        <v>131</v>
      </c>
      <c r="AO19" s="1115" t="s">
        <v>131</v>
      </c>
      <c r="AP19" s="1115" t="s">
        <v>131</v>
      </c>
      <c r="AQ19" s="1115"/>
    </row>
    <row r="20" spans="1:43" s="24" customFormat="1" ht="20.100000000000001" customHeight="1">
      <c r="A20" s="288" t="s">
        <v>41</v>
      </c>
      <c r="B20" s="1115" t="s">
        <v>131</v>
      </c>
      <c r="C20" s="1115" t="s">
        <v>131</v>
      </c>
      <c r="D20" s="1115" t="s">
        <v>131</v>
      </c>
      <c r="E20" s="1115" t="s">
        <v>131</v>
      </c>
      <c r="F20" s="1115" t="s">
        <v>131</v>
      </c>
      <c r="G20" s="1115"/>
      <c r="H20" s="1115" t="s">
        <v>131</v>
      </c>
      <c r="I20" s="1115" t="s">
        <v>131</v>
      </c>
      <c r="J20" s="1115" t="s">
        <v>131</v>
      </c>
      <c r="K20" s="1115" t="s">
        <v>131</v>
      </c>
      <c r="L20" s="1115" t="s">
        <v>131</v>
      </c>
      <c r="M20" s="1115"/>
      <c r="N20" s="1115" t="s">
        <v>131</v>
      </c>
      <c r="O20" s="1115" t="s">
        <v>131</v>
      </c>
      <c r="P20" s="1115" t="s">
        <v>131</v>
      </c>
      <c r="Q20" s="1115" t="s">
        <v>131</v>
      </c>
      <c r="R20" s="1115" t="s">
        <v>131</v>
      </c>
      <c r="S20" s="1115"/>
      <c r="T20" s="1115" t="s">
        <v>131</v>
      </c>
      <c r="U20" s="1115" t="s">
        <v>131</v>
      </c>
      <c r="V20" s="1115" t="s">
        <v>131</v>
      </c>
      <c r="W20" s="1115" t="s">
        <v>131</v>
      </c>
      <c r="X20" s="1115" t="s">
        <v>131</v>
      </c>
      <c r="Y20" s="1115"/>
      <c r="Z20" s="1115" t="s">
        <v>131</v>
      </c>
      <c r="AA20" s="1115" t="s">
        <v>131</v>
      </c>
      <c r="AB20" s="1115" t="s">
        <v>131</v>
      </c>
      <c r="AC20" s="1115" t="s">
        <v>131</v>
      </c>
      <c r="AD20" s="1115" t="s">
        <v>131</v>
      </c>
      <c r="AE20" s="1115"/>
      <c r="AF20" s="1115">
        <v>83.539519222965481</v>
      </c>
      <c r="AG20" s="1115">
        <v>3.5994554860462387</v>
      </c>
      <c r="AH20" s="1115">
        <v>3.3595127055587906</v>
      </c>
      <c r="AI20" s="1115">
        <v>5.8971978995337864</v>
      </c>
      <c r="AJ20" s="1115">
        <v>3.6043144930779563</v>
      </c>
      <c r="AK20" s="1115"/>
      <c r="AL20" s="1115" t="s">
        <v>131</v>
      </c>
      <c r="AM20" s="1115" t="s">
        <v>131</v>
      </c>
      <c r="AN20" s="1115" t="s">
        <v>131</v>
      </c>
      <c r="AO20" s="1115" t="s">
        <v>131</v>
      </c>
      <c r="AP20" s="1115" t="s">
        <v>131</v>
      </c>
      <c r="AQ20" s="1115"/>
    </row>
    <row r="21" spans="1:43" s="24" customFormat="1" ht="20.100000000000001" customHeight="1">
      <c r="A21" s="27" t="s">
        <v>42</v>
      </c>
      <c r="B21" s="1115">
        <v>100</v>
      </c>
      <c r="C21" s="1115" t="s">
        <v>131</v>
      </c>
      <c r="D21" s="1115" t="s">
        <v>131</v>
      </c>
      <c r="E21" s="1115" t="s">
        <v>131</v>
      </c>
      <c r="F21" s="1115" t="s">
        <v>131</v>
      </c>
      <c r="G21" s="1115"/>
      <c r="H21" s="1115">
        <v>100</v>
      </c>
      <c r="I21" s="1115" t="s">
        <v>131</v>
      </c>
      <c r="J21" s="1115" t="s">
        <v>131</v>
      </c>
      <c r="K21" s="1115" t="s">
        <v>131</v>
      </c>
      <c r="L21" s="1115" t="s">
        <v>131</v>
      </c>
      <c r="M21" s="1115"/>
      <c r="N21" s="1115">
        <v>100</v>
      </c>
      <c r="O21" s="1115" t="s">
        <v>131</v>
      </c>
      <c r="P21" s="1115" t="s">
        <v>131</v>
      </c>
      <c r="Q21" s="1115" t="s">
        <v>131</v>
      </c>
      <c r="R21" s="1115" t="s">
        <v>131</v>
      </c>
      <c r="S21" s="1115"/>
      <c r="T21" s="1115">
        <v>99.483713962235413</v>
      </c>
      <c r="U21" s="1115">
        <v>3.8280416226150457E-2</v>
      </c>
      <c r="V21" s="1115">
        <v>0.47800562153844806</v>
      </c>
      <c r="W21" s="1115" t="s">
        <v>131</v>
      </c>
      <c r="X21" s="1115" t="s">
        <v>131</v>
      </c>
      <c r="Y21" s="1115"/>
      <c r="Z21" s="1115">
        <v>90.259224492743158</v>
      </c>
      <c r="AA21" s="1115">
        <v>0.72929453390136478</v>
      </c>
      <c r="AB21" s="1115">
        <v>9.0078706043757677</v>
      </c>
      <c r="AC21" s="1115" t="s">
        <v>131</v>
      </c>
      <c r="AD21" s="1115" t="s">
        <v>131</v>
      </c>
      <c r="AE21" s="1115"/>
      <c r="AF21" s="1115">
        <v>72.710183279380828</v>
      </c>
      <c r="AG21" s="1115">
        <v>10.893803177079677</v>
      </c>
      <c r="AH21" s="1115">
        <v>9.830987670860333</v>
      </c>
      <c r="AI21" s="1115">
        <v>5.7411570596973176</v>
      </c>
      <c r="AJ21" s="1115">
        <v>0.82386865490482708</v>
      </c>
      <c r="AK21" s="1115"/>
      <c r="AL21" s="1115">
        <v>100</v>
      </c>
      <c r="AM21" s="1115" t="s">
        <v>131</v>
      </c>
      <c r="AN21" s="1115" t="s">
        <v>131</v>
      </c>
      <c r="AO21" s="1115" t="s">
        <v>131</v>
      </c>
      <c r="AP21" s="1115" t="s">
        <v>131</v>
      </c>
      <c r="AQ21" s="1115"/>
    </row>
    <row r="22" spans="1:43" s="24" customFormat="1" ht="20.100000000000001" customHeight="1">
      <c r="A22" s="288" t="s">
        <v>43</v>
      </c>
      <c r="B22" s="1115">
        <v>99.797159894403592</v>
      </c>
      <c r="C22" s="1115" t="s">
        <v>131</v>
      </c>
      <c r="D22" s="1115">
        <v>0.20284010559641097</v>
      </c>
      <c r="E22" s="1115" t="s">
        <v>131</v>
      </c>
      <c r="F22" s="1115" t="s">
        <v>131</v>
      </c>
      <c r="G22" s="1115"/>
      <c r="H22" s="1115">
        <v>94.970841624044596</v>
      </c>
      <c r="I22" s="1115">
        <v>5.0291583759554026</v>
      </c>
      <c r="J22" s="1115" t="s">
        <v>131</v>
      </c>
      <c r="K22" s="1115" t="s">
        <v>131</v>
      </c>
      <c r="L22" s="1115" t="s">
        <v>131</v>
      </c>
      <c r="M22" s="1115"/>
      <c r="N22" s="1115">
        <v>100</v>
      </c>
      <c r="O22" s="1115" t="s">
        <v>131</v>
      </c>
      <c r="P22" s="1115" t="s">
        <v>131</v>
      </c>
      <c r="Q22" s="1115" t="s">
        <v>131</v>
      </c>
      <c r="R22" s="1115" t="s">
        <v>131</v>
      </c>
      <c r="S22" s="1115"/>
      <c r="T22" s="1115" t="s">
        <v>131</v>
      </c>
      <c r="U22" s="1115" t="s">
        <v>131</v>
      </c>
      <c r="V22" s="1115" t="s">
        <v>131</v>
      </c>
      <c r="W22" s="1115" t="s">
        <v>131</v>
      </c>
      <c r="X22" s="1115" t="s">
        <v>131</v>
      </c>
      <c r="Y22" s="1115"/>
      <c r="Z22" s="1115" t="s">
        <v>131</v>
      </c>
      <c r="AA22" s="1115" t="s">
        <v>131</v>
      </c>
      <c r="AB22" s="1115" t="s">
        <v>131</v>
      </c>
      <c r="AC22" s="1115" t="s">
        <v>131</v>
      </c>
      <c r="AD22" s="1115" t="s">
        <v>131</v>
      </c>
      <c r="AE22" s="1115"/>
      <c r="AF22" s="1115" t="s">
        <v>131</v>
      </c>
      <c r="AG22" s="1115" t="s">
        <v>131</v>
      </c>
      <c r="AH22" s="1115" t="s">
        <v>131</v>
      </c>
      <c r="AI22" s="1115" t="s">
        <v>131</v>
      </c>
      <c r="AJ22" s="1115" t="s">
        <v>131</v>
      </c>
      <c r="AK22" s="1115"/>
      <c r="AL22" s="1115" t="s">
        <v>131</v>
      </c>
      <c r="AM22" s="1115" t="s">
        <v>131</v>
      </c>
      <c r="AN22" s="1115" t="s">
        <v>131</v>
      </c>
      <c r="AO22" s="1115" t="s">
        <v>131</v>
      </c>
      <c r="AP22" s="1115" t="s">
        <v>131</v>
      </c>
      <c r="AQ22" s="1115"/>
    </row>
    <row r="23" spans="1:43" s="24" customFormat="1" ht="20.100000000000001" customHeight="1">
      <c r="A23" s="288" t="s">
        <v>44</v>
      </c>
      <c r="B23" s="1115">
        <v>100</v>
      </c>
      <c r="C23" s="1115" t="s">
        <v>131</v>
      </c>
      <c r="D23" s="1115" t="s">
        <v>131</v>
      </c>
      <c r="E23" s="1115" t="s">
        <v>131</v>
      </c>
      <c r="F23" s="1115" t="s">
        <v>131</v>
      </c>
      <c r="G23" s="1115"/>
      <c r="H23" s="1115">
        <v>100</v>
      </c>
      <c r="I23" s="1115" t="s">
        <v>131</v>
      </c>
      <c r="J23" s="1115" t="s">
        <v>131</v>
      </c>
      <c r="K23" s="1115" t="s">
        <v>131</v>
      </c>
      <c r="L23" s="1115" t="s">
        <v>131</v>
      </c>
      <c r="M23" s="1115"/>
      <c r="N23" s="1115">
        <v>100</v>
      </c>
      <c r="O23" s="1115" t="s">
        <v>131</v>
      </c>
      <c r="P23" s="1115" t="s">
        <v>131</v>
      </c>
      <c r="Q23" s="1115" t="s">
        <v>131</v>
      </c>
      <c r="R23" s="1115" t="s">
        <v>131</v>
      </c>
      <c r="S23" s="1115"/>
      <c r="T23" s="1115" t="s">
        <v>131</v>
      </c>
      <c r="U23" s="1115" t="s">
        <v>131</v>
      </c>
      <c r="V23" s="1115" t="s">
        <v>131</v>
      </c>
      <c r="W23" s="1115" t="s">
        <v>131</v>
      </c>
      <c r="X23" s="1115" t="s">
        <v>131</v>
      </c>
      <c r="Y23" s="1115"/>
      <c r="Z23" s="1115" t="s">
        <v>131</v>
      </c>
      <c r="AA23" s="1115" t="s">
        <v>131</v>
      </c>
      <c r="AB23" s="1115" t="s">
        <v>131</v>
      </c>
      <c r="AC23" s="1115" t="s">
        <v>131</v>
      </c>
      <c r="AD23" s="1115" t="s">
        <v>131</v>
      </c>
      <c r="AE23" s="1115"/>
      <c r="AF23" s="1115" t="s">
        <v>131</v>
      </c>
      <c r="AG23" s="1115" t="s">
        <v>131</v>
      </c>
      <c r="AH23" s="1115" t="s">
        <v>131</v>
      </c>
      <c r="AI23" s="1115" t="s">
        <v>131</v>
      </c>
      <c r="AJ23" s="1115" t="s">
        <v>131</v>
      </c>
      <c r="AK23" s="1115"/>
      <c r="AL23" s="1115" t="s">
        <v>131</v>
      </c>
      <c r="AM23" s="1115" t="s">
        <v>131</v>
      </c>
      <c r="AN23" s="1115" t="s">
        <v>131</v>
      </c>
      <c r="AO23" s="1115" t="s">
        <v>131</v>
      </c>
      <c r="AP23" s="1115" t="s">
        <v>131</v>
      </c>
      <c r="AQ23" s="1115"/>
    </row>
    <row r="24" spans="1:43" s="24" customFormat="1" ht="20.100000000000001" customHeight="1">
      <c r="A24" s="288" t="s">
        <v>45</v>
      </c>
      <c r="B24" s="1115">
        <v>97.449444261286089</v>
      </c>
      <c r="C24" s="1115" t="s">
        <v>131</v>
      </c>
      <c r="D24" s="1115" t="s">
        <v>131</v>
      </c>
      <c r="E24" s="1115" t="s">
        <v>131</v>
      </c>
      <c r="F24" s="1115">
        <v>2.5505555880269259</v>
      </c>
      <c r="G24" s="1115"/>
      <c r="H24" s="1115">
        <v>98.987849709351011</v>
      </c>
      <c r="I24" s="1115">
        <v>1.0121498463755945</v>
      </c>
      <c r="J24" s="1115" t="s">
        <v>131</v>
      </c>
      <c r="K24" s="1115" t="s">
        <v>131</v>
      </c>
      <c r="L24" s="1115" t="s">
        <v>131</v>
      </c>
      <c r="M24" s="1115"/>
      <c r="N24" s="1115" t="s">
        <v>131</v>
      </c>
      <c r="O24" s="1115" t="s">
        <v>131</v>
      </c>
      <c r="P24" s="1115" t="s">
        <v>131</v>
      </c>
      <c r="Q24" s="1115" t="s">
        <v>131</v>
      </c>
      <c r="R24" s="1115" t="s">
        <v>131</v>
      </c>
      <c r="S24" s="1115"/>
      <c r="T24" s="1115" t="s">
        <v>131</v>
      </c>
      <c r="U24" s="1115" t="s">
        <v>131</v>
      </c>
      <c r="V24" s="1115" t="s">
        <v>131</v>
      </c>
      <c r="W24" s="1115" t="s">
        <v>131</v>
      </c>
      <c r="X24" s="1115" t="s">
        <v>131</v>
      </c>
      <c r="Y24" s="1115"/>
      <c r="Z24" s="1115" t="s">
        <v>131</v>
      </c>
      <c r="AA24" s="1115" t="s">
        <v>131</v>
      </c>
      <c r="AB24" s="1115" t="s">
        <v>131</v>
      </c>
      <c r="AC24" s="1115" t="s">
        <v>131</v>
      </c>
      <c r="AD24" s="1115" t="s">
        <v>131</v>
      </c>
      <c r="AE24" s="1115"/>
      <c r="AF24" s="1115" t="s">
        <v>131</v>
      </c>
      <c r="AG24" s="1115" t="s">
        <v>131</v>
      </c>
      <c r="AH24" s="1115" t="s">
        <v>131</v>
      </c>
      <c r="AI24" s="1115" t="s">
        <v>131</v>
      </c>
      <c r="AJ24" s="1115" t="s">
        <v>131</v>
      </c>
      <c r="AK24" s="1115"/>
      <c r="AL24" s="1115" t="s">
        <v>131</v>
      </c>
      <c r="AM24" s="1115" t="s">
        <v>131</v>
      </c>
      <c r="AN24" s="1115" t="s">
        <v>131</v>
      </c>
      <c r="AO24" s="1115" t="s">
        <v>131</v>
      </c>
      <c r="AP24" s="1115" t="s">
        <v>131</v>
      </c>
      <c r="AQ24" s="1115"/>
    </row>
    <row r="25" spans="1:43" s="70" customFormat="1" ht="20.25" customHeight="1">
      <c r="A25" s="651" t="s">
        <v>46</v>
      </c>
      <c r="B25" s="1116">
        <v>95.212413051638066</v>
      </c>
      <c r="C25" s="1116">
        <v>3.879777173165083</v>
      </c>
      <c r="D25" s="1116">
        <v>0.46204473971372767</v>
      </c>
      <c r="E25" s="1116">
        <v>0.11251558084806432</v>
      </c>
      <c r="F25" s="1116">
        <v>0.33324944543276691</v>
      </c>
      <c r="G25" s="1116"/>
      <c r="H25" s="1116">
        <v>90.481188237862881</v>
      </c>
      <c r="I25" s="1116">
        <v>5.8045096356384125</v>
      </c>
      <c r="J25" s="1116">
        <v>1.5262444089604601</v>
      </c>
      <c r="K25" s="1116">
        <v>0.77092039766390508</v>
      </c>
      <c r="L25" s="1116">
        <v>1.417137288886507</v>
      </c>
      <c r="M25" s="1116"/>
      <c r="N25" s="1116">
        <v>74.51731985726019</v>
      </c>
      <c r="O25" s="1116">
        <v>7.8129035537388924</v>
      </c>
      <c r="P25" s="1116">
        <v>3.859091635669234</v>
      </c>
      <c r="Q25" s="1116">
        <v>4.5197168008780784</v>
      </c>
      <c r="R25" s="1116">
        <v>9.2909681178118078</v>
      </c>
      <c r="S25" s="1116"/>
      <c r="T25" s="1116">
        <v>84.682486138625563</v>
      </c>
      <c r="U25" s="1116">
        <v>2.9010883750120326</v>
      </c>
      <c r="V25" s="1116">
        <v>2.2597924848375994</v>
      </c>
      <c r="W25" s="1116">
        <v>3.693253756874741</v>
      </c>
      <c r="X25" s="1116">
        <v>6.4633791736390735</v>
      </c>
      <c r="Y25" s="1116"/>
      <c r="Z25" s="1116">
        <v>93.789483150521605</v>
      </c>
      <c r="AA25" s="1116">
        <v>1.3177335893938888</v>
      </c>
      <c r="AB25" s="1116">
        <v>1.0056263621888086</v>
      </c>
      <c r="AC25" s="1116">
        <v>1.7730532760841837</v>
      </c>
      <c r="AD25" s="1116">
        <v>2.1141031316938994</v>
      </c>
      <c r="AE25" s="1116"/>
      <c r="AF25" s="1116">
        <v>87.369121585648671</v>
      </c>
      <c r="AG25" s="1116">
        <v>3.112543234527458</v>
      </c>
      <c r="AH25" s="1116">
        <v>2.271092871617332</v>
      </c>
      <c r="AI25" s="1116">
        <v>3.9067191315494911</v>
      </c>
      <c r="AJ25" s="1116">
        <v>3.3405231248321732</v>
      </c>
      <c r="AK25" s="1116"/>
      <c r="AL25" s="1116">
        <v>92.05323223230593</v>
      </c>
      <c r="AM25" s="1116">
        <v>1.7099083109265039</v>
      </c>
      <c r="AN25" s="1116">
        <v>1.4967892316613531</v>
      </c>
      <c r="AO25" s="1116">
        <v>1.8091809900417564</v>
      </c>
      <c r="AP25" s="1116">
        <v>2.9308892115030716</v>
      </c>
      <c r="AQ25" s="1116"/>
    </row>
    <row r="26" spans="1:43" s="35" customFormat="1" ht="2.4" customHeight="1" thickBot="1">
      <c r="A26" s="1117"/>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row>
    <row r="27" spans="1:43" s="73" customFormat="1" ht="15.75" customHeight="1">
      <c r="A27" s="30" t="s">
        <v>1048</v>
      </c>
      <c r="B27" s="18"/>
      <c r="C27" s="18"/>
      <c r="D27" s="18"/>
      <c r="E27" s="18"/>
      <c r="F27" s="18"/>
      <c r="G27" s="18"/>
      <c r="H27" s="18"/>
    </row>
    <row r="28" spans="1:43" s="73" customFormat="1" ht="12.75" customHeight="1">
      <c r="A28" s="18" t="s">
        <v>1049</v>
      </c>
      <c r="B28" s="18"/>
      <c r="C28" s="18"/>
      <c r="D28" s="18"/>
      <c r="E28" s="18"/>
      <c r="F28" s="18"/>
      <c r="G28" s="18"/>
      <c r="H28" s="18"/>
    </row>
    <row r="29" spans="1:43">
      <c r="A29" s="18" t="s">
        <v>1050</v>
      </c>
      <c r="B29" s="657"/>
      <c r="C29" s="657"/>
      <c r="D29" s="657"/>
      <c r="E29" s="657"/>
      <c r="F29" s="657"/>
      <c r="G29" s="18"/>
      <c r="H29" s="18"/>
    </row>
    <row r="30" spans="1:43">
      <c r="A30" s="1118" t="s">
        <v>1051</v>
      </c>
      <c r="B30" s="18"/>
      <c r="C30" s="18"/>
      <c r="D30" s="18"/>
      <c r="E30" s="18"/>
      <c r="F30" s="18"/>
      <c r="G30" s="18"/>
      <c r="H30" s="18"/>
      <c r="I30" s="18"/>
    </row>
    <row r="31" spans="1:43">
      <c r="A31" s="1118" t="s">
        <v>1052</v>
      </c>
      <c r="B31" s="839"/>
      <c r="C31" s="839"/>
      <c r="D31" s="840"/>
      <c r="E31" s="839"/>
      <c r="F31" s="839"/>
      <c r="G31" s="839"/>
      <c r="H31" s="840"/>
      <c r="I31" s="839"/>
    </row>
    <row r="32" spans="1:43">
      <c r="A32" s="33"/>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4A18FFF0-D4F3-4F96-A408-495F79B43EC9}"/>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7939-2558-4E22-B405-17FD3132C58A}">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180" customWidth="1"/>
    <col min="2" max="55" width="10.5546875" style="1180" customWidth="1"/>
    <col min="56" max="256" width="11.44140625" style="1181"/>
    <col min="257" max="257" width="34.109375" style="1181" customWidth="1"/>
    <col min="258" max="311" width="10.5546875" style="1181" customWidth="1"/>
    <col min="312" max="512" width="11.44140625" style="1181"/>
    <col min="513" max="513" width="34.109375" style="1181" customWidth="1"/>
    <col min="514" max="567" width="10.5546875" style="1181" customWidth="1"/>
    <col min="568" max="768" width="11.44140625" style="1181"/>
    <col min="769" max="769" width="34.109375" style="1181" customWidth="1"/>
    <col min="770" max="823" width="10.5546875" style="1181" customWidth="1"/>
    <col min="824" max="1024" width="11.44140625" style="1181"/>
    <col min="1025" max="1025" width="34.109375" style="1181" customWidth="1"/>
    <col min="1026" max="1079" width="10.5546875" style="1181" customWidth="1"/>
    <col min="1080" max="1280" width="11.44140625" style="1181"/>
    <col min="1281" max="1281" width="34.109375" style="1181" customWidth="1"/>
    <col min="1282" max="1335" width="10.5546875" style="1181" customWidth="1"/>
    <col min="1336" max="1536" width="11.44140625" style="1181"/>
    <col min="1537" max="1537" width="34.109375" style="1181" customWidth="1"/>
    <col min="1538" max="1591" width="10.5546875" style="1181" customWidth="1"/>
    <col min="1592" max="1792" width="11.44140625" style="1181"/>
    <col min="1793" max="1793" width="34.109375" style="1181" customWidth="1"/>
    <col min="1794" max="1847" width="10.5546875" style="1181" customWidth="1"/>
    <col min="1848" max="2048" width="11.44140625" style="1181"/>
    <col min="2049" max="2049" width="34.109375" style="1181" customWidth="1"/>
    <col min="2050" max="2103" width="10.5546875" style="1181" customWidth="1"/>
    <col min="2104" max="2304" width="11.44140625" style="1181"/>
    <col min="2305" max="2305" width="34.109375" style="1181" customWidth="1"/>
    <col min="2306" max="2359" width="10.5546875" style="1181" customWidth="1"/>
    <col min="2360" max="2560" width="11.44140625" style="1181"/>
    <col min="2561" max="2561" width="34.109375" style="1181" customWidth="1"/>
    <col min="2562" max="2615" width="10.5546875" style="1181" customWidth="1"/>
    <col min="2616" max="2816" width="11.44140625" style="1181"/>
    <col min="2817" max="2817" width="34.109375" style="1181" customWidth="1"/>
    <col min="2818" max="2871" width="10.5546875" style="1181" customWidth="1"/>
    <col min="2872" max="3072" width="11.44140625" style="1181"/>
    <col min="3073" max="3073" width="34.109375" style="1181" customWidth="1"/>
    <col min="3074" max="3127" width="10.5546875" style="1181" customWidth="1"/>
    <col min="3128" max="3328" width="11.44140625" style="1181"/>
    <col min="3329" max="3329" width="34.109375" style="1181" customWidth="1"/>
    <col min="3330" max="3383" width="10.5546875" style="1181" customWidth="1"/>
    <col min="3384" max="3584" width="11.44140625" style="1181"/>
    <col min="3585" max="3585" width="34.109375" style="1181" customWidth="1"/>
    <col min="3586" max="3639" width="10.5546875" style="1181" customWidth="1"/>
    <col min="3640" max="3840" width="11.44140625" style="1181"/>
    <col min="3841" max="3841" width="34.109375" style="1181" customWidth="1"/>
    <col min="3842" max="3895" width="10.5546875" style="1181" customWidth="1"/>
    <col min="3896" max="4096" width="11.44140625" style="1181"/>
    <col min="4097" max="4097" width="34.109375" style="1181" customWidth="1"/>
    <col min="4098" max="4151" width="10.5546875" style="1181" customWidth="1"/>
    <col min="4152" max="4352" width="11.44140625" style="1181"/>
    <col min="4353" max="4353" width="34.109375" style="1181" customWidth="1"/>
    <col min="4354" max="4407" width="10.5546875" style="1181" customWidth="1"/>
    <col min="4408" max="4608" width="11.44140625" style="1181"/>
    <col min="4609" max="4609" width="34.109375" style="1181" customWidth="1"/>
    <col min="4610" max="4663" width="10.5546875" style="1181" customWidth="1"/>
    <col min="4664" max="4864" width="11.44140625" style="1181"/>
    <col min="4865" max="4865" width="34.109375" style="1181" customWidth="1"/>
    <col min="4866" max="4919" width="10.5546875" style="1181" customWidth="1"/>
    <col min="4920" max="5120" width="11.44140625" style="1181"/>
    <col min="5121" max="5121" width="34.109375" style="1181" customWidth="1"/>
    <col min="5122" max="5175" width="10.5546875" style="1181" customWidth="1"/>
    <col min="5176" max="5376" width="11.44140625" style="1181"/>
    <col min="5377" max="5377" width="34.109375" style="1181" customWidth="1"/>
    <col min="5378" max="5431" width="10.5546875" style="1181" customWidth="1"/>
    <col min="5432" max="5632" width="11.44140625" style="1181"/>
    <col min="5633" max="5633" width="34.109375" style="1181" customWidth="1"/>
    <col min="5634" max="5687" width="10.5546875" style="1181" customWidth="1"/>
    <col min="5688" max="5888" width="11.44140625" style="1181"/>
    <col min="5889" max="5889" width="34.109375" style="1181" customWidth="1"/>
    <col min="5890" max="5943" width="10.5546875" style="1181" customWidth="1"/>
    <col min="5944" max="6144" width="11.44140625" style="1181"/>
    <col min="6145" max="6145" width="34.109375" style="1181" customWidth="1"/>
    <col min="6146" max="6199" width="10.5546875" style="1181" customWidth="1"/>
    <col min="6200" max="6400" width="11.44140625" style="1181"/>
    <col min="6401" max="6401" width="34.109375" style="1181" customWidth="1"/>
    <col min="6402" max="6455" width="10.5546875" style="1181" customWidth="1"/>
    <col min="6456" max="6656" width="11.44140625" style="1181"/>
    <col min="6657" max="6657" width="34.109375" style="1181" customWidth="1"/>
    <col min="6658" max="6711" width="10.5546875" style="1181" customWidth="1"/>
    <col min="6712" max="6912" width="11.44140625" style="1181"/>
    <col min="6913" max="6913" width="34.109375" style="1181" customWidth="1"/>
    <col min="6914" max="6967" width="10.5546875" style="1181" customWidth="1"/>
    <col min="6968" max="7168" width="11.44140625" style="1181"/>
    <col min="7169" max="7169" width="34.109375" style="1181" customWidth="1"/>
    <col min="7170" max="7223" width="10.5546875" style="1181" customWidth="1"/>
    <col min="7224" max="7424" width="11.44140625" style="1181"/>
    <col min="7425" max="7425" width="34.109375" style="1181" customWidth="1"/>
    <col min="7426" max="7479" width="10.5546875" style="1181" customWidth="1"/>
    <col min="7480" max="7680" width="11.44140625" style="1181"/>
    <col min="7681" max="7681" width="34.109375" style="1181" customWidth="1"/>
    <col min="7682" max="7735" width="10.5546875" style="1181" customWidth="1"/>
    <col min="7736" max="7936" width="11.44140625" style="1181"/>
    <col min="7937" max="7937" width="34.109375" style="1181" customWidth="1"/>
    <col min="7938" max="7991" width="10.5546875" style="1181" customWidth="1"/>
    <col min="7992" max="8192" width="11.44140625" style="1181"/>
    <col min="8193" max="8193" width="34.109375" style="1181" customWidth="1"/>
    <col min="8194" max="8247" width="10.5546875" style="1181" customWidth="1"/>
    <col min="8248" max="8448" width="11.44140625" style="1181"/>
    <col min="8449" max="8449" width="34.109375" style="1181" customWidth="1"/>
    <col min="8450" max="8503" width="10.5546875" style="1181" customWidth="1"/>
    <col min="8504" max="8704" width="11.44140625" style="1181"/>
    <col min="8705" max="8705" width="34.109375" style="1181" customWidth="1"/>
    <col min="8706" max="8759" width="10.5546875" style="1181" customWidth="1"/>
    <col min="8760" max="8960" width="11.44140625" style="1181"/>
    <col min="8961" max="8961" width="34.109375" style="1181" customWidth="1"/>
    <col min="8962" max="9015" width="10.5546875" style="1181" customWidth="1"/>
    <col min="9016" max="9216" width="11.44140625" style="1181"/>
    <col min="9217" max="9217" width="34.109375" style="1181" customWidth="1"/>
    <col min="9218" max="9271" width="10.5546875" style="1181" customWidth="1"/>
    <col min="9272" max="9472" width="11.44140625" style="1181"/>
    <col min="9473" max="9473" width="34.109375" style="1181" customWidth="1"/>
    <col min="9474" max="9527" width="10.5546875" style="1181" customWidth="1"/>
    <col min="9528" max="9728" width="11.44140625" style="1181"/>
    <col min="9729" max="9729" width="34.109375" style="1181" customWidth="1"/>
    <col min="9730" max="9783" width="10.5546875" style="1181" customWidth="1"/>
    <col min="9784" max="9984" width="11.44140625" style="1181"/>
    <col min="9985" max="9985" width="34.109375" style="1181" customWidth="1"/>
    <col min="9986" max="10039" width="10.5546875" style="1181" customWidth="1"/>
    <col min="10040" max="10240" width="11.44140625" style="1181"/>
    <col min="10241" max="10241" width="34.109375" style="1181" customWidth="1"/>
    <col min="10242" max="10295" width="10.5546875" style="1181" customWidth="1"/>
    <col min="10296" max="10496" width="11.44140625" style="1181"/>
    <col min="10497" max="10497" width="34.109375" style="1181" customWidth="1"/>
    <col min="10498" max="10551" width="10.5546875" style="1181" customWidth="1"/>
    <col min="10552" max="10752" width="11.44140625" style="1181"/>
    <col min="10753" max="10753" width="34.109375" style="1181" customWidth="1"/>
    <col min="10754" max="10807" width="10.5546875" style="1181" customWidth="1"/>
    <col min="10808" max="11008" width="11.44140625" style="1181"/>
    <col min="11009" max="11009" width="34.109375" style="1181" customWidth="1"/>
    <col min="11010" max="11063" width="10.5546875" style="1181" customWidth="1"/>
    <col min="11064" max="11264" width="11.44140625" style="1181"/>
    <col min="11265" max="11265" width="34.109375" style="1181" customWidth="1"/>
    <col min="11266" max="11319" width="10.5546875" style="1181" customWidth="1"/>
    <col min="11320" max="11520" width="11.44140625" style="1181"/>
    <col min="11521" max="11521" width="34.109375" style="1181" customWidth="1"/>
    <col min="11522" max="11575" width="10.5546875" style="1181" customWidth="1"/>
    <col min="11576" max="11776" width="11.44140625" style="1181"/>
    <col min="11777" max="11777" width="34.109375" style="1181" customWidth="1"/>
    <col min="11778" max="11831" width="10.5546875" style="1181" customWidth="1"/>
    <col min="11832" max="12032" width="11.44140625" style="1181"/>
    <col min="12033" max="12033" width="34.109375" style="1181" customWidth="1"/>
    <col min="12034" max="12087" width="10.5546875" style="1181" customWidth="1"/>
    <col min="12088" max="12288" width="11.44140625" style="1181"/>
    <col min="12289" max="12289" width="34.109375" style="1181" customWidth="1"/>
    <col min="12290" max="12343" width="10.5546875" style="1181" customWidth="1"/>
    <col min="12344" max="12544" width="11.44140625" style="1181"/>
    <col min="12545" max="12545" width="34.109375" style="1181" customWidth="1"/>
    <col min="12546" max="12599" width="10.5546875" style="1181" customWidth="1"/>
    <col min="12600" max="12800" width="11.44140625" style="1181"/>
    <col min="12801" max="12801" width="34.109375" style="1181" customWidth="1"/>
    <col min="12802" max="12855" width="10.5546875" style="1181" customWidth="1"/>
    <col min="12856" max="13056" width="11.44140625" style="1181"/>
    <col min="13057" max="13057" width="34.109375" style="1181" customWidth="1"/>
    <col min="13058" max="13111" width="10.5546875" style="1181" customWidth="1"/>
    <col min="13112" max="13312" width="11.44140625" style="1181"/>
    <col min="13313" max="13313" width="34.109375" style="1181" customWidth="1"/>
    <col min="13314" max="13367" width="10.5546875" style="1181" customWidth="1"/>
    <col min="13368" max="13568" width="11.44140625" style="1181"/>
    <col min="13569" max="13569" width="34.109375" style="1181" customWidth="1"/>
    <col min="13570" max="13623" width="10.5546875" style="1181" customWidth="1"/>
    <col min="13624" max="13824" width="11.44140625" style="1181"/>
    <col min="13825" max="13825" width="34.109375" style="1181" customWidth="1"/>
    <col min="13826" max="13879" width="10.5546875" style="1181" customWidth="1"/>
    <col min="13880" max="14080" width="11.44140625" style="1181"/>
    <col min="14081" max="14081" width="34.109375" style="1181" customWidth="1"/>
    <col min="14082" max="14135" width="10.5546875" style="1181" customWidth="1"/>
    <col min="14136" max="14336" width="11.44140625" style="1181"/>
    <col min="14337" max="14337" width="34.109375" style="1181" customWidth="1"/>
    <col min="14338" max="14391" width="10.5546875" style="1181" customWidth="1"/>
    <col min="14392" max="14592" width="11.44140625" style="1181"/>
    <col min="14593" max="14593" width="34.109375" style="1181" customWidth="1"/>
    <col min="14594" max="14647" width="10.5546875" style="1181" customWidth="1"/>
    <col min="14648" max="14848" width="11.44140625" style="1181"/>
    <col min="14849" max="14849" width="34.109375" style="1181" customWidth="1"/>
    <col min="14850" max="14903" width="10.5546875" style="1181" customWidth="1"/>
    <col min="14904" max="15104" width="11.44140625" style="1181"/>
    <col min="15105" max="15105" width="34.109375" style="1181" customWidth="1"/>
    <col min="15106" max="15159" width="10.5546875" style="1181" customWidth="1"/>
    <col min="15160" max="15360" width="11.44140625" style="1181"/>
    <col min="15361" max="15361" width="34.109375" style="1181" customWidth="1"/>
    <col min="15362" max="15415" width="10.5546875" style="1181" customWidth="1"/>
    <col min="15416" max="15616" width="11.44140625" style="1181"/>
    <col min="15617" max="15617" width="34.109375" style="1181" customWidth="1"/>
    <col min="15618" max="15671" width="10.5546875" style="1181" customWidth="1"/>
    <col min="15672" max="15872" width="11.44140625" style="1181"/>
    <col min="15873" max="15873" width="34.109375" style="1181" customWidth="1"/>
    <col min="15874" max="15927" width="10.5546875" style="1181" customWidth="1"/>
    <col min="15928" max="16128" width="11.44140625" style="1181"/>
    <col min="16129" max="16129" width="34.109375" style="1181" customWidth="1"/>
    <col min="16130" max="16183" width="10.5546875" style="1181" customWidth="1"/>
    <col min="16184" max="16384" width="11.44140625" style="1181"/>
  </cols>
  <sheetData>
    <row r="1" spans="1:57" ht="18" customHeight="1">
      <c r="A1" s="1410" t="s">
        <v>1215</v>
      </c>
      <c r="B1" s="1410"/>
      <c r="C1" s="1410"/>
      <c r="D1" s="1410"/>
      <c r="E1" s="1410"/>
      <c r="F1" s="1410"/>
      <c r="G1" s="1410"/>
      <c r="H1" s="1410"/>
      <c r="I1" s="1410"/>
      <c r="J1" s="1410"/>
    </row>
    <row r="2" spans="1:57" s="1182" customFormat="1" ht="27" customHeight="1">
      <c r="K2" s="1183"/>
      <c r="L2" s="1183"/>
      <c r="M2" s="1183"/>
      <c r="N2" s="41" t="s">
        <v>1094</v>
      </c>
      <c r="O2" s="41"/>
      <c r="P2" s="41"/>
      <c r="Q2" s="41"/>
      <c r="R2" s="41"/>
      <c r="S2" s="41"/>
      <c r="T2" s="41"/>
      <c r="U2" s="41"/>
      <c r="V2" s="41"/>
      <c r="W2" s="41"/>
      <c r="X2" s="1183"/>
      <c r="Y2" s="1183"/>
      <c r="Z2" s="1183"/>
      <c r="AA2" s="1183"/>
      <c r="AB2" s="1183"/>
      <c r="AC2" s="1183"/>
      <c r="AD2" s="1183"/>
      <c r="AE2" s="1183"/>
      <c r="AF2" s="1183"/>
      <c r="AG2" s="1183"/>
      <c r="AH2" s="1183"/>
      <c r="AI2" s="1183"/>
      <c r="AJ2" s="1183"/>
      <c r="AK2" s="1183"/>
      <c r="AL2" s="1183"/>
      <c r="AM2" s="1183"/>
      <c r="AN2" s="1183"/>
      <c r="AO2" s="1183"/>
      <c r="AP2" s="1183"/>
      <c r="AQ2" s="1183"/>
      <c r="AR2" s="1183"/>
      <c r="AS2" s="1183"/>
      <c r="AT2" s="1183"/>
      <c r="AU2" s="1183"/>
      <c r="AV2" s="1183"/>
      <c r="AW2" s="1183"/>
      <c r="AX2" s="1183"/>
      <c r="AY2" s="1183"/>
      <c r="AZ2" s="1183"/>
      <c r="BA2" s="1183"/>
      <c r="BB2" s="1183"/>
      <c r="BC2" s="1183"/>
    </row>
    <row r="3" spans="1:57" ht="18.75" customHeight="1">
      <c r="B3" s="1180">
        <v>45169</v>
      </c>
      <c r="O3" s="1184"/>
      <c r="P3" s="1185">
        <v>45322</v>
      </c>
      <c r="Q3" s="1185"/>
      <c r="R3" s="1185"/>
      <c r="S3" s="1185"/>
      <c r="T3" s="1185"/>
      <c r="U3" s="1184"/>
      <c r="V3" s="1184"/>
      <c r="W3" s="1184"/>
    </row>
    <row r="4" spans="1:57">
      <c r="A4" s="1186"/>
      <c r="B4" s="1187"/>
      <c r="C4" s="1186"/>
      <c r="D4" s="1186"/>
      <c r="E4" s="1186"/>
      <c r="F4" s="1186"/>
      <c r="G4" s="1186"/>
      <c r="H4" s="1186"/>
      <c r="I4" s="1186"/>
      <c r="J4" s="1186"/>
    </row>
    <row r="5" spans="1:57" ht="12.75" customHeight="1">
      <c r="A5" s="1188"/>
      <c r="B5" s="1189" t="s">
        <v>497</v>
      </c>
      <c r="C5" s="1190"/>
      <c r="D5" s="1191"/>
      <c r="E5" s="1189" t="s">
        <v>30</v>
      </c>
      <c r="F5" s="1190"/>
      <c r="G5" s="1191"/>
      <c r="H5" s="1189" t="s">
        <v>610</v>
      </c>
      <c r="I5" s="1190"/>
      <c r="J5" s="1191"/>
      <c r="K5" s="1192" t="s">
        <v>1095</v>
      </c>
      <c r="L5" s="1192"/>
      <c r="M5" s="1192"/>
      <c r="N5" s="1192" t="s">
        <v>500</v>
      </c>
      <c r="O5" s="1192"/>
      <c r="P5" s="1192"/>
      <c r="Q5" s="1192" t="s">
        <v>114</v>
      </c>
      <c r="R5" s="1192"/>
      <c r="S5" s="1192"/>
      <c r="T5" s="1192" t="s">
        <v>35</v>
      </c>
      <c r="U5" s="1192"/>
      <c r="V5" s="1192"/>
      <c r="W5" s="1192" t="s">
        <v>501</v>
      </c>
      <c r="X5" s="1192"/>
      <c r="Y5" s="1192"/>
      <c r="Z5" s="1192" t="s">
        <v>37</v>
      </c>
      <c r="AA5" s="1192"/>
      <c r="AB5" s="1192"/>
      <c r="AC5" s="1192" t="s">
        <v>502</v>
      </c>
      <c r="AD5" s="1192"/>
      <c r="AE5" s="1192"/>
      <c r="AF5" s="1192" t="s">
        <v>503</v>
      </c>
      <c r="AG5" s="1192"/>
      <c r="AH5" s="1192"/>
      <c r="AI5" s="1192" t="s">
        <v>1096</v>
      </c>
      <c r="AJ5" s="1192"/>
      <c r="AK5" s="1192"/>
      <c r="AL5" s="1192" t="s">
        <v>1097</v>
      </c>
      <c r="AM5" s="1192"/>
      <c r="AN5" s="1192"/>
      <c r="AO5" s="1193" t="s">
        <v>42</v>
      </c>
      <c r="AP5" s="1193"/>
      <c r="AQ5" s="1193"/>
      <c r="AR5" s="1192" t="s">
        <v>43</v>
      </c>
      <c r="AS5" s="1192"/>
      <c r="AT5" s="1192"/>
      <c r="AU5" s="1189" t="s">
        <v>44</v>
      </c>
      <c r="AV5" s="1190"/>
      <c r="AW5" s="1191"/>
      <c r="AX5" s="1189" t="s">
        <v>45</v>
      </c>
      <c r="AY5" s="1190"/>
      <c r="AZ5" s="1191"/>
      <c r="BA5" s="1192" t="s">
        <v>507</v>
      </c>
      <c r="BB5" s="1192"/>
      <c r="BC5" s="1192"/>
    </row>
    <row r="6" spans="1:57" s="1198" customFormat="1" ht="27.6">
      <c r="A6" s="1194"/>
      <c r="B6" s="1195" t="s">
        <v>1098</v>
      </c>
      <c r="C6" s="1196" t="s">
        <v>1099</v>
      </c>
      <c r="D6" s="1197" t="s">
        <v>1100</v>
      </c>
      <c r="E6" s="1195" t="s">
        <v>1098</v>
      </c>
      <c r="F6" s="1196" t="s">
        <v>1099</v>
      </c>
      <c r="G6" s="1197" t="s">
        <v>1100</v>
      </c>
      <c r="H6" s="1195" t="s">
        <v>1098</v>
      </c>
      <c r="I6" s="1196" t="s">
        <v>1099</v>
      </c>
      <c r="J6" s="1197" t="s">
        <v>1100</v>
      </c>
      <c r="K6" s="1195" t="s">
        <v>1098</v>
      </c>
      <c r="L6" s="1196" t="s">
        <v>1099</v>
      </c>
      <c r="M6" s="1197" t="s">
        <v>1100</v>
      </c>
      <c r="N6" s="1195" t="s">
        <v>1098</v>
      </c>
      <c r="O6" s="1196" t="s">
        <v>1099</v>
      </c>
      <c r="P6" s="1197" t="s">
        <v>1100</v>
      </c>
      <c r="Q6" s="1195" t="s">
        <v>1098</v>
      </c>
      <c r="R6" s="1196" t="s">
        <v>1099</v>
      </c>
      <c r="S6" s="1197" t="s">
        <v>1100</v>
      </c>
      <c r="T6" s="1195" t="s">
        <v>1098</v>
      </c>
      <c r="U6" s="1196" t="s">
        <v>1099</v>
      </c>
      <c r="V6" s="1197" t="s">
        <v>1100</v>
      </c>
      <c r="W6" s="1195" t="s">
        <v>1098</v>
      </c>
      <c r="X6" s="1196" t="s">
        <v>1099</v>
      </c>
      <c r="Y6" s="1197" t="s">
        <v>1100</v>
      </c>
      <c r="Z6" s="1195" t="s">
        <v>1098</v>
      </c>
      <c r="AA6" s="1196" t="s">
        <v>1099</v>
      </c>
      <c r="AB6" s="1197" t="s">
        <v>1100</v>
      </c>
      <c r="AC6" s="1195" t="s">
        <v>1098</v>
      </c>
      <c r="AD6" s="1196" t="s">
        <v>1099</v>
      </c>
      <c r="AE6" s="1197" t="s">
        <v>1100</v>
      </c>
      <c r="AF6" s="1195" t="s">
        <v>1098</v>
      </c>
      <c r="AG6" s="1196" t="s">
        <v>1099</v>
      </c>
      <c r="AH6" s="1197" t="s">
        <v>1100</v>
      </c>
      <c r="AI6" s="1195" t="s">
        <v>1098</v>
      </c>
      <c r="AJ6" s="1196" t="s">
        <v>1099</v>
      </c>
      <c r="AK6" s="1197" t="s">
        <v>1100</v>
      </c>
      <c r="AL6" s="1195" t="s">
        <v>1098</v>
      </c>
      <c r="AM6" s="1196" t="s">
        <v>1099</v>
      </c>
      <c r="AN6" s="1197" t="s">
        <v>1100</v>
      </c>
      <c r="AO6" s="1195" t="s">
        <v>1098</v>
      </c>
      <c r="AP6" s="1196" t="s">
        <v>1099</v>
      </c>
      <c r="AQ6" s="1197" t="s">
        <v>1100</v>
      </c>
      <c r="AR6" s="1195" t="s">
        <v>1098</v>
      </c>
      <c r="AS6" s="1196" t="s">
        <v>1099</v>
      </c>
      <c r="AT6" s="1197" t="s">
        <v>1100</v>
      </c>
      <c r="AU6" s="1196" t="s">
        <v>1098</v>
      </c>
      <c r="AV6" s="1196" t="s">
        <v>1099</v>
      </c>
      <c r="AW6" s="1196" t="s">
        <v>1100</v>
      </c>
      <c r="AX6" s="1196" t="s">
        <v>1098</v>
      </c>
      <c r="AY6" s="1196" t="s">
        <v>1099</v>
      </c>
      <c r="AZ6" s="1196" t="s">
        <v>1100</v>
      </c>
      <c r="BA6" s="1195" t="s">
        <v>1098</v>
      </c>
      <c r="BB6" s="1196" t="s">
        <v>1099</v>
      </c>
      <c r="BC6" s="1197" t="s">
        <v>1100</v>
      </c>
    </row>
    <row r="7" spans="1:57" s="1198" customFormat="1" ht="10.199999999999999">
      <c r="A7" s="1199" t="s">
        <v>1101</v>
      </c>
      <c r="B7" s="1200">
        <v>8636943.6600000001</v>
      </c>
      <c r="C7" s="1201">
        <v>1604685.0439011564</v>
      </c>
      <c r="D7" s="1202">
        <v>14741165.567</v>
      </c>
      <c r="E7" s="1200">
        <v>49083.464999999997</v>
      </c>
      <c r="F7" s="1201">
        <v>3414.9999999999995</v>
      </c>
      <c r="G7" s="1202">
        <v>62074.125</v>
      </c>
      <c r="H7" s="1200">
        <v>14804498.157</v>
      </c>
      <c r="I7" s="1201">
        <v>4710763.3622502619</v>
      </c>
      <c r="J7" s="1202">
        <v>32724241.988000002</v>
      </c>
      <c r="K7" s="1200">
        <v>232441.791</v>
      </c>
      <c r="L7" s="1201">
        <v>128262.11934805468</v>
      </c>
      <c r="M7" s="1202">
        <v>720350.89399999997</v>
      </c>
      <c r="N7" s="1200">
        <v>1659722.237</v>
      </c>
      <c r="O7" s="1201">
        <v>581507.12145110406</v>
      </c>
      <c r="P7" s="1202">
        <v>3871775.3280000002</v>
      </c>
      <c r="Q7" s="1200">
        <v>6873345.6880000001</v>
      </c>
      <c r="R7" s="1201">
        <v>1793739.022607781</v>
      </c>
      <c r="S7" s="1202">
        <v>13696728.93</v>
      </c>
      <c r="T7" s="1200">
        <v>724345.96200000006</v>
      </c>
      <c r="U7" s="1201">
        <v>74817.849369085161</v>
      </c>
      <c r="V7" s="1202">
        <v>1008953.062</v>
      </c>
      <c r="W7" s="1200">
        <v>3319953.6880000001</v>
      </c>
      <c r="X7" s="1201">
        <v>1504496.1330178757</v>
      </c>
      <c r="Y7" s="1202">
        <v>9043056.9790000003</v>
      </c>
      <c r="Z7" s="1200">
        <v>0</v>
      </c>
      <c r="AA7" s="1201">
        <v>0</v>
      </c>
      <c r="AB7" s="1202">
        <v>0</v>
      </c>
      <c r="AC7" s="1200">
        <v>461926.01699999999</v>
      </c>
      <c r="AD7" s="1201">
        <v>91579.839116719231</v>
      </c>
      <c r="AE7" s="1202">
        <v>810295.72600000002</v>
      </c>
      <c r="AF7" s="1200">
        <v>0</v>
      </c>
      <c r="AG7" s="1201">
        <v>0</v>
      </c>
      <c r="AH7" s="1202">
        <v>0</v>
      </c>
      <c r="AI7" s="1200">
        <v>933739.70200000005</v>
      </c>
      <c r="AJ7" s="1201">
        <v>634751.06440588855</v>
      </c>
      <c r="AK7" s="1202">
        <v>3348332.7510000002</v>
      </c>
      <c r="AL7" s="1200">
        <v>0</v>
      </c>
      <c r="AM7" s="1201">
        <v>0</v>
      </c>
      <c r="AN7" s="1202">
        <v>0</v>
      </c>
      <c r="AO7" s="1200">
        <v>12000</v>
      </c>
      <c r="AP7" s="1201">
        <v>0</v>
      </c>
      <c r="AQ7" s="1202">
        <v>12000</v>
      </c>
      <c r="AR7" s="1200">
        <v>222261.03899999999</v>
      </c>
      <c r="AS7" s="1201">
        <v>179674.57833859095</v>
      </c>
      <c r="AT7" s="1202">
        <v>905743.13600000006</v>
      </c>
      <c r="AU7" s="1200">
        <v>64000</v>
      </c>
      <c r="AV7" s="1201">
        <v>38000</v>
      </c>
      <c r="AW7" s="1202">
        <v>208552</v>
      </c>
      <c r="AX7" s="1200">
        <v>286997</v>
      </c>
      <c r="AY7" s="1201">
        <v>96509.02523659305</v>
      </c>
      <c r="AZ7" s="1202">
        <v>654117.33200000005</v>
      </c>
      <c r="BA7" s="1200">
        <v>38281258.410999998</v>
      </c>
      <c r="BB7" s="1201">
        <v>11442200.160620399</v>
      </c>
      <c r="BC7" s="1202">
        <v>81807387.821999997</v>
      </c>
      <c r="BD7" s="1203"/>
      <c r="BE7" s="1203"/>
    </row>
    <row r="8" spans="1:57" s="1198" customFormat="1" ht="10.199999999999999">
      <c r="A8" s="1204" t="s">
        <v>1102</v>
      </c>
      <c r="B8" s="1205">
        <v>3196.25</v>
      </c>
      <c r="C8" s="1206">
        <v>0.10173501577287065</v>
      </c>
      <c r="D8" s="1207">
        <v>3196.6379999999999</v>
      </c>
      <c r="E8" s="1205">
        <v>7.2999999999999995E-2</v>
      </c>
      <c r="F8" s="1206">
        <v>0</v>
      </c>
      <c r="G8" s="1207">
        <v>7.2999999999999995E-2</v>
      </c>
      <c r="H8" s="1205">
        <v>177389.21400000001</v>
      </c>
      <c r="I8" s="1206">
        <v>11704.896687697161</v>
      </c>
      <c r="J8" s="1207">
        <v>221914.64199999999</v>
      </c>
      <c r="K8" s="1205">
        <v>73.195999999999998</v>
      </c>
      <c r="L8" s="1206">
        <v>0</v>
      </c>
      <c r="M8" s="1207">
        <v>73.195999999999998</v>
      </c>
      <c r="N8" s="1205">
        <v>0.22900000000000001</v>
      </c>
      <c r="O8" s="1206">
        <v>5434.6211882229227</v>
      </c>
      <c r="P8" s="1207">
        <v>20673.527999999998</v>
      </c>
      <c r="Q8" s="1205">
        <v>62130.972999999998</v>
      </c>
      <c r="R8" s="1206">
        <v>76.908780231335427</v>
      </c>
      <c r="S8" s="1207">
        <v>62423.535000000003</v>
      </c>
      <c r="T8" s="1205">
        <v>2.6669999999999998</v>
      </c>
      <c r="U8" s="1206">
        <v>845.45215562565716</v>
      </c>
      <c r="V8" s="1207">
        <v>3218.768</v>
      </c>
      <c r="W8" s="1205">
        <v>3728.703</v>
      </c>
      <c r="X8" s="1206">
        <v>1285.7665615141955</v>
      </c>
      <c r="Y8" s="1207">
        <v>8619.759</v>
      </c>
      <c r="Z8" s="1205">
        <v>0</v>
      </c>
      <c r="AA8" s="1206">
        <v>0</v>
      </c>
      <c r="AB8" s="1207">
        <v>0</v>
      </c>
      <c r="AC8" s="1205">
        <v>0</v>
      </c>
      <c r="AD8" s="1206">
        <v>0</v>
      </c>
      <c r="AE8" s="1207">
        <v>0</v>
      </c>
      <c r="AF8" s="1205">
        <v>0</v>
      </c>
      <c r="AG8" s="1206">
        <v>0</v>
      </c>
      <c r="AH8" s="1207">
        <v>0</v>
      </c>
      <c r="AI8" s="1205">
        <v>0</v>
      </c>
      <c r="AJ8" s="1206">
        <v>3.0757097791798107E-2</v>
      </c>
      <c r="AK8" s="1207">
        <v>0.11799999999999999</v>
      </c>
      <c r="AL8" s="1205">
        <v>0</v>
      </c>
      <c r="AM8" s="1206">
        <v>0</v>
      </c>
      <c r="AN8" s="1207">
        <v>0</v>
      </c>
      <c r="AO8" s="1205">
        <v>0</v>
      </c>
      <c r="AP8" s="1206">
        <v>0</v>
      </c>
      <c r="AQ8" s="1207">
        <v>0</v>
      </c>
      <c r="AR8" s="1205">
        <v>0</v>
      </c>
      <c r="AS8" s="1206">
        <v>0</v>
      </c>
      <c r="AT8" s="1207">
        <v>0</v>
      </c>
      <c r="AU8" s="1205">
        <v>0</v>
      </c>
      <c r="AV8" s="1206">
        <v>0</v>
      </c>
      <c r="AW8" s="1207">
        <v>0</v>
      </c>
      <c r="AX8" s="1205">
        <v>0</v>
      </c>
      <c r="AY8" s="1206">
        <v>0</v>
      </c>
      <c r="AZ8" s="1207">
        <v>0</v>
      </c>
      <c r="BA8" s="1205">
        <v>246521.31099999999</v>
      </c>
      <c r="BB8" s="1206">
        <v>19347.77839116719</v>
      </c>
      <c r="BC8" s="1208">
        <v>320120.261</v>
      </c>
      <c r="BD8" s="1203"/>
      <c r="BE8" s="1203"/>
    </row>
    <row r="9" spans="1:57" s="1198" customFormat="1" ht="10.199999999999999">
      <c r="A9" s="1204" t="s">
        <v>788</v>
      </c>
      <c r="B9" s="1205">
        <v>291.59100000000001</v>
      </c>
      <c r="C9" s="1207">
        <v>286.38433228180861</v>
      </c>
      <c r="D9" s="1207">
        <v>1380.9970000000001</v>
      </c>
      <c r="E9" s="1205">
        <v>0</v>
      </c>
      <c r="F9" s="1207">
        <v>0</v>
      </c>
      <c r="G9" s="1207">
        <v>0</v>
      </c>
      <c r="H9" s="1205">
        <v>3138.4369999999999</v>
      </c>
      <c r="I9" s="1207">
        <v>1269.5386435331229</v>
      </c>
      <c r="J9" s="1207">
        <v>7967.7629999999999</v>
      </c>
      <c r="K9" s="1205">
        <v>16.122</v>
      </c>
      <c r="L9" s="1207">
        <v>32.257097791798103</v>
      </c>
      <c r="M9" s="1207">
        <v>138.82900000000001</v>
      </c>
      <c r="N9" s="1205">
        <v>101.863</v>
      </c>
      <c r="O9" s="1207">
        <v>52.78838065194531</v>
      </c>
      <c r="P9" s="1207">
        <v>302.67099999999999</v>
      </c>
      <c r="Q9" s="1205">
        <v>334.19099999999997</v>
      </c>
      <c r="R9" s="1207">
        <v>171.27471083070452</v>
      </c>
      <c r="S9" s="1207">
        <v>985.72</v>
      </c>
      <c r="T9" s="1205">
        <v>7360.3519999999999</v>
      </c>
      <c r="U9" s="1207">
        <v>246.72187171398525</v>
      </c>
      <c r="V9" s="1207">
        <v>8298.8829999999998</v>
      </c>
      <c r="W9" s="1205">
        <v>212.304</v>
      </c>
      <c r="X9" s="1207">
        <v>342.25236593059935</v>
      </c>
      <c r="Y9" s="1207">
        <v>1514.2329999999999</v>
      </c>
      <c r="Z9" s="1205">
        <v>0</v>
      </c>
      <c r="AA9" s="1207">
        <v>0</v>
      </c>
      <c r="AB9" s="1207">
        <v>0</v>
      </c>
      <c r="AC9" s="1205">
        <v>0</v>
      </c>
      <c r="AD9" s="1207">
        <v>0</v>
      </c>
      <c r="AE9" s="1207">
        <v>0</v>
      </c>
      <c r="AF9" s="1205">
        <v>0</v>
      </c>
      <c r="AG9" s="1207">
        <v>0</v>
      </c>
      <c r="AH9" s="1207">
        <v>0</v>
      </c>
      <c r="AI9" s="1205">
        <v>0</v>
      </c>
      <c r="AJ9" s="1207">
        <v>0</v>
      </c>
      <c r="AK9" s="1207">
        <v>0</v>
      </c>
      <c r="AL9" s="1205">
        <v>0</v>
      </c>
      <c r="AM9" s="1207">
        <v>0</v>
      </c>
      <c r="AN9" s="1207">
        <v>0</v>
      </c>
      <c r="AO9" s="1205">
        <v>0</v>
      </c>
      <c r="AP9" s="1207">
        <v>0</v>
      </c>
      <c r="AQ9" s="1207">
        <v>0</v>
      </c>
      <c r="AR9" s="1205">
        <v>0</v>
      </c>
      <c r="AS9" s="1207">
        <v>0</v>
      </c>
      <c r="AT9" s="1207">
        <v>0</v>
      </c>
      <c r="AU9" s="1205">
        <v>0</v>
      </c>
      <c r="AV9" s="1207">
        <v>0</v>
      </c>
      <c r="AW9" s="1207">
        <v>0</v>
      </c>
      <c r="AX9" s="1205">
        <v>0</v>
      </c>
      <c r="AY9" s="1207">
        <v>0</v>
      </c>
      <c r="AZ9" s="1207">
        <v>0</v>
      </c>
      <c r="BA9" s="1205">
        <v>11454.864</v>
      </c>
      <c r="BB9" s="1207">
        <v>2401.2181913774971</v>
      </c>
      <c r="BC9" s="1208">
        <v>20589.098000000002</v>
      </c>
      <c r="BD9" s="1203"/>
      <c r="BE9" s="1203"/>
    </row>
    <row r="10" spans="1:57" s="1198" customFormat="1" ht="10.199999999999999">
      <c r="A10" s="1204" t="s">
        <v>123</v>
      </c>
      <c r="B10" s="1205">
        <v>23851.245999999999</v>
      </c>
      <c r="C10" s="1207">
        <v>11737.759989484752</v>
      </c>
      <c r="D10" s="1207">
        <v>68501.684999999998</v>
      </c>
      <c r="E10" s="1205">
        <v>0</v>
      </c>
      <c r="F10" s="1207">
        <v>0</v>
      </c>
      <c r="G10" s="1207">
        <v>0</v>
      </c>
      <c r="H10" s="1205">
        <v>194727.242</v>
      </c>
      <c r="I10" s="1207">
        <v>80883.087013669807</v>
      </c>
      <c r="J10" s="1207">
        <v>502406.50599999999</v>
      </c>
      <c r="K10" s="1205">
        <v>3752.5390000000002</v>
      </c>
      <c r="L10" s="1207">
        <v>4816.6248685594101</v>
      </c>
      <c r="M10" s="1207">
        <v>22074.981</v>
      </c>
      <c r="N10" s="1205">
        <v>50110.866000000002</v>
      </c>
      <c r="O10" s="1207">
        <v>27468.128286014718</v>
      </c>
      <c r="P10" s="1207">
        <v>154599.62599999999</v>
      </c>
      <c r="Q10" s="1205">
        <v>40956.173000000003</v>
      </c>
      <c r="R10" s="1207">
        <v>21182.928233438484</v>
      </c>
      <c r="S10" s="1207">
        <v>121536.033</v>
      </c>
      <c r="T10" s="1205">
        <v>0</v>
      </c>
      <c r="U10" s="1207">
        <v>0</v>
      </c>
      <c r="V10" s="1207">
        <v>0</v>
      </c>
      <c r="W10" s="1205">
        <v>122539.769</v>
      </c>
      <c r="X10" s="1207">
        <v>88838.912986330164</v>
      </c>
      <c r="Y10" s="1207">
        <v>460482.99400000001</v>
      </c>
      <c r="Z10" s="1205">
        <v>0</v>
      </c>
      <c r="AA10" s="1207">
        <v>0</v>
      </c>
      <c r="AB10" s="1207">
        <v>0</v>
      </c>
      <c r="AC10" s="1205">
        <v>0</v>
      </c>
      <c r="AD10" s="1207">
        <v>0</v>
      </c>
      <c r="AE10" s="1207">
        <v>0</v>
      </c>
      <c r="AF10" s="1205">
        <v>0</v>
      </c>
      <c r="AG10" s="1207">
        <v>0</v>
      </c>
      <c r="AH10" s="1207">
        <v>0</v>
      </c>
      <c r="AI10" s="1205">
        <v>259293.90400000001</v>
      </c>
      <c r="AJ10" s="1207">
        <v>45984.519978969503</v>
      </c>
      <c r="AK10" s="1207">
        <v>434219.01899999997</v>
      </c>
      <c r="AL10" s="1205">
        <v>0</v>
      </c>
      <c r="AM10" s="1207">
        <v>0</v>
      </c>
      <c r="AN10" s="1207">
        <v>0</v>
      </c>
      <c r="AO10" s="1205">
        <v>0</v>
      </c>
      <c r="AP10" s="1207">
        <v>0</v>
      </c>
      <c r="AQ10" s="1207">
        <v>0</v>
      </c>
      <c r="AR10" s="1205">
        <v>0</v>
      </c>
      <c r="AS10" s="1207">
        <v>0</v>
      </c>
      <c r="AT10" s="1207">
        <v>0</v>
      </c>
      <c r="AU10" s="1205">
        <v>0</v>
      </c>
      <c r="AV10" s="1207">
        <v>0</v>
      </c>
      <c r="AW10" s="1207">
        <v>0</v>
      </c>
      <c r="AX10" s="1205">
        <v>0</v>
      </c>
      <c r="AY10" s="1207">
        <v>0</v>
      </c>
      <c r="AZ10" s="1207">
        <v>0</v>
      </c>
      <c r="BA10" s="1205">
        <v>695231.74300000002</v>
      </c>
      <c r="BB10" s="1207">
        <v>280911.96214511042</v>
      </c>
      <c r="BC10" s="1208">
        <v>1763820.8470000001</v>
      </c>
      <c r="BD10" s="1203"/>
      <c r="BE10" s="1203"/>
    </row>
    <row r="11" spans="1:57" s="1198" customFormat="1" ht="10.199999999999999">
      <c r="A11" s="1204" t="s">
        <v>133</v>
      </c>
      <c r="B11" s="1205">
        <v>5572417.8260000004</v>
      </c>
      <c r="C11" s="1207">
        <v>722703.45162986324</v>
      </c>
      <c r="D11" s="1207">
        <v>8321581.7560000001</v>
      </c>
      <c r="E11" s="1205">
        <v>45757.891000000003</v>
      </c>
      <c r="F11" s="1207">
        <v>1164.9999999999998</v>
      </c>
      <c r="G11" s="1207">
        <v>50189.550999999999</v>
      </c>
      <c r="H11" s="1205">
        <v>11963967.142000001</v>
      </c>
      <c r="I11" s="1207">
        <v>2587867.2933753943</v>
      </c>
      <c r="J11" s="1207">
        <v>21808214.326000001</v>
      </c>
      <c r="K11" s="1205">
        <v>120411.94500000001</v>
      </c>
      <c r="L11" s="1207">
        <v>462.32413249211356</v>
      </c>
      <c r="M11" s="1207">
        <v>122170.62699999999</v>
      </c>
      <c r="N11" s="1205">
        <v>1221733.473</v>
      </c>
      <c r="O11" s="1207">
        <v>219778.69164037856</v>
      </c>
      <c r="P11" s="1207">
        <v>2057771.6170000001</v>
      </c>
      <c r="Q11" s="1205">
        <v>5556409.1040000003</v>
      </c>
      <c r="R11" s="1207">
        <v>857917.60594111448</v>
      </c>
      <c r="S11" s="1207">
        <v>8819927.6769999992</v>
      </c>
      <c r="T11" s="1205">
        <v>254655.49100000001</v>
      </c>
      <c r="U11" s="1207">
        <v>10000</v>
      </c>
      <c r="V11" s="1207">
        <v>292695.49099999998</v>
      </c>
      <c r="W11" s="1205">
        <v>2727762.8790000002</v>
      </c>
      <c r="X11" s="1207">
        <v>683531.609621451</v>
      </c>
      <c r="Y11" s="1207">
        <v>5327917.1220000004</v>
      </c>
      <c r="Z11" s="1205">
        <v>0</v>
      </c>
      <c r="AA11" s="1207">
        <v>0</v>
      </c>
      <c r="AB11" s="1207">
        <v>0</v>
      </c>
      <c r="AC11" s="1205">
        <v>461908.31900000002</v>
      </c>
      <c r="AD11" s="1207">
        <v>50569.000525762356</v>
      </c>
      <c r="AE11" s="1207">
        <v>654272.79700000002</v>
      </c>
      <c r="AF11" s="1205">
        <v>0</v>
      </c>
      <c r="AG11" s="1207">
        <v>0</v>
      </c>
      <c r="AH11" s="1207">
        <v>0</v>
      </c>
      <c r="AI11" s="1205">
        <v>450282.196</v>
      </c>
      <c r="AJ11" s="1207">
        <v>413322.30835962144</v>
      </c>
      <c r="AK11" s="1207">
        <v>2022560.2579999999</v>
      </c>
      <c r="AL11" s="1205">
        <v>0</v>
      </c>
      <c r="AM11" s="1207">
        <v>0</v>
      </c>
      <c r="AN11" s="1207">
        <v>0</v>
      </c>
      <c r="AO11" s="1205">
        <v>12000</v>
      </c>
      <c r="AP11" s="1207">
        <v>0</v>
      </c>
      <c r="AQ11" s="1207">
        <v>12000</v>
      </c>
      <c r="AR11" s="1205">
        <v>202015.342</v>
      </c>
      <c r="AS11" s="1207">
        <v>98777.482386961085</v>
      </c>
      <c r="AT11" s="1207">
        <v>577764.88500000001</v>
      </c>
      <c r="AU11" s="1205">
        <v>64000</v>
      </c>
      <c r="AV11" s="1207">
        <v>38000</v>
      </c>
      <c r="AW11" s="1207">
        <v>208552</v>
      </c>
      <c r="AX11" s="1205">
        <v>286997</v>
      </c>
      <c r="AY11" s="1207">
        <v>44809.449789695056</v>
      </c>
      <c r="AZ11" s="1207">
        <v>457452.147</v>
      </c>
      <c r="BA11" s="1205">
        <v>28940318.613000002</v>
      </c>
      <c r="BB11" s="1207">
        <v>5728904.2187171392</v>
      </c>
      <c r="BC11" s="1208">
        <v>50733070.261</v>
      </c>
      <c r="BD11" s="1203"/>
      <c r="BE11" s="1203"/>
    </row>
    <row r="12" spans="1:57" s="1198" customFormat="1" ht="10.199999999999999">
      <c r="A12" s="1204" t="s">
        <v>706</v>
      </c>
      <c r="B12" s="1205">
        <v>405193.92800000001</v>
      </c>
      <c r="C12" s="1207">
        <v>95242.459779179801</v>
      </c>
      <c r="D12" s="1207">
        <v>767496.24600000004</v>
      </c>
      <c r="E12" s="1205">
        <v>0</v>
      </c>
      <c r="F12" s="1207">
        <v>0</v>
      </c>
      <c r="G12" s="1207">
        <v>0</v>
      </c>
      <c r="H12" s="1205">
        <v>896077.25100000005</v>
      </c>
      <c r="I12" s="1207">
        <v>342113.22423764458</v>
      </c>
      <c r="J12" s="1207">
        <v>2197475.9569999999</v>
      </c>
      <c r="K12" s="1205">
        <v>0</v>
      </c>
      <c r="L12" s="1207">
        <v>0</v>
      </c>
      <c r="M12" s="1207">
        <v>0</v>
      </c>
      <c r="N12" s="1205">
        <v>129638.098</v>
      </c>
      <c r="O12" s="1207">
        <v>24069.484752891694</v>
      </c>
      <c r="P12" s="1207">
        <v>221198.41899999999</v>
      </c>
      <c r="Q12" s="1205">
        <v>284474.93400000001</v>
      </c>
      <c r="R12" s="1207">
        <v>172451.34674027338</v>
      </c>
      <c r="S12" s="1207">
        <v>940479.85800000001</v>
      </c>
      <c r="T12" s="1205">
        <v>175829.535</v>
      </c>
      <c r="U12" s="1207">
        <v>63725.675078864348</v>
      </c>
      <c r="V12" s="1207">
        <v>418242.00300000003</v>
      </c>
      <c r="W12" s="1205">
        <v>206520.296</v>
      </c>
      <c r="X12" s="1207">
        <v>193643.89143007359</v>
      </c>
      <c r="Y12" s="1207">
        <v>943141.66</v>
      </c>
      <c r="Z12" s="1205">
        <v>0</v>
      </c>
      <c r="AA12" s="1207">
        <v>0</v>
      </c>
      <c r="AB12" s="1207">
        <v>0</v>
      </c>
      <c r="AC12" s="1205">
        <v>0</v>
      </c>
      <c r="AD12" s="1207">
        <v>0</v>
      </c>
      <c r="AE12" s="1207">
        <v>0</v>
      </c>
      <c r="AF12" s="1205">
        <v>0</v>
      </c>
      <c r="AG12" s="1207">
        <v>0</v>
      </c>
      <c r="AH12" s="1207">
        <v>0</v>
      </c>
      <c r="AI12" s="1205">
        <v>72053.217999999993</v>
      </c>
      <c r="AJ12" s="1207">
        <v>28557.603312302839</v>
      </c>
      <c r="AK12" s="1207">
        <v>180686.34099999999</v>
      </c>
      <c r="AL12" s="1205">
        <v>0</v>
      </c>
      <c r="AM12" s="1207">
        <v>0</v>
      </c>
      <c r="AN12" s="1207">
        <v>0</v>
      </c>
      <c r="AO12" s="1205">
        <v>0</v>
      </c>
      <c r="AP12" s="1207">
        <v>0</v>
      </c>
      <c r="AQ12" s="1207">
        <v>0</v>
      </c>
      <c r="AR12" s="1205">
        <v>0</v>
      </c>
      <c r="AS12" s="1207">
        <v>0</v>
      </c>
      <c r="AT12" s="1207">
        <v>0</v>
      </c>
      <c r="AU12" s="1205">
        <v>0</v>
      </c>
      <c r="AV12" s="1207">
        <v>0</v>
      </c>
      <c r="AW12" s="1207">
        <v>0</v>
      </c>
      <c r="AX12" s="1205">
        <v>0</v>
      </c>
      <c r="AY12" s="1207">
        <v>0</v>
      </c>
      <c r="AZ12" s="1207">
        <v>0</v>
      </c>
      <c r="BA12" s="1205">
        <v>2169787.2629999998</v>
      </c>
      <c r="BB12" s="1207">
        <v>919803.68638275494</v>
      </c>
      <c r="BC12" s="1208">
        <v>5668720.4859999996</v>
      </c>
      <c r="BD12" s="1203"/>
      <c r="BE12" s="1203"/>
    </row>
    <row r="13" spans="1:57" s="1198" customFormat="1" ht="10.199999999999999">
      <c r="A13" s="1204" t="s">
        <v>789</v>
      </c>
      <c r="B13" s="1205">
        <v>122437.401</v>
      </c>
      <c r="C13" s="1207">
        <v>115796.24053627759</v>
      </c>
      <c r="D13" s="1207">
        <v>562926.30000000005</v>
      </c>
      <c r="E13" s="1205">
        <v>0</v>
      </c>
      <c r="F13" s="1207">
        <v>0</v>
      </c>
      <c r="G13" s="1207">
        <v>0</v>
      </c>
      <c r="H13" s="1205">
        <v>952629.54</v>
      </c>
      <c r="I13" s="1207">
        <v>572918.8299158779</v>
      </c>
      <c r="J13" s="1207">
        <v>3132012.77</v>
      </c>
      <c r="K13" s="1205">
        <v>603.60699999999997</v>
      </c>
      <c r="L13" s="1207">
        <v>559.16955835962142</v>
      </c>
      <c r="M13" s="1207">
        <v>2730.6889999999999</v>
      </c>
      <c r="N13" s="1205">
        <v>135840.177</v>
      </c>
      <c r="O13" s="1207">
        <v>35302.881703470033</v>
      </c>
      <c r="P13" s="1207">
        <v>270132.33899999998</v>
      </c>
      <c r="Q13" s="1205">
        <v>659536.98199999996</v>
      </c>
      <c r="R13" s="1207">
        <v>215851.62986330176</v>
      </c>
      <c r="S13" s="1207">
        <v>1480636.5819999999</v>
      </c>
      <c r="T13" s="1205">
        <v>0</v>
      </c>
      <c r="U13" s="1207">
        <v>0</v>
      </c>
      <c r="V13" s="1207">
        <v>0</v>
      </c>
      <c r="W13" s="1205">
        <v>52816.139000000003</v>
      </c>
      <c r="X13" s="1207">
        <v>117256.59148264983</v>
      </c>
      <c r="Y13" s="1207">
        <v>498860.21399999998</v>
      </c>
      <c r="Z13" s="1205">
        <v>0</v>
      </c>
      <c r="AA13" s="1207">
        <v>0</v>
      </c>
      <c r="AB13" s="1207">
        <v>0</v>
      </c>
      <c r="AC13" s="1205">
        <v>17.696999999999999</v>
      </c>
      <c r="AD13" s="1207">
        <v>669.71030494216609</v>
      </c>
      <c r="AE13" s="1207">
        <v>2565.2759999999998</v>
      </c>
      <c r="AF13" s="1205">
        <v>0</v>
      </c>
      <c r="AG13" s="1207">
        <v>0</v>
      </c>
      <c r="AH13" s="1207">
        <v>0</v>
      </c>
      <c r="AI13" s="1205">
        <v>75729.822</v>
      </c>
      <c r="AJ13" s="1207">
        <v>53828.4563617245</v>
      </c>
      <c r="AK13" s="1207">
        <v>280493.27100000001</v>
      </c>
      <c r="AL13" s="1205">
        <v>0</v>
      </c>
      <c r="AM13" s="1207">
        <v>0</v>
      </c>
      <c r="AN13" s="1207">
        <v>0</v>
      </c>
      <c r="AO13" s="1205">
        <v>0</v>
      </c>
      <c r="AP13" s="1207">
        <v>0</v>
      </c>
      <c r="AQ13" s="1207">
        <v>0</v>
      </c>
      <c r="AR13" s="1205">
        <v>20245.697</v>
      </c>
      <c r="AS13" s="1207">
        <v>13228.711619348054</v>
      </c>
      <c r="AT13" s="1207">
        <v>70567.716</v>
      </c>
      <c r="AU13" s="1205">
        <v>0</v>
      </c>
      <c r="AV13" s="1207">
        <v>0</v>
      </c>
      <c r="AW13" s="1207">
        <v>0</v>
      </c>
      <c r="AX13" s="1205">
        <v>0</v>
      </c>
      <c r="AY13" s="1207">
        <v>0</v>
      </c>
      <c r="AZ13" s="1207">
        <v>0</v>
      </c>
      <c r="BA13" s="1205">
        <v>2019857.0649999999</v>
      </c>
      <c r="BB13" s="1207">
        <v>1125412.2226603574</v>
      </c>
      <c r="BC13" s="1208">
        <v>6300925.1600000001</v>
      </c>
      <c r="BD13" s="1203"/>
      <c r="BE13" s="1203"/>
    </row>
    <row r="14" spans="1:57" s="1198" customFormat="1" ht="10.199999999999999">
      <c r="A14" s="1204" t="s">
        <v>790</v>
      </c>
      <c r="B14" s="1205">
        <v>413201</v>
      </c>
      <c r="C14" s="1207">
        <v>437904.49973711878</v>
      </c>
      <c r="D14" s="1207">
        <v>2078989.7169999999</v>
      </c>
      <c r="E14" s="1205">
        <v>3325.5</v>
      </c>
      <c r="F14" s="1207">
        <v>2250</v>
      </c>
      <c r="G14" s="1207">
        <v>11884.5</v>
      </c>
      <c r="H14" s="1205">
        <v>68634.361000000004</v>
      </c>
      <c r="I14" s="1207">
        <v>886419.6453732911</v>
      </c>
      <c r="J14" s="1207">
        <v>3440574.6919999998</v>
      </c>
      <c r="K14" s="1205">
        <v>49095.377999999997</v>
      </c>
      <c r="L14" s="1207">
        <v>68356.112776025228</v>
      </c>
      <c r="M14" s="1207">
        <v>309122.03200000001</v>
      </c>
      <c r="N14" s="1205">
        <v>122295.068</v>
      </c>
      <c r="O14" s="1207">
        <v>260907.90194532069</v>
      </c>
      <c r="P14" s="1207">
        <v>1114788.727</v>
      </c>
      <c r="Q14" s="1205">
        <v>84466.487999999998</v>
      </c>
      <c r="R14" s="1207">
        <v>526036.61619348044</v>
      </c>
      <c r="S14" s="1207">
        <v>2085509.7760000001</v>
      </c>
      <c r="T14" s="1205">
        <v>3000</v>
      </c>
      <c r="U14" s="1207">
        <v>0</v>
      </c>
      <c r="V14" s="1207">
        <v>3000</v>
      </c>
      <c r="W14" s="1205">
        <v>132222.66200000001</v>
      </c>
      <c r="X14" s="1207">
        <v>409592.99737118825</v>
      </c>
      <c r="Y14" s="1207">
        <v>1690314.425</v>
      </c>
      <c r="Z14" s="1205">
        <v>0</v>
      </c>
      <c r="AA14" s="1207">
        <v>0</v>
      </c>
      <c r="AB14" s="1207">
        <v>0</v>
      </c>
      <c r="AC14" s="1205">
        <v>0</v>
      </c>
      <c r="AD14" s="1207">
        <v>40341.128023133548</v>
      </c>
      <c r="AE14" s="1207">
        <v>153457.65100000001</v>
      </c>
      <c r="AF14" s="1205">
        <v>0</v>
      </c>
      <c r="AG14" s="1207">
        <v>0</v>
      </c>
      <c r="AH14" s="1207">
        <v>0</v>
      </c>
      <c r="AI14" s="1205">
        <v>36751.620999999999</v>
      </c>
      <c r="AJ14" s="1207">
        <v>90848.030231335433</v>
      </c>
      <c r="AK14" s="1207">
        <v>382337.52899999998</v>
      </c>
      <c r="AL14" s="1205">
        <v>0</v>
      </c>
      <c r="AM14" s="1207">
        <v>0</v>
      </c>
      <c r="AN14" s="1207">
        <v>0</v>
      </c>
      <c r="AO14" s="1205">
        <v>0</v>
      </c>
      <c r="AP14" s="1207">
        <v>0</v>
      </c>
      <c r="AQ14" s="1207">
        <v>0</v>
      </c>
      <c r="AR14" s="1205">
        <v>0</v>
      </c>
      <c r="AS14" s="1207">
        <v>54900</v>
      </c>
      <c r="AT14" s="1207">
        <v>208839.6</v>
      </c>
      <c r="AU14" s="1205">
        <v>0</v>
      </c>
      <c r="AV14" s="1207">
        <v>0</v>
      </c>
      <c r="AW14" s="1207">
        <v>0</v>
      </c>
      <c r="AX14" s="1205">
        <v>0</v>
      </c>
      <c r="AY14" s="1207">
        <v>47699.575184016823</v>
      </c>
      <c r="AZ14" s="1207">
        <v>181449.18400000001</v>
      </c>
      <c r="BA14" s="1205">
        <v>912992.08100000001</v>
      </c>
      <c r="BB14" s="1207">
        <v>2825256.5078864349</v>
      </c>
      <c r="BC14" s="1208">
        <v>11660267.838</v>
      </c>
      <c r="BD14" s="1203"/>
      <c r="BE14" s="1203"/>
    </row>
    <row r="15" spans="1:57" s="1198" customFormat="1" ht="10.199999999999999">
      <c r="A15" s="1204" t="s">
        <v>1103</v>
      </c>
      <c r="B15" s="1205">
        <v>2096354.415</v>
      </c>
      <c r="C15" s="1207">
        <v>221014.14537329125</v>
      </c>
      <c r="D15" s="1207">
        <v>2937092.2250000001</v>
      </c>
      <c r="E15" s="1205">
        <v>0</v>
      </c>
      <c r="F15" s="1207">
        <v>0</v>
      </c>
      <c r="G15" s="1207">
        <v>0</v>
      </c>
      <c r="H15" s="1205">
        <v>547934.96400000004</v>
      </c>
      <c r="I15" s="1207">
        <v>227586.84621451102</v>
      </c>
      <c r="J15" s="1207">
        <v>1413675.327</v>
      </c>
      <c r="K15" s="1205">
        <v>58489</v>
      </c>
      <c r="L15" s="1207">
        <v>54035.62986330178</v>
      </c>
      <c r="M15" s="1207">
        <v>264040.53600000002</v>
      </c>
      <c r="N15" s="1205">
        <v>2.46</v>
      </c>
      <c r="O15" s="1207">
        <v>8492.6227655099901</v>
      </c>
      <c r="P15" s="1207">
        <v>32308.397000000001</v>
      </c>
      <c r="Q15" s="1205">
        <v>185036.84</v>
      </c>
      <c r="R15" s="1207">
        <v>50.711356466876971</v>
      </c>
      <c r="S15" s="1207">
        <v>185229.74600000001</v>
      </c>
      <c r="T15" s="1205">
        <v>283497.91499999998</v>
      </c>
      <c r="U15" s="1207">
        <v>0</v>
      </c>
      <c r="V15" s="1207">
        <v>283497.91499999998</v>
      </c>
      <c r="W15" s="1205">
        <v>74150.933000000005</v>
      </c>
      <c r="X15" s="1207">
        <v>10004.110410094636</v>
      </c>
      <c r="Y15" s="1207">
        <v>112206.57</v>
      </c>
      <c r="Z15" s="1205">
        <v>0</v>
      </c>
      <c r="AA15" s="1207">
        <v>0</v>
      </c>
      <c r="AB15" s="1207">
        <v>0</v>
      </c>
      <c r="AC15" s="1205">
        <v>0</v>
      </c>
      <c r="AD15" s="1207">
        <v>0</v>
      </c>
      <c r="AE15" s="1207">
        <v>0</v>
      </c>
      <c r="AF15" s="1205">
        <v>0</v>
      </c>
      <c r="AG15" s="1207">
        <v>0</v>
      </c>
      <c r="AH15" s="1207">
        <v>0</v>
      </c>
      <c r="AI15" s="1205">
        <v>39628.936999999998</v>
      </c>
      <c r="AJ15" s="1207">
        <v>2210.1143533123027</v>
      </c>
      <c r="AK15" s="1207">
        <v>48036.212</v>
      </c>
      <c r="AL15" s="1205">
        <v>0</v>
      </c>
      <c r="AM15" s="1207">
        <v>0</v>
      </c>
      <c r="AN15" s="1207">
        <v>0</v>
      </c>
      <c r="AO15" s="1205">
        <v>0</v>
      </c>
      <c r="AP15" s="1207">
        <v>0</v>
      </c>
      <c r="AQ15" s="1207">
        <v>0</v>
      </c>
      <c r="AR15" s="1205">
        <v>0</v>
      </c>
      <c r="AS15" s="1207">
        <v>12768.384069400629</v>
      </c>
      <c r="AT15" s="1207">
        <v>48570.932999999997</v>
      </c>
      <c r="AU15" s="1205">
        <v>0</v>
      </c>
      <c r="AV15" s="1207">
        <v>0</v>
      </c>
      <c r="AW15" s="1207">
        <v>0</v>
      </c>
      <c r="AX15" s="1205">
        <v>0</v>
      </c>
      <c r="AY15" s="1207">
        <v>3999.9999999999995</v>
      </c>
      <c r="AZ15" s="1207">
        <v>15216</v>
      </c>
      <c r="BA15" s="1205">
        <v>3285095.4670000002</v>
      </c>
      <c r="BB15" s="1207">
        <v>540162.56519453204</v>
      </c>
      <c r="BC15" s="1208">
        <v>5339873.8660000004</v>
      </c>
      <c r="BD15" s="1203"/>
      <c r="BE15" s="1203"/>
    </row>
    <row r="16" spans="1:57" s="1198" customFormat="1" ht="10.199999999999999">
      <c r="A16" s="1199" t="s">
        <v>1104</v>
      </c>
      <c r="B16" s="1200">
        <v>4679276.625</v>
      </c>
      <c r="C16" s="1201">
        <v>2027480.6677181912</v>
      </c>
      <c r="D16" s="1202">
        <v>12391813.085000001</v>
      </c>
      <c r="E16" s="1200">
        <v>19391.924999999999</v>
      </c>
      <c r="F16" s="1201">
        <v>25812.09384858044</v>
      </c>
      <c r="G16" s="1202">
        <v>117581.13</v>
      </c>
      <c r="H16" s="1200">
        <v>6824237.1610000003</v>
      </c>
      <c r="I16" s="1201">
        <v>2790457.0659831753</v>
      </c>
      <c r="J16" s="1202">
        <v>17439135.84</v>
      </c>
      <c r="K16" s="1200">
        <v>410770.65299999999</v>
      </c>
      <c r="L16" s="1201">
        <v>204839.73527865403</v>
      </c>
      <c r="M16" s="1202">
        <v>1189981.0060000001</v>
      </c>
      <c r="N16" s="1200">
        <v>1184881.7590000001</v>
      </c>
      <c r="O16" s="1201">
        <v>486100.73764458462</v>
      </c>
      <c r="P16" s="1202">
        <v>3034008.9649999999</v>
      </c>
      <c r="Q16" s="1200">
        <v>4295649.7240000004</v>
      </c>
      <c r="R16" s="1201">
        <v>824777.07991587801</v>
      </c>
      <c r="S16" s="1202">
        <v>7433101.7359999996</v>
      </c>
      <c r="T16" s="1200">
        <v>594179.43900000001</v>
      </c>
      <c r="U16" s="1201">
        <v>60155.236330178755</v>
      </c>
      <c r="V16" s="1202">
        <v>823009.95900000003</v>
      </c>
      <c r="W16" s="1200">
        <v>2898981.2930000001</v>
      </c>
      <c r="X16" s="1201">
        <v>995700.7689274447</v>
      </c>
      <c r="Y16" s="1202">
        <v>6686627.0180000002</v>
      </c>
      <c r="Z16" s="1200">
        <v>0</v>
      </c>
      <c r="AA16" s="1201">
        <v>0</v>
      </c>
      <c r="AB16" s="1202">
        <v>0</v>
      </c>
      <c r="AC16" s="1200">
        <v>188908.63200000001</v>
      </c>
      <c r="AD16" s="1201">
        <v>81657.815194532071</v>
      </c>
      <c r="AE16" s="1202">
        <v>499534.96100000001</v>
      </c>
      <c r="AF16" s="1200">
        <v>0</v>
      </c>
      <c r="AG16" s="1201">
        <v>0</v>
      </c>
      <c r="AH16" s="1202">
        <v>0</v>
      </c>
      <c r="AI16" s="1200">
        <v>1023656.499</v>
      </c>
      <c r="AJ16" s="1201">
        <v>372971.42875920079</v>
      </c>
      <c r="AK16" s="1202">
        <v>2442439.8149999999</v>
      </c>
      <c r="AL16" s="1200">
        <v>0</v>
      </c>
      <c r="AM16" s="1201">
        <v>0</v>
      </c>
      <c r="AN16" s="1202">
        <v>0</v>
      </c>
      <c r="AO16" s="1200">
        <v>10824.89</v>
      </c>
      <c r="AP16" s="1201">
        <v>4765.5215562565718</v>
      </c>
      <c r="AQ16" s="1202">
        <v>28952.934000000001</v>
      </c>
      <c r="AR16" s="1200">
        <v>9621.6409999999996</v>
      </c>
      <c r="AS16" s="1201">
        <v>32995.106729758147</v>
      </c>
      <c r="AT16" s="1202">
        <v>135135.02799999999</v>
      </c>
      <c r="AU16" s="1200">
        <v>0</v>
      </c>
      <c r="AV16" s="1201">
        <v>0</v>
      </c>
      <c r="AW16" s="1202">
        <v>0</v>
      </c>
      <c r="AX16" s="1200">
        <v>83207.72</v>
      </c>
      <c r="AY16" s="1201">
        <v>36334.895373291271</v>
      </c>
      <c r="AZ16" s="1202">
        <v>221425.66200000001</v>
      </c>
      <c r="BA16" s="1200">
        <v>22223587.965999998</v>
      </c>
      <c r="BB16" s="1201">
        <v>7944048.1548370132</v>
      </c>
      <c r="BC16" s="1202">
        <v>52442747.148000002</v>
      </c>
      <c r="BD16" s="1203"/>
      <c r="BE16" s="1203"/>
    </row>
    <row r="17" spans="1:57" s="1198" customFormat="1" ht="10.199999999999999">
      <c r="A17" s="1204" t="s">
        <v>1102</v>
      </c>
      <c r="B17" s="1205">
        <v>822.84500000000003</v>
      </c>
      <c r="C17" s="1206">
        <v>291.38564668769715</v>
      </c>
      <c r="D17" s="1207">
        <v>1931.277</v>
      </c>
      <c r="E17" s="1205">
        <v>27.347999999999999</v>
      </c>
      <c r="F17" s="1206">
        <v>0.21188222923238695</v>
      </c>
      <c r="G17" s="1207">
        <v>28.154</v>
      </c>
      <c r="H17" s="1205">
        <v>2663.0039999999999</v>
      </c>
      <c r="I17" s="1206">
        <v>3682.6390641430071</v>
      </c>
      <c r="J17" s="1207">
        <v>16671.763999999999</v>
      </c>
      <c r="K17" s="1205">
        <v>1089.6379999999999</v>
      </c>
      <c r="L17" s="1206">
        <v>18.09227129337539</v>
      </c>
      <c r="M17" s="1207">
        <v>1158.462</v>
      </c>
      <c r="N17" s="1205">
        <v>3906.386</v>
      </c>
      <c r="O17" s="1206">
        <v>1147.339642481598</v>
      </c>
      <c r="P17" s="1207">
        <v>8270.866</v>
      </c>
      <c r="Q17" s="1205">
        <v>127.312</v>
      </c>
      <c r="R17" s="1206">
        <v>34.042323869610939</v>
      </c>
      <c r="S17" s="1207">
        <v>256.81</v>
      </c>
      <c r="T17" s="1205">
        <v>1451.585</v>
      </c>
      <c r="U17" s="1206">
        <v>184.75026288117769</v>
      </c>
      <c r="V17" s="1207">
        <v>2154.3760000000002</v>
      </c>
      <c r="W17" s="1205">
        <v>16487.240000000002</v>
      </c>
      <c r="X17" s="1206">
        <v>739.93033648790743</v>
      </c>
      <c r="Y17" s="1207">
        <v>19301.936000000002</v>
      </c>
      <c r="Z17" s="1205">
        <v>0</v>
      </c>
      <c r="AA17" s="1206">
        <v>0</v>
      </c>
      <c r="AB17" s="1207">
        <v>0</v>
      </c>
      <c r="AC17" s="1205">
        <v>0</v>
      </c>
      <c r="AD17" s="1206">
        <v>0</v>
      </c>
      <c r="AE17" s="1207">
        <v>0</v>
      </c>
      <c r="AF17" s="1205">
        <v>0</v>
      </c>
      <c r="AG17" s="1206">
        <v>0</v>
      </c>
      <c r="AH17" s="1207">
        <v>0</v>
      </c>
      <c r="AI17" s="1205">
        <v>6.0000000000000001E-3</v>
      </c>
      <c r="AJ17" s="1206">
        <v>81.018138801261813</v>
      </c>
      <c r="AK17" s="1207">
        <v>308.19900000000001</v>
      </c>
      <c r="AL17" s="1205">
        <v>0</v>
      </c>
      <c r="AM17" s="1206">
        <v>0</v>
      </c>
      <c r="AN17" s="1207">
        <v>0</v>
      </c>
      <c r="AO17" s="1205">
        <v>0</v>
      </c>
      <c r="AP17" s="1206">
        <v>0</v>
      </c>
      <c r="AQ17" s="1207">
        <v>0</v>
      </c>
      <c r="AR17" s="1205">
        <v>0</v>
      </c>
      <c r="AS17" s="1206">
        <v>0</v>
      </c>
      <c r="AT17" s="1207">
        <v>0</v>
      </c>
      <c r="AU17" s="1205">
        <v>0</v>
      </c>
      <c r="AV17" s="1206">
        <v>0</v>
      </c>
      <c r="AW17" s="1207">
        <v>0</v>
      </c>
      <c r="AX17" s="1205">
        <v>0</v>
      </c>
      <c r="AY17" s="1206">
        <v>0</v>
      </c>
      <c r="AZ17" s="1207">
        <v>0</v>
      </c>
      <c r="BA17" s="1205">
        <v>26575.367999999999</v>
      </c>
      <c r="BB17" s="1206">
        <v>6179.4108832807569</v>
      </c>
      <c r="BC17" s="1208">
        <v>50081.847000000002</v>
      </c>
      <c r="BD17" s="1203"/>
      <c r="BE17" s="1203"/>
    </row>
    <row r="18" spans="1:57" s="1198" customFormat="1" ht="10.199999999999999">
      <c r="A18" s="1204" t="s">
        <v>788</v>
      </c>
      <c r="B18" s="1205">
        <v>2961.6309999999999</v>
      </c>
      <c r="C18" s="1207">
        <v>1624.3640904311251</v>
      </c>
      <c r="D18" s="1207">
        <v>9140.7119999999995</v>
      </c>
      <c r="E18" s="1205">
        <v>0</v>
      </c>
      <c r="F18" s="1207">
        <v>0</v>
      </c>
      <c r="G18" s="1207">
        <v>0</v>
      </c>
      <c r="H18" s="1205">
        <v>7749.2830000000004</v>
      </c>
      <c r="I18" s="1207">
        <v>2876.4476866456357</v>
      </c>
      <c r="J18" s="1207">
        <v>18691.29</v>
      </c>
      <c r="K18" s="1205">
        <v>400.02800000000002</v>
      </c>
      <c r="L18" s="1207">
        <v>23.511041009463721</v>
      </c>
      <c r="M18" s="1207">
        <v>489.464</v>
      </c>
      <c r="N18" s="1205">
        <v>884.702</v>
      </c>
      <c r="O18" s="1207">
        <v>115.9660883280757</v>
      </c>
      <c r="P18" s="1207">
        <v>1325.838</v>
      </c>
      <c r="Q18" s="1205">
        <v>1005.852</v>
      </c>
      <c r="R18" s="1207">
        <v>422.68112513144052</v>
      </c>
      <c r="S18" s="1207">
        <v>2613.732</v>
      </c>
      <c r="T18" s="1205">
        <v>1618.181</v>
      </c>
      <c r="U18" s="1207">
        <v>669.11961093585694</v>
      </c>
      <c r="V18" s="1207">
        <v>4163.5129999999999</v>
      </c>
      <c r="W18" s="1205">
        <v>339.13</v>
      </c>
      <c r="X18" s="1207">
        <v>283.28496319663509</v>
      </c>
      <c r="Y18" s="1207">
        <v>1416.7470000000001</v>
      </c>
      <c r="Z18" s="1205">
        <v>0</v>
      </c>
      <c r="AA18" s="1207">
        <v>0</v>
      </c>
      <c r="AB18" s="1207">
        <v>0</v>
      </c>
      <c r="AC18" s="1205">
        <v>0</v>
      </c>
      <c r="AD18" s="1207">
        <v>0</v>
      </c>
      <c r="AE18" s="1207">
        <v>0</v>
      </c>
      <c r="AF18" s="1205">
        <v>0</v>
      </c>
      <c r="AG18" s="1207">
        <v>0</v>
      </c>
      <c r="AH18" s="1207">
        <v>0</v>
      </c>
      <c r="AI18" s="1205">
        <v>0</v>
      </c>
      <c r="AJ18" s="1207">
        <v>0</v>
      </c>
      <c r="AK18" s="1207">
        <v>0</v>
      </c>
      <c r="AL18" s="1205">
        <v>0</v>
      </c>
      <c r="AM18" s="1207">
        <v>0</v>
      </c>
      <c r="AN18" s="1207">
        <v>0</v>
      </c>
      <c r="AO18" s="1205">
        <v>0</v>
      </c>
      <c r="AP18" s="1207">
        <v>0</v>
      </c>
      <c r="AQ18" s="1207">
        <v>0</v>
      </c>
      <c r="AR18" s="1205">
        <v>0</v>
      </c>
      <c r="AS18" s="1207">
        <v>0</v>
      </c>
      <c r="AT18" s="1207">
        <v>0</v>
      </c>
      <c r="AU18" s="1205">
        <v>0</v>
      </c>
      <c r="AV18" s="1207">
        <v>0</v>
      </c>
      <c r="AW18" s="1207">
        <v>0</v>
      </c>
      <c r="AX18" s="1205">
        <v>0</v>
      </c>
      <c r="AY18" s="1207">
        <v>0</v>
      </c>
      <c r="AZ18" s="1207">
        <v>0</v>
      </c>
      <c r="BA18" s="1205">
        <v>14958.808999999999</v>
      </c>
      <c r="BB18" s="1207">
        <v>6015.3756572029442</v>
      </c>
      <c r="BC18" s="1208">
        <v>37841.298999999999</v>
      </c>
      <c r="BD18" s="1203"/>
      <c r="BE18" s="1203"/>
    </row>
    <row r="19" spans="1:57" s="1198" customFormat="1" ht="10.199999999999999">
      <c r="A19" s="1204" t="s">
        <v>123</v>
      </c>
      <c r="B19" s="1205">
        <v>245251.26500000001</v>
      </c>
      <c r="C19" s="1207">
        <v>137790.82754994743</v>
      </c>
      <c r="D19" s="1207">
        <v>769407.57400000002</v>
      </c>
      <c r="E19" s="1205">
        <v>1160.684</v>
      </c>
      <c r="F19" s="1207">
        <v>1254.2928496319662</v>
      </c>
      <c r="G19" s="1207">
        <v>5932.0140000000001</v>
      </c>
      <c r="H19" s="1205">
        <v>761221.03700000001</v>
      </c>
      <c r="I19" s="1207">
        <v>240618.70846477392</v>
      </c>
      <c r="J19" s="1207">
        <v>1676534.605</v>
      </c>
      <c r="K19" s="1205">
        <v>28165.599999999999</v>
      </c>
      <c r="L19" s="1207">
        <v>13485.51130389064</v>
      </c>
      <c r="M19" s="1207">
        <v>79464.485000000001</v>
      </c>
      <c r="N19" s="1205">
        <v>62316.264999999999</v>
      </c>
      <c r="O19" s="1207">
        <v>24859.852260778127</v>
      </c>
      <c r="P19" s="1207">
        <v>156883.14300000001</v>
      </c>
      <c r="Q19" s="1205">
        <v>157652.65299999999</v>
      </c>
      <c r="R19" s="1207">
        <v>59553.047844374334</v>
      </c>
      <c r="S19" s="1207">
        <v>384192.44799999997</v>
      </c>
      <c r="T19" s="1205">
        <v>0</v>
      </c>
      <c r="U19" s="1207">
        <v>0</v>
      </c>
      <c r="V19" s="1207">
        <v>0</v>
      </c>
      <c r="W19" s="1205">
        <v>391822.68599999999</v>
      </c>
      <c r="X19" s="1207">
        <v>72613.031545741323</v>
      </c>
      <c r="Y19" s="1207">
        <v>668042.65800000005</v>
      </c>
      <c r="Z19" s="1205">
        <v>0</v>
      </c>
      <c r="AA19" s="1207">
        <v>0</v>
      </c>
      <c r="AB19" s="1207">
        <v>0</v>
      </c>
      <c r="AC19" s="1205">
        <v>5105.1049999999996</v>
      </c>
      <c r="AD19" s="1207">
        <v>499.34095688748681</v>
      </c>
      <c r="AE19" s="1207">
        <v>7004.598</v>
      </c>
      <c r="AF19" s="1205">
        <v>0</v>
      </c>
      <c r="AG19" s="1207">
        <v>0</v>
      </c>
      <c r="AH19" s="1207">
        <v>0</v>
      </c>
      <c r="AI19" s="1205">
        <v>43233.25</v>
      </c>
      <c r="AJ19" s="1207">
        <v>19125.349369085172</v>
      </c>
      <c r="AK19" s="1207">
        <v>115986.079</v>
      </c>
      <c r="AL19" s="1205">
        <v>0</v>
      </c>
      <c r="AM19" s="1207">
        <v>0</v>
      </c>
      <c r="AN19" s="1207">
        <v>0</v>
      </c>
      <c r="AO19" s="1205">
        <v>0</v>
      </c>
      <c r="AP19" s="1207">
        <v>0</v>
      </c>
      <c r="AQ19" s="1207">
        <v>0</v>
      </c>
      <c r="AR19" s="1205">
        <v>0</v>
      </c>
      <c r="AS19" s="1207">
        <v>799.08832807570968</v>
      </c>
      <c r="AT19" s="1207">
        <v>3039.732</v>
      </c>
      <c r="AU19" s="1205">
        <v>0</v>
      </c>
      <c r="AV19" s="1207">
        <v>0</v>
      </c>
      <c r="AW19" s="1207">
        <v>0</v>
      </c>
      <c r="AX19" s="1205">
        <v>0</v>
      </c>
      <c r="AY19" s="1207">
        <v>0</v>
      </c>
      <c r="AZ19" s="1207">
        <v>0</v>
      </c>
      <c r="BA19" s="1205">
        <v>1695928.55</v>
      </c>
      <c r="BB19" s="1207">
        <v>570599.05126182968</v>
      </c>
      <c r="BC19" s="1208">
        <v>3866487.3420000002</v>
      </c>
      <c r="BD19" s="1203"/>
      <c r="BE19" s="1203"/>
    </row>
    <row r="20" spans="1:57" s="1198" customFormat="1" ht="10.199999999999999">
      <c r="A20" s="1204" t="s">
        <v>133</v>
      </c>
      <c r="B20" s="1205">
        <v>3048689.5929999999</v>
      </c>
      <c r="C20" s="1207">
        <v>835446.13590956875</v>
      </c>
      <c r="D20" s="1207">
        <v>6226726.6940000001</v>
      </c>
      <c r="E20" s="1205">
        <v>15741.293</v>
      </c>
      <c r="F20" s="1207">
        <v>3441.7413249211354</v>
      </c>
      <c r="G20" s="1207">
        <v>28833.678</v>
      </c>
      <c r="H20" s="1205">
        <v>4331232.3810000001</v>
      </c>
      <c r="I20" s="1207">
        <v>1780023.6445846476</v>
      </c>
      <c r="J20" s="1207">
        <v>11102442.324999999</v>
      </c>
      <c r="K20" s="1205">
        <v>151595.182</v>
      </c>
      <c r="L20" s="1207">
        <v>42532.537329127234</v>
      </c>
      <c r="M20" s="1207">
        <v>313388.95400000003</v>
      </c>
      <c r="N20" s="1205">
        <v>858562.74100000004</v>
      </c>
      <c r="O20" s="1207">
        <v>194683.36146161932</v>
      </c>
      <c r="P20" s="1207">
        <v>1599138.2479999999</v>
      </c>
      <c r="Q20" s="1205">
        <v>3376323.341</v>
      </c>
      <c r="R20" s="1207">
        <v>447012.07781282853</v>
      </c>
      <c r="S20" s="1207">
        <v>5076757.2860000003</v>
      </c>
      <c r="T20" s="1205">
        <v>149130.226</v>
      </c>
      <c r="U20" s="1207">
        <v>8420</v>
      </c>
      <c r="V20" s="1207">
        <v>181159.90599999999</v>
      </c>
      <c r="W20" s="1205">
        <v>1631647.2949999999</v>
      </c>
      <c r="X20" s="1207">
        <v>624079.19006309146</v>
      </c>
      <c r="Y20" s="1207">
        <v>4005644.5350000001</v>
      </c>
      <c r="Z20" s="1205">
        <v>0</v>
      </c>
      <c r="AA20" s="1207">
        <v>0</v>
      </c>
      <c r="AB20" s="1207">
        <v>0</v>
      </c>
      <c r="AC20" s="1205">
        <v>160271.43700000001</v>
      </c>
      <c r="AD20" s="1207">
        <v>50096.859095688742</v>
      </c>
      <c r="AE20" s="1207">
        <v>350839.89</v>
      </c>
      <c r="AF20" s="1205">
        <v>0</v>
      </c>
      <c r="AG20" s="1207">
        <v>0</v>
      </c>
      <c r="AH20" s="1207">
        <v>0</v>
      </c>
      <c r="AI20" s="1205">
        <v>774292.35800000001</v>
      </c>
      <c r="AJ20" s="1207">
        <v>233494.66929547841</v>
      </c>
      <c r="AK20" s="1207">
        <v>1662506.08</v>
      </c>
      <c r="AL20" s="1205">
        <v>0</v>
      </c>
      <c r="AM20" s="1207">
        <v>0</v>
      </c>
      <c r="AN20" s="1207">
        <v>0</v>
      </c>
      <c r="AO20" s="1205">
        <v>10824.89</v>
      </c>
      <c r="AP20" s="1207">
        <v>4765.5215562565718</v>
      </c>
      <c r="AQ20" s="1207">
        <v>28952.934000000001</v>
      </c>
      <c r="AR20" s="1205">
        <v>9385</v>
      </c>
      <c r="AS20" s="1207">
        <v>12049.999999999998</v>
      </c>
      <c r="AT20" s="1207">
        <v>55223.199999999997</v>
      </c>
      <c r="AU20" s="1205">
        <v>0</v>
      </c>
      <c r="AV20" s="1207">
        <v>0</v>
      </c>
      <c r="AW20" s="1207">
        <v>0</v>
      </c>
      <c r="AX20" s="1205">
        <v>83207.72</v>
      </c>
      <c r="AY20" s="1207">
        <v>26044.895373291271</v>
      </c>
      <c r="AZ20" s="1207">
        <v>182282.50200000001</v>
      </c>
      <c r="BA20" s="1205">
        <v>14600903.461999999</v>
      </c>
      <c r="BB20" s="1207">
        <v>4262090.6348580439</v>
      </c>
      <c r="BC20" s="1208">
        <v>30813896.237</v>
      </c>
      <c r="BD20" s="1203"/>
      <c r="BE20" s="1203"/>
    </row>
    <row r="21" spans="1:57" s="1198" customFormat="1" ht="10.199999999999999">
      <c r="A21" s="1204" t="s">
        <v>706</v>
      </c>
      <c r="B21" s="1205">
        <v>124859.216</v>
      </c>
      <c r="C21" s="1207">
        <v>16261.666666666664</v>
      </c>
      <c r="D21" s="1207">
        <v>186718.59599999999</v>
      </c>
      <c r="E21" s="1205">
        <v>0</v>
      </c>
      <c r="F21" s="1207">
        <v>0</v>
      </c>
      <c r="G21" s="1207">
        <v>0</v>
      </c>
      <c r="H21" s="1205">
        <v>576791.06700000004</v>
      </c>
      <c r="I21" s="1207">
        <v>67580.451104100939</v>
      </c>
      <c r="J21" s="1207">
        <v>833867.103</v>
      </c>
      <c r="K21" s="1205">
        <v>0</v>
      </c>
      <c r="L21" s="1207">
        <v>198.59253417455309</v>
      </c>
      <c r="M21" s="1207">
        <v>755.44600000000003</v>
      </c>
      <c r="N21" s="1205">
        <v>39958.180999999997</v>
      </c>
      <c r="O21" s="1207">
        <v>3182.2786540483703</v>
      </c>
      <c r="P21" s="1207">
        <v>52063.57</v>
      </c>
      <c r="Q21" s="1205">
        <v>121002.66499999999</v>
      </c>
      <c r="R21" s="1207">
        <v>21454.930599369083</v>
      </c>
      <c r="S21" s="1207">
        <v>202617.22099999999</v>
      </c>
      <c r="T21" s="1205">
        <v>109639.44500000001</v>
      </c>
      <c r="U21" s="1207">
        <v>34781.36619348055</v>
      </c>
      <c r="V21" s="1207">
        <v>241947.76199999999</v>
      </c>
      <c r="W21" s="1205">
        <v>167662.77100000001</v>
      </c>
      <c r="X21" s="1207">
        <v>10343.633280757096</v>
      </c>
      <c r="Y21" s="1207">
        <v>207009.95300000001</v>
      </c>
      <c r="Z21" s="1205">
        <v>0</v>
      </c>
      <c r="AA21" s="1207">
        <v>0</v>
      </c>
      <c r="AB21" s="1207">
        <v>0</v>
      </c>
      <c r="AC21" s="1205">
        <v>0</v>
      </c>
      <c r="AD21" s="1207">
        <v>0</v>
      </c>
      <c r="AE21" s="1207">
        <v>0</v>
      </c>
      <c r="AF21" s="1205">
        <v>0</v>
      </c>
      <c r="AG21" s="1207">
        <v>0</v>
      </c>
      <c r="AH21" s="1207">
        <v>0</v>
      </c>
      <c r="AI21" s="1205">
        <v>5928.0410000000002</v>
      </c>
      <c r="AJ21" s="1207">
        <v>2904.896950578338</v>
      </c>
      <c r="AK21" s="1207">
        <v>16978.27</v>
      </c>
      <c r="AL21" s="1205">
        <v>0</v>
      </c>
      <c r="AM21" s="1207">
        <v>0</v>
      </c>
      <c r="AN21" s="1207">
        <v>0</v>
      </c>
      <c r="AO21" s="1205">
        <v>0</v>
      </c>
      <c r="AP21" s="1207">
        <v>0</v>
      </c>
      <c r="AQ21" s="1207">
        <v>0</v>
      </c>
      <c r="AR21" s="1205">
        <v>0</v>
      </c>
      <c r="AS21" s="1207">
        <v>0</v>
      </c>
      <c r="AT21" s="1207">
        <v>0</v>
      </c>
      <c r="AU21" s="1205">
        <v>0</v>
      </c>
      <c r="AV21" s="1207">
        <v>0</v>
      </c>
      <c r="AW21" s="1207">
        <v>0</v>
      </c>
      <c r="AX21" s="1205">
        <v>0</v>
      </c>
      <c r="AY21" s="1207">
        <v>0</v>
      </c>
      <c r="AZ21" s="1207">
        <v>0</v>
      </c>
      <c r="BA21" s="1205">
        <v>1145841.3899999999</v>
      </c>
      <c r="BB21" s="1207">
        <v>156707.81677181914</v>
      </c>
      <c r="BC21" s="1208">
        <v>1741957.926</v>
      </c>
      <c r="BD21" s="1203"/>
      <c r="BE21" s="1203"/>
    </row>
    <row r="22" spans="1:57" s="1198" customFormat="1" ht="10.199999999999999">
      <c r="A22" s="1204" t="s">
        <v>789</v>
      </c>
      <c r="B22" s="1205">
        <v>578746.33600000001</v>
      </c>
      <c r="C22" s="1207">
        <v>279566.05362776021</v>
      </c>
      <c r="D22" s="1207">
        <v>1642215.605</v>
      </c>
      <c r="E22" s="1205">
        <v>180.53299999999999</v>
      </c>
      <c r="F22" s="1207">
        <v>819.48317560462658</v>
      </c>
      <c r="G22" s="1207">
        <v>3297.8470000000002</v>
      </c>
      <c r="H22" s="1205">
        <v>794234.92799999996</v>
      </c>
      <c r="I22" s="1207">
        <v>352279.23843322817</v>
      </c>
      <c r="J22" s="1207">
        <v>2134305.1510000001</v>
      </c>
      <c r="K22" s="1205">
        <v>8296.857</v>
      </c>
      <c r="L22" s="1207">
        <v>1961.1267087276551</v>
      </c>
      <c r="M22" s="1207">
        <v>15756.983</v>
      </c>
      <c r="N22" s="1205">
        <v>118344.928</v>
      </c>
      <c r="O22" s="1207">
        <v>65003.350157728702</v>
      </c>
      <c r="P22" s="1207">
        <v>365617.67200000002</v>
      </c>
      <c r="Q22" s="1205">
        <v>514698.66600000003</v>
      </c>
      <c r="R22" s="1207">
        <v>91160.316771819125</v>
      </c>
      <c r="S22" s="1207">
        <v>861472.51100000006</v>
      </c>
      <c r="T22" s="1205">
        <v>0</v>
      </c>
      <c r="U22" s="1207">
        <v>0</v>
      </c>
      <c r="V22" s="1207">
        <v>0</v>
      </c>
      <c r="W22" s="1205">
        <v>446550.67</v>
      </c>
      <c r="X22" s="1207">
        <v>79820.566508937947</v>
      </c>
      <c r="Y22" s="1207">
        <v>750188.10600000003</v>
      </c>
      <c r="Z22" s="1205">
        <v>0</v>
      </c>
      <c r="AA22" s="1207">
        <v>0</v>
      </c>
      <c r="AB22" s="1207">
        <v>0</v>
      </c>
      <c r="AC22" s="1205">
        <v>668.47400000000005</v>
      </c>
      <c r="AD22" s="1207">
        <v>1323.542323869611</v>
      </c>
      <c r="AE22" s="1207">
        <v>5703.23</v>
      </c>
      <c r="AF22" s="1205">
        <v>0</v>
      </c>
      <c r="AG22" s="1207">
        <v>0</v>
      </c>
      <c r="AH22" s="1207">
        <v>0</v>
      </c>
      <c r="AI22" s="1205">
        <v>187385.647</v>
      </c>
      <c r="AJ22" s="1207">
        <v>54811.313880126181</v>
      </c>
      <c r="AK22" s="1207">
        <v>395887.886</v>
      </c>
      <c r="AL22" s="1205">
        <v>0</v>
      </c>
      <c r="AM22" s="1207">
        <v>0</v>
      </c>
      <c r="AN22" s="1207">
        <v>0</v>
      </c>
      <c r="AO22" s="1205">
        <v>0</v>
      </c>
      <c r="AP22" s="1207">
        <v>0</v>
      </c>
      <c r="AQ22" s="1207">
        <v>0</v>
      </c>
      <c r="AR22" s="1205">
        <v>236.64099999999999</v>
      </c>
      <c r="AS22" s="1207">
        <v>2007.8909043112512</v>
      </c>
      <c r="AT22" s="1207">
        <v>7874.6589999999997</v>
      </c>
      <c r="AU22" s="1205">
        <v>0</v>
      </c>
      <c r="AV22" s="1207">
        <v>0</v>
      </c>
      <c r="AW22" s="1207">
        <v>0</v>
      </c>
      <c r="AX22" s="1205">
        <v>0</v>
      </c>
      <c r="AY22" s="1207">
        <v>0</v>
      </c>
      <c r="AZ22" s="1207">
        <v>0</v>
      </c>
      <c r="BA22" s="1205">
        <v>2649343.6850000001</v>
      </c>
      <c r="BB22" s="1207">
        <v>928752.88380651944</v>
      </c>
      <c r="BC22" s="1208">
        <v>6182319.6550000003</v>
      </c>
      <c r="BD22" s="1203"/>
      <c r="BE22" s="1203"/>
    </row>
    <row r="23" spans="1:57" s="1198" customFormat="1" ht="10.199999999999999">
      <c r="A23" s="1204" t="s">
        <v>790</v>
      </c>
      <c r="B23" s="1205">
        <v>441071.82500000001</v>
      </c>
      <c r="C23" s="1207">
        <v>706529.77681388007</v>
      </c>
      <c r="D23" s="1207">
        <v>3128711.0959999999</v>
      </c>
      <c r="E23" s="1205">
        <v>2282.0650000000001</v>
      </c>
      <c r="F23" s="1207">
        <v>20296.364090431125</v>
      </c>
      <c r="G23" s="1207">
        <v>79489.433999999994</v>
      </c>
      <c r="H23" s="1205">
        <v>141606.201</v>
      </c>
      <c r="I23" s="1207">
        <v>342123.76130389061</v>
      </c>
      <c r="J23" s="1207">
        <v>1443044.9890000001</v>
      </c>
      <c r="K23" s="1205">
        <v>54981.343999999997</v>
      </c>
      <c r="L23" s="1207">
        <v>114427.30099894846</v>
      </c>
      <c r="M23" s="1207">
        <v>490262.79700000002</v>
      </c>
      <c r="N23" s="1205">
        <v>81199.046000000002</v>
      </c>
      <c r="O23" s="1207">
        <v>197108.58885383807</v>
      </c>
      <c r="P23" s="1207">
        <v>831000.11800000002</v>
      </c>
      <c r="Q23" s="1205">
        <v>123353.20600000001</v>
      </c>
      <c r="R23" s="1207">
        <v>205049.90352260775</v>
      </c>
      <c r="S23" s="1207">
        <v>903363.04</v>
      </c>
      <c r="T23" s="1205">
        <v>332340</v>
      </c>
      <c r="U23" s="1207">
        <v>16100</v>
      </c>
      <c r="V23" s="1207">
        <v>393584.4</v>
      </c>
      <c r="W23" s="1205">
        <v>120376.743</v>
      </c>
      <c r="X23" s="1207">
        <v>199744.84726603574</v>
      </c>
      <c r="Y23" s="1207">
        <v>880206.14300000004</v>
      </c>
      <c r="Z23" s="1205">
        <v>0</v>
      </c>
      <c r="AA23" s="1207">
        <v>0</v>
      </c>
      <c r="AB23" s="1207">
        <v>0</v>
      </c>
      <c r="AC23" s="1205">
        <v>22863.614000000001</v>
      </c>
      <c r="AD23" s="1207">
        <v>29738.072555205046</v>
      </c>
      <c r="AE23" s="1207">
        <v>135987.24299999999</v>
      </c>
      <c r="AF23" s="1205">
        <v>0</v>
      </c>
      <c r="AG23" s="1207">
        <v>0</v>
      </c>
      <c r="AH23" s="1207">
        <v>0</v>
      </c>
      <c r="AI23" s="1205">
        <v>12817.195</v>
      </c>
      <c r="AJ23" s="1207">
        <v>62554.18059936908</v>
      </c>
      <c r="AK23" s="1207">
        <v>250773.29800000001</v>
      </c>
      <c r="AL23" s="1205">
        <v>0</v>
      </c>
      <c r="AM23" s="1207">
        <v>0</v>
      </c>
      <c r="AN23" s="1207">
        <v>0</v>
      </c>
      <c r="AO23" s="1205">
        <v>0</v>
      </c>
      <c r="AP23" s="1207">
        <v>0</v>
      </c>
      <c r="AQ23" s="1207">
        <v>0</v>
      </c>
      <c r="AR23" s="1205">
        <v>0</v>
      </c>
      <c r="AS23" s="1207">
        <v>7066.6987381703466</v>
      </c>
      <c r="AT23" s="1207">
        <v>26881.722000000002</v>
      </c>
      <c r="AU23" s="1205">
        <v>0</v>
      </c>
      <c r="AV23" s="1207">
        <v>0</v>
      </c>
      <c r="AW23" s="1207">
        <v>0</v>
      </c>
      <c r="AX23" s="1205">
        <v>0</v>
      </c>
      <c r="AY23" s="1207">
        <v>10290</v>
      </c>
      <c r="AZ23" s="1207">
        <v>39143.160000000003</v>
      </c>
      <c r="BA23" s="1205">
        <v>1332891.2409999999</v>
      </c>
      <c r="BB23" s="1207">
        <v>1911029.4957939009</v>
      </c>
      <c r="BC23" s="1208">
        <v>8602447.4440000001</v>
      </c>
      <c r="BD23" s="1203"/>
      <c r="BE23" s="1203"/>
    </row>
    <row r="24" spans="1:57" s="1198" customFormat="1" ht="10.199999999999999">
      <c r="A24" s="1204" t="s">
        <v>1105</v>
      </c>
      <c r="B24" s="1205">
        <v>236873.91099999999</v>
      </c>
      <c r="C24" s="1207">
        <v>49970.456098843315</v>
      </c>
      <c r="D24" s="1207">
        <v>426961.527</v>
      </c>
      <c r="E24" s="1205">
        <v>0</v>
      </c>
      <c r="F24" s="1207">
        <v>0</v>
      </c>
      <c r="G24" s="1207">
        <v>0</v>
      </c>
      <c r="H24" s="1205">
        <v>208739.25599999999</v>
      </c>
      <c r="I24" s="1207">
        <v>1272.1745531019978</v>
      </c>
      <c r="J24" s="1207">
        <v>213578.609</v>
      </c>
      <c r="K24" s="1205">
        <v>166242.00200000001</v>
      </c>
      <c r="L24" s="1207">
        <v>32193.062302839113</v>
      </c>
      <c r="M24" s="1207">
        <v>288704.41200000001</v>
      </c>
      <c r="N24" s="1205">
        <v>19709.507000000001</v>
      </c>
      <c r="O24" s="1207">
        <v>0</v>
      </c>
      <c r="P24" s="1207">
        <v>19709.507000000001</v>
      </c>
      <c r="Q24" s="1205">
        <v>1486.027</v>
      </c>
      <c r="R24" s="1207">
        <v>90.078601472134594</v>
      </c>
      <c r="S24" s="1207">
        <v>1828.6859999999999</v>
      </c>
      <c r="T24" s="1205">
        <v>0</v>
      </c>
      <c r="U24" s="1207">
        <v>0</v>
      </c>
      <c r="V24" s="1207">
        <v>0</v>
      </c>
      <c r="W24" s="1205">
        <v>124094.753</v>
      </c>
      <c r="X24" s="1207">
        <v>8076.2841745531014</v>
      </c>
      <c r="Y24" s="1207">
        <v>154816.93799999999</v>
      </c>
      <c r="Z24" s="1205">
        <v>0</v>
      </c>
      <c r="AA24" s="1207">
        <v>0</v>
      </c>
      <c r="AB24" s="1207">
        <v>0</v>
      </c>
      <c r="AC24" s="1205">
        <v>0</v>
      </c>
      <c r="AD24" s="1207">
        <v>0</v>
      </c>
      <c r="AE24" s="1207">
        <v>0</v>
      </c>
      <c r="AF24" s="1205">
        <v>0</v>
      </c>
      <c r="AG24" s="1207">
        <v>0</v>
      </c>
      <c r="AH24" s="1207">
        <v>0</v>
      </c>
      <c r="AI24" s="1205">
        <v>0</v>
      </c>
      <c r="AJ24" s="1207">
        <v>0</v>
      </c>
      <c r="AK24" s="1207">
        <v>0</v>
      </c>
      <c r="AL24" s="1205">
        <v>0</v>
      </c>
      <c r="AM24" s="1207">
        <v>0</v>
      </c>
      <c r="AN24" s="1207">
        <v>0</v>
      </c>
      <c r="AO24" s="1205">
        <v>0</v>
      </c>
      <c r="AP24" s="1207">
        <v>0</v>
      </c>
      <c r="AQ24" s="1207">
        <v>0</v>
      </c>
      <c r="AR24" s="1205">
        <v>0</v>
      </c>
      <c r="AS24" s="1207">
        <v>11071.428496319662</v>
      </c>
      <c r="AT24" s="1207">
        <v>42115.714</v>
      </c>
      <c r="AU24" s="1205">
        <v>0</v>
      </c>
      <c r="AV24" s="1207">
        <v>0</v>
      </c>
      <c r="AW24" s="1207">
        <v>0</v>
      </c>
      <c r="AX24" s="1205">
        <v>0</v>
      </c>
      <c r="AY24" s="1207">
        <v>0</v>
      </c>
      <c r="AZ24" s="1207">
        <v>0</v>
      </c>
      <c r="BA24" s="1205">
        <v>757145.45799999998</v>
      </c>
      <c r="BB24" s="1207">
        <v>102673.48475289169</v>
      </c>
      <c r="BC24" s="1208">
        <v>1147715.395</v>
      </c>
      <c r="BD24" s="1203"/>
      <c r="BE24" s="1203"/>
    </row>
    <row r="25" spans="1:57" s="1198" customFormat="1" ht="10.199999999999999">
      <c r="A25" s="1199" t="s">
        <v>1106</v>
      </c>
      <c r="B25" s="1200">
        <v>10831668.692</v>
      </c>
      <c r="C25" s="1201">
        <v>1145971.726077813</v>
      </c>
      <c r="D25" s="1202">
        <v>15190945.138</v>
      </c>
      <c r="E25" s="1200">
        <v>66721.373000000007</v>
      </c>
      <c r="F25" s="1201">
        <v>9641.1406414300727</v>
      </c>
      <c r="G25" s="1202">
        <v>103396.272</v>
      </c>
      <c r="H25" s="1200">
        <v>14834794.484999999</v>
      </c>
      <c r="I25" s="1201">
        <v>1321632.7967928494</v>
      </c>
      <c r="J25" s="1202">
        <v>19862285.645</v>
      </c>
      <c r="K25" s="1200">
        <v>492461.65</v>
      </c>
      <c r="L25" s="1201">
        <v>75361.595951629861</v>
      </c>
      <c r="M25" s="1202">
        <v>779137.16200000001</v>
      </c>
      <c r="N25" s="1200">
        <v>1087440.72</v>
      </c>
      <c r="O25" s="1201">
        <v>217391.54915878022</v>
      </c>
      <c r="P25" s="1202">
        <v>1914398.1740000001</v>
      </c>
      <c r="Q25" s="1200">
        <v>5337042.6610000003</v>
      </c>
      <c r="R25" s="1201">
        <v>598883.84358569921</v>
      </c>
      <c r="S25" s="1202">
        <v>7615196.8020000001</v>
      </c>
      <c r="T25" s="1200">
        <v>92074.32</v>
      </c>
      <c r="U25" s="1201">
        <v>2854.5951629863298</v>
      </c>
      <c r="V25" s="1202">
        <v>102933.201</v>
      </c>
      <c r="W25" s="1200">
        <v>1933394.9</v>
      </c>
      <c r="X25" s="1201">
        <v>489096.14353312302</v>
      </c>
      <c r="Y25" s="1202">
        <v>3793916.63</v>
      </c>
      <c r="Z25" s="1200">
        <v>494829.56699999998</v>
      </c>
      <c r="AA25" s="1201">
        <v>1618.0441640378547</v>
      </c>
      <c r="AB25" s="1202">
        <v>500984.60700000002</v>
      </c>
      <c r="AC25" s="1200">
        <v>85656.453999999998</v>
      </c>
      <c r="AD25" s="1201">
        <v>20359.246056782333</v>
      </c>
      <c r="AE25" s="1202">
        <v>163103.02600000001</v>
      </c>
      <c r="AF25" s="1200">
        <v>0</v>
      </c>
      <c r="AG25" s="1201">
        <v>0</v>
      </c>
      <c r="AH25" s="1202">
        <v>0</v>
      </c>
      <c r="AI25" s="1200">
        <v>292147.05300000001</v>
      </c>
      <c r="AJ25" s="1201">
        <v>140569.94952681387</v>
      </c>
      <c r="AK25" s="1202">
        <v>826875.14199999999</v>
      </c>
      <c r="AL25" s="1200">
        <v>0</v>
      </c>
      <c r="AM25" s="1201">
        <v>0</v>
      </c>
      <c r="AN25" s="1202">
        <v>0</v>
      </c>
      <c r="AO25" s="1200">
        <v>9658.9120000000003</v>
      </c>
      <c r="AP25" s="1201">
        <v>11635.133280757096</v>
      </c>
      <c r="AQ25" s="1202">
        <v>53918.959000000003</v>
      </c>
      <c r="AR25" s="1200">
        <v>0</v>
      </c>
      <c r="AS25" s="1201">
        <v>0</v>
      </c>
      <c r="AT25" s="1202">
        <v>0</v>
      </c>
      <c r="AU25" s="1200">
        <v>0</v>
      </c>
      <c r="AV25" s="1201">
        <v>0</v>
      </c>
      <c r="AW25" s="1202">
        <v>0</v>
      </c>
      <c r="AX25" s="1200">
        <v>0</v>
      </c>
      <c r="AY25" s="1201">
        <v>0</v>
      </c>
      <c r="AZ25" s="1202">
        <v>0</v>
      </c>
      <c r="BA25" s="1200">
        <v>35557890.794</v>
      </c>
      <c r="BB25" s="1201">
        <v>4035015.7649842273</v>
      </c>
      <c r="BC25" s="1202">
        <v>50907090.763999999</v>
      </c>
      <c r="BD25" s="1203"/>
      <c r="BE25" s="1203"/>
    </row>
    <row r="26" spans="1:57" s="1198" customFormat="1" ht="10.199999999999999">
      <c r="A26" s="1204" t="s">
        <v>1102</v>
      </c>
      <c r="B26" s="1205">
        <v>1148.405</v>
      </c>
      <c r="C26" s="1206">
        <v>442.49079915878019</v>
      </c>
      <c r="D26" s="1207">
        <v>2831.6410000000001</v>
      </c>
      <c r="E26" s="1205">
        <v>36.290999999999997</v>
      </c>
      <c r="F26" s="1206">
        <v>8.7313354363827536</v>
      </c>
      <c r="G26" s="1207">
        <v>69.506</v>
      </c>
      <c r="H26" s="1205">
        <v>27494.564999999999</v>
      </c>
      <c r="I26" s="1206">
        <v>33827.715562565718</v>
      </c>
      <c r="J26" s="1207">
        <v>156175.19500000001</v>
      </c>
      <c r="K26" s="1205">
        <v>1747.944</v>
      </c>
      <c r="L26" s="1206">
        <v>40.093848580441637</v>
      </c>
      <c r="M26" s="1207">
        <v>1900.461</v>
      </c>
      <c r="N26" s="1205">
        <v>5275.92</v>
      </c>
      <c r="O26" s="1206">
        <v>1248.0223449001051</v>
      </c>
      <c r="P26" s="1207">
        <v>10023.397000000001</v>
      </c>
      <c r="Q26" s="1205">
        <v>2216.3510000000001</v>
      </c>
      <c r="R26" s="1206">
        <v>70.769453207150363</v>
      </c>
      <c r="S26" s="1207">
        <v>2485.558</v>
      </c>
      <c r="T26" s="1205">
        <v>0</v>
      </c>
      <c r="U26" s="1206">
        <v>0</v>
      </c>
      <c r="V26" s="1207">
        <v>0</v>
      </c>
      <c r="W26" s="1205">
        <v>3943.8609999999999</v>
      </c>
      <c r="X26" s="1206">
        <v>906.78601472134596</v>
      </c>
      <c r="Y26" s="1207">
        <v>7393.2749999999996</v>
      </c>
      <c r="Z26" s="1205">
        <v>0</v>
      </c>
      <c r="AA26" s="1206">
        <v>0</v>
      </c>
      <c r="AB26" s="1207">
        <v>0</v>
      </c>
      <c r="AC26" s="1205">
        <v>0</v>
      </c>
      <c r="AD26" s="1206">
        <v>0</v>
      </c>
      <c r="AE26" s="1207">
        <v>0</v>
      </c>
      <c r="AF26" s="1205">
        <v>0</v>
      </c>
      <c r="AG26" s="1206">
        <v>0</v>
      </c>
      <c r="AH26" s="1207">
        <v>0</v>
      </c>
      <c r="AI26" s="1205">
        <v>1060.8499999999999</v>
      </c>
      <c r="AJ26" s="1206">
        <v>5.6419558359621442</v>
      </c>
      <c r="AK26" s="1207">
        <v>1082.3119999999999</v>
      </c>
      <c r="AL26" s="1205">
        <v>0</v>
      </c>
      <c r="AM26" s="1206">
        <v>0</v>
      </c>
      <c r="AN26" s="1207">
        <v>0</v>
      </c>
      <c r="AO26" s="1205">
        <v>0</v>
      </c>
      <c r="AP26" s="1206">
        <v>0</v>
      </c>
      <c r="AQ26" s="1207">
        <v>0</v>
      </c>
      <c r="AR26" s="1205">
        <v>0</v>
      </c>
      <c r="AS26" s="1206">
        <v>0</v>
      </c>
      <c r="AT26" s="1207">
        <v>0</v>
      </c>
      <c r="AU26" s="1205">
        <v>0</v>
      </c>
      <c r="AV26" s="1206">
        <v>0</v>
      </c>
      <c r="AW26" s="1207">
        <v>0</v>
      </c>
      <c r="AX26" s="1205">
        <v>0</v>
      </c>
      <c r="AY26" s="1206">
        <v>0</v>
      </c>
      <c r="AZ26" s="1207">
        <v>0</v>
      </c>
      <c r="BA26" s="1205">
        <v>42924.19</v>
      </c>
      <c r="BB26" s="1206">
        <v>36550.252103049424</v>
      </c>
      <c r="BC26" s="1208">
        <v>181961.34899999999</v>
      </c>
      <c r="BD26" s="1203"/>
      <c r="BE26" s="1203"/>
    </row>
    <row r="27" spans="1:57" s="1198" customFormat="1" ht="10.199999999999999">
      <c r="A27" s="1204" t="s">
        <v>788</v>
      </c>
      <c r="B27" s="1205">
        <v>413603.14399999997</v>
      </c>
      <c r="C27" s="1207">
        <v>4290.125131440589</v>
      </c>
      <c r="D27" s="1207">
        <v>429922.78</v>
      </c>
      <c r="E27" s="1205">
        <v>0</v>
      </c>
      <c r="F27" s="1207">
        <v>0</v>
      </c>
      <c r="G27" s="1207">
        <v>0</v>
      </c>
      <c r="H27" s="1205">
        <v>366922.37099999998</v>
      </c>
      <c r="I27" s="1207">
        <v>6274.1876971608826</v>
      </c>
      <c r="J27" s="1207">
        <v>390789.38099999999</v>
      </c>
      <c r="K27" s="1205">
        <v>489.92200000000003</v>
      </c>
      <c r="L27" s="1207">
        <v>145.29442691903259</v>
      </c>
      <c r="M27" s="1207">
        <v>1042.623</v>
      </c>
      <c r="N27" s="1205">
        <v>4137.9279999999999</v>
      </c>
      <c r="O27" s="1207">
        <v>119.47712933753942</v>
      </c>
      <c r="P27" s="1207">
        <v>4592.4189999999999</v>
      </c>
      <c r="Q27" s="1205">
        <v>17399.647000000001</v>
      </c>
      <c r="R27" s="1207">
        <v>1391.568086225026</v>
      </c>
      <c r="S27" s="1207">
        <v>22693.171999999999</v>
      </c>
      <c r="T27" s="1205">
        <v>141.94200000000001</v>
      </c>
      <c r="U27" s="1207">
        <v>22.292060988433228</v>
      </c>
      <c r="V27" s="1207">
        <v>226.74100000000001</v>
      </c>
      <c r="W27" s="1205">
        <v>2034.672</v>
      </c>
      <c r="X27" s="1207">
        <v>174.21898002103049</v>
      </c>
      <c r="Y27" s="1207">
        <v>2697.402</v>
      </c>
      <c r="Z27" s="1205">
        <v>0</v>
      </c>
      <c r="AA27" s="1207">
        <v>0</v>
      </c>
      <c r="AB27" s="1207">
        <v>0</v>
      </c>
      <c r="AC27" s="1205">
        <v>0</v>
      </c>
      <c r="AD27" s="1207">
        <v>0</v>
      </c>
      <c r="AE27" s="1207">
        <v>0</v>
      </c>
      <c r="AF27" s="1205">
        <v>0</v>
      </c>
      <c r="AG27" s="1207">
        <v>0</v>
      </c>
      <c r="AH27" s="1207">
        <v>0</v>
      </c>
      <c r="AI27" s="1205">
        <v>0</v>
      </c>
      <c r="AJ27" s="1207">
        <v>0</v>
      </c>
      <c r="AK27" s="1207">
        <v>0</v>
      </c>
      <c r="AL27" s="1205">
        <v>0</v>
      </c>
      <c r="AM27" s="1207">
        <v>0</v>
      </c>
      <c r="AN27" s="1207">
        <v>0</v>
      </c>
      <c r="AO27" s="1205">
        <v>0</v>
      </c>
      <c r="AP27" s="1207">
        <v>0</v>
      </c>
      <c r="AQ27" s="1207">
        <v>0</v>
      </c>
      <c r="AR27" s="1205">
        <v>0</v>
      </c>
      <c r="AS27" s="1207">
        <v>0</v>
      </c>
      <c r="AT27" s="1207">
        <v>0</v>
      </c>
      <c r="AU27" s="1205">
        <v>0</v>
      </c>
      <c r="AV27" s="1207">
        <v>0</v>
      </c>
      <c r="AW27" s="1207">
        <v>0</v>
      </c>
      <c r="AX27" s="1205">
        <v>0</v>
      </c>
      <c r="AY27" s="1207">
        <v>0</v>
      </c>
      <c r="AZ27" s="1207">
        <v>0</v>
      </c>
      <c r="BA27" s="1205">
        <v>804729.62800000003</v>
      </c>
      <c r="BB27" s="1207">
        <v>12417.164300736065</v>
      </c>
      <c r="BC27" s="1208">
        <v>851964.52099999995</v>
      </c>
      <c r="BD27" s="1203"/>
      <c r="BE27" s="1203"/>
    </row>
    <row r="28" spans="1:57" s="1198" customFormat="1" ht="10.199999999999999">
      <c r="A28" s="1204" t="s">
        <v>123</v>
      </c>
      <c r="B28" s="1205">
        <v>113637.986</v>
      </c>
      <c r="C28" s="1207">
        <v>27516.8714511041</v>
      </c>
      <c r="D28" s="1207">
        <v>218312.16500000001</v>
      </c>
      <c r="E28" s="1205">
        <v>2220.89</v>
      </c>
      <c r="F28" s="1207">
        <v>390.46976866456356</v>
      </c>
      <c r="G28" s="1207">
        <v>3706.2379999999998</v>
      </c>
      <c r="H28" s="1205">
        <v>407299.68400000001</v>
      </c>
      <c r="I28" s="1207">
        <v>90063.81203995792</v>
      </c>
      <c r="J28" s="1207">
        <v>749902.42500000005</v>
      </c>
      <c r="K28" s="1205">
        <v>16738.078000000001</v>
      </c>
      <c r="L28" s="1207">
        <v>2582.7400105152469</v>
      </c>
      <c r="M28" s="1207">
        <v>26562.822</v>
      </c>
      <c r="N28" s="1205">
        <v>53300.667000000001</v>
      </c>
      <c r="O28" s="1207">
        <v>12215.973186119872</v>
      </c>
      <c r="P28" s="1207">
        <v>99770.229000000007</v>
      </c>
      <c r="Q28" s="1205">
        <v>111551.412</v>
      </c>
      <c r="R28" s="1207">
        <v>21269.136435331227</v>
      </c>
      <c r="S28" s="1207">
        <v>192459.20800000001</v>
      </c>
      <c r="T28" s="1205">
        <v>0</v>
      </c>
      <c r="U28" s="1207">
        <v>0</v>
      </c>
      <c r="V28" s="1207">
        <v>0</v>
      </c>
      <c r="W28" s="1205">
        <v>112952.09</v>
      </c>
      <c r="X28" s="1207">
        <v>27975.957150368031</v>
      </c>
      <c r="Y28" s="1207">
        <v>219372.63099999999</v>
      </c>
      <c r="Z28" s="1205">
        <v>0</v>
      </c>
      <c r="AA28" s="1207">
        <v>0</v>
      </c>
      <c r="AB28" s="1207">
        <v>0</v>
      </c>
      <c r="AC28" s="1205">
        <v>218.804</v>
      </c>
      <c r="AD28" s="1207">
        <v>0</v>
      </c>
      <c r="AE28" s="1207">
        <v>218.804</v>
      </c>
      <c r="AF28" s="1205">
        <v>0</v>
      </c>
      <c r="AG28" s="1207">
        <v>0</v>
      </c>
      <c r="AH28" s="1207">
        <v>0</v>
      </c>
      <c r="AI28" s="1205">
        <v>11730.216</v>
      </c>
      <c r="AJ28" s="1207">
        <v>1279.1083070452155</v>
      </c>
      <c r="AK28" s="1207">
        <v>16595.945</v>
      </c>
      <c r="AL28" s="1205">
        <v>0</v>
      </c>
      <c r="AM28" s="1207">
        <v>0</v>
      </c>
      <c r="AN28" s="1207">
        <v>0</v>
      </c>
      <c r="AO28" s="1205">
        <v>0</v>
      </c>
      <c r="AP28" s="1207">
        <v>0</v>
      </c>
      <c r="AQ28" s="1207">
        <v>0</v>
      </c>
      <c r="AR28" s="1205">
        <v>0</v>
      </c>
      <c r="AS28" s="1207">
        <v>0</v>
      </c>
      <c r="AT28" s="1207">
        <v>0</v>
      </c>
      <c r="AU28" s="1205">
        <v>0</v>
      </c>
      <c r="AV28" s="1207">
        <v>0</v>
      </c>
      <c r="AW28" s="1207">
        <v>0</v>
      </c>
      <c r="AX28" s="1205">
        <v>0</v>
      </c>
      <c r="AY28" s="1207">
        <v>0</v>
      </c>
      <c r="AZ28" s="1207">
        <v>0</v>
      </c>
      <c r="BA28" s="1205">
        <v>829649.83100000001</v>
      </c>
      <c r="BB28" s="1207">
        <v>183294.06913774973</v>
      </c>
      <c r="BC28" s="1208">
        <v>1526900.47</v>
      </c>
      <c r="BD28" s="1203"/>
      <c r="BE28" s="1203"/>
    </row>
    <row r="29" spans="1:57" s="1198" customFormat="1" ht="10.199999999999999">
      <c r="A29" s="1204" t="s">
        <v>133</v>
      </c>
      <c r="B29" s="1205">
        <v>9055750.2719999999</v>
      </c>
      <c r="C29" s="1207">
        <v>697882.00210304931</v>
      </c>
      <c r="D29" s="1207">
        <v>11710493.408</v>
      </c>
      <c r="E29" s="1205">
        <v>58906.379000000001</v>
      </c>
      <c r="F29" s="1207">
        <v>3935.0389064143005</v>
      </c>
      <c r="G29" s="1207">
        <v>73875.267999999996</v>
      </c>
      <c r="H29" s="1205">
        <v>12982609.198000001</v>
      </c>
      <c r="I29" s="1207">
        <v>892206.24290220812</v>
      </c>
      <c r="J29" s="1207">
        <v>16376561.747</v>
      </c>
      <c r="K29" s="1205">
        <v>216791.397</v>
      </c>
      <c r="L29" s="1207">
        <v>36962.770767613038</v>
      </c>
      <c r="M29" s="1207">
        <v>357397.777</v>
      </c>
      <c r="N29" s="1205">
        <v>795954.96799999999</v>
      </c>
      <c r="O29" s="1207">
        <v>123712.02155625657</v>
      </c>
      <c r="P29" s="1207">
        <v>1266555.4979999999</v>
      </c>
      <c r="Q29" s="1205">
        <v>4915763.4740000004</v>
      </c>
      <c r="R29" s="1207">
        <v>492732.23264984222</v>
      </c>
      <c r="S29" s="1207">
        <v>6790116.8870000001</v>
      </c>
      <c r="T29" s="1205">
        <v>42243</v>
      </c>
      <c r="U29" s="1207">
        <v>2300</v>
      </c>
      <c r="V29" s="1207">
        <v>50992.2</v>
      </c>
      <c r="W29" s="1205">
        <v>1328234.598</v>
      </c>
      <c r="X29" s="1207">
        <v>353672.43743427971</v>
      </c>
      <c r="Y29" s="1207">
        <v>2673604.5499999998</v>
      </c>
      <c r="Z29" s="1205">
        <v>494829.56699999998</v>
      </c>
      <c r="AA29" s="1207">
        <v>1618.0441640378547</v>
      </c>
      <c r="AB29" s="1207">
        <v>500984.60700000002</v>
      </c>
      <c r="AC29" s="1205">
        <v>67521.134999999995</v>
      </c>
      <c r="AD29" s="1207">
        <v>3072.1664037854889</v>
      </c>
      <c r="AE29" s="1207">
        <v>79207.657000000007</v>
      </c>
      <c r="AF29" s="1205">
        <v>0</v>
      </c>
      <c r="AG29" s="1207">
        <v>0</v>
      </c>
      <c r="AH29" s="1207">
        <v>0</v>
      </c>
      <c r="AI29" s="1205">
        <v>210243.84299999999</v>
      </c>
      <c r="AJ29" s="1207">
        <v>125970.23396424815</v>
      </c>
      <c r="AK29" s="1207">
        <v>689434.61300000001</v>
      </c>
      <c r="AL29" s="1205">
        <v>0</v>
      </c>
      <c r="AM29" s="1207">
        <v>0</v>
      </c>
      <c r="AN29" s="1207">
        <v>0</v>
      </c>
      <c r="AO29" s="1205">
        <v>9658.9120000000003</v>
      </c>
      <c r="AP29" s="1207">
        <v>11635.133280757096</v>
      </c>
      <c r="AQ29" s="1207">
        <v>53918.959000000003</v>
      </c>
      <c r="AR29" s="1205">
        <v>0</v>
      </c>
      <c r="AS29" s="1207">
        <v>0</v>
      </c>
      <c r="AT29" s="1207">
        <v>0</v>
      </c>
      <c r="AU29" s="1205">
        <v>0</v>
      </c>
      <c r="AV29" s="1207">
        <v>0</v>
      </c>
      <c r="AW29" s="1207">
        <v>0</v>
      </c>
      <c r="AX29" s="1205">
        <v>0</v>
      </c>
      <c r="AY29" s="1207">
        <v>0</v>
      </c>
      <c r="AZ29" s="1207">
        <v>0</v>
      </c>
      <c r="BA29" s="1205">
        <v>30178506.745999999</v>
      </c>
      <c r="BB29" s="1207">
        <v>2745698.3251840165</v>
      </c>
      <c r="BC29" s="1208">
        <v>40623143.175999999</v>
      </c>
      <c r="BD29" s="1203"/>
      <c r="BE29" s="1203"/>
    </row>
    <row r="30" spans="1:57" s="1198" customFormat="1" ht="10.199999999999999">
      <c r="A30" s="1204" t="s">
        <v>706</v>
      </c>
      <c r="B30" s="1205">
        <v>63481.720999999998</v>
      </c>
      <c r="C30" s="1207">
        <v>4994.5796529968457</v>
      </c>
      <c r="D30" s="1207">
        <v>82481.103000000003</v>
      </c>
      <c r="E30" s="1205">
        <v>0</v>
      </c>
      <c r="F30" s="1207">
        <v>0</v>
      </c>
      <c r="G30" s="1207">
        <v>0</v>
      </c>
      <c r="H30" s="1205">
        <v>28037.260999999999</v>
      </c>
      <c r="I30" s="1207">
        <v>2459.391692954784</v>
      </c>
      <c r="J30" s="1207">
        <v>37392.786999999997</v>
      </c>
      <c r="K30" s="1205">
        <v>1057.377</v>
      </c>
      <c r="L30" s="1207">
        <v>14.948212407991587</v>
      </c>
      <c r="M30" s="1207">
        <v>1114.241</v>
      </c>
      <c r="N30" s="1205">
        <v>1248.8209999999999</v>
      </c>
      <c r="O30" s="1207">
        <v>779.88669821240785</v>
      </c>
      <c r="P30" s="1207">
        <v>4215.5110000000004</v>
      </c>
      <c r="Q30" s="1205">
        <v>525.43499999999995</v>
      </c>
      <c r="R30" s="1207">
        <v>0</v>
      </c>
      <c r="S30" s="1207">
        <v>525.43499999999995</v>
      </c>
      <c r="T30" s="1205">
        <v>10189.378000000001</v>
      </c>
      <c r="U30" s="1207">
        <v>532.30283911671927</v>
      </c>
      <c r="V30" s="1207">
        <v>12214.259</v>
      </c>
      <c r="W30" s="1205">
        <v>8048.8639999999996</v>
      </c>
      <c r="X30" s="1207">
        <v>184.33937960042059</v>
      </c>
      <c r="Y30" s="1207">
        <v>8750.0920000000006</v>
      </c>
      <c r="Z30" s="1205">
        <v>0</v>
      </c>
      <c r="AA30" s="1207">
        <v>0</v>
      </c>
      <c r="AB30" s="1207">
        <v>0</v>
      </c>
      <c r="AC30" s="1205">
        <v>0</v>
      </c>
      <c r="AD30" s="1207">
        <v>0</v>
      </c>
      <c r="AE30" s="1207">
        <v>0</v>
      </c>
      <c r="AF30" s="1205">
        <v>0</v>
      </c>
      <c r="AG30" s="1207">
        <v>0</v>
      </c>
      <c r="AH30" s="1207">
        <v>0</v>
      </c>
      <c r="AI30" s="1205">
        <v>483.702</v>
      </c>
      <c r="AJ30" s="1207">
        <v>1394.9965825446898</v>
      </c>
      <c r="AK30" s="1207">
        <v>5790.2690000000002</v>
      </c>
      <c r="AL30" s="1205">
        <v>0</v>
      </c>
      <c r="AM30" s="1207">
        <v>0</v>
      </c>
      <c r="AN30" s="1207">
        <v>0</v>
      </c>
      <c r="AO30" s="1205">
        <v>0</v>
      </c>
      <c r="AP30" s="1207">
        <v>0</v>
      </c>
      <c r="AQ30" s="1207">
        <v>0</v>
      </c>
      <c r="AR30" s="1205">
        <v>0</v>
      </c>
      <c r="AS30" s="1207">
        <v>0</v>
      </c>
      <c r="AT30" s="1207">
        <v>0</v>
      </c>
      <c r="AU30" s="1205">
        <v>0</v>
      </c>
      <c r="AV30" s="1207">
        <v>0</v>
      </c>
      <c r="AW30" s="1207">
        <v>0</v>
      </c>
      <c r="AX30" s="1205">
        <v>0</v>
      </c>
      <c r="AY30" s="1207">
        <v>0</v>
      </c>
      <c r="AZ30" s="1207">
        <v>0</v>
      </c>
      <c r="BA30" s="1205">
        <v>113072.564</v>
      </c>
      <c r="BB30" s="1207">
        <v>10360.446109358571</v>
      </c>
      <c r="BC30" s="1208">
        <v>152483.701</v>
      </c>
      <c r="BD30" s="1203"/>
      <c r="BE30" s="1203"/>
    </row>
    <row r="31" spans="1:57" s="1198" customFormat="1" ht="10.199999999999999">
      <c r="A31" s="1204" t="s">
        <v>789</v>
      </c>
      <c r="B31" s="1205">
        <v>653585.83600000001</v>
      </c>
      <c r="C31" s="1207">
        <v>155020.88617245003</v>
      </c>
      <c r="D31" s="1207">
        <v>1243285.287</v>
      </c>
      <c r="E31" s="1205">
        <v>2913.2170000000001</v>
      </c>
      <c r="F31" s="1207">
        <v>1800.9597791798105</v>
      </c>
      <c r="G31" s="1207">
        <v>9764.0689999999995</v>
      </c>
      <c r="H31" s="1205">
        <v>216126.66099999999</v>
      </c>
      <c r="I31" s="1207">
        <v>134277.13117770766</v>
      </c>
      <c r="J31" s="1207">
        <v>726916.86800000002</v>
      </c>
      <c r="K31" s="1205">
        <v>20367.052</v>
      </c>
      <c r="L31" s="1207">
        <v>2389.6311777076758</v>
      </c>
      <c r="M31" s="1207">
        <v>29457.21</v>
      </c>
      <c r="N31" s="1205">
        <v>82335.697</v>
      </c>
      <c r="O31" s="1207">
        <v>41433.005520504725</v>
      </c>
      <c r="P31" s="1207">
        <v>239946.851</v>
      </c>
      <c r="Q31" s="1205">
        <v>159884.65400000001</v>
      </c>
      <c r="R31" s="1207">
        <v>31031.828601472134</v>
      </c>
      <c r="S31" s="1207">
        <v>277929.73100000003</v>
      </c>
      <c r="T31" s="1205">
        <v>0</v>
      </c>
      <c r="U31" s="1207">
        <v>0</v>
      </c>
      <c r="V31" s="1207">
        <v>0</v>
      </c>
      <c r="W31" s="1205">
        <v>199908.16099999999</v>
      </c>
      <c r="X31" s="1207">
        <v>23178.113564668765</v>
      </c>
      <c r="Y31" s="1207">
        <v>288077.70500000002</v>
      </c>
      <c r="Z31" s="1205">
        <v>0</v>
      </c>
      <c r="AA31" s="1207">
        <v>0</v>
      </c>
      <c r="AB31" s="1207">
        <v>0</v>
      </c>
      <c r="AC31" s="1205">
        <v>343.59699999999998</v>
      </c>
      <c r="AD31" s="1207">
        <v>2159.4876445846476</v>
      </c>
      <c r="AE31" s="1207">
        <v>8558.2890000000007</v>
      </c>
      <c r="AF31" s="1205">
        <v>0</v>
      </c>
      <c r="AG31" s="1207">
        <v>0</v>
      </c>
      <c r="AH31" s="1207">
        <v>0</v>
      </c>
      <c r="AI31" s="1205">
        <v>62378.593000000001</v>
      </c>
      <c r="AJ31" s="1207">
        <v>8869.9779179810721</v>
      </c>
      <c r="AK31" s="1207">
        <v>96119.99</v>
      </c>
      <c r="AL31" s="1205">
        <v>0</v>
      </c>
      <c r="AM31" s="1207">
        <v>0</v>
      </c>
      <c r="AN31" s="1207">
        <v>0</v>
      </c>
      <c r="AO31" s="1205">
        <v>0</v>
      </c>
      <c r="AP31" s="1207">
        <v>0</v>
      </c>
      <c r="AQ31" s="1207">
        <v>0</v>
      </c>
      <c r="AR31" s="1205">
        <v>0</v>
      </c>
      <c r="AS31" s="1207">
        <v>0</v>
      </c>
      <c r="AT31" s="1207">
        <v>0</v>
      </c>
      <c r="AU31" s="1205">
        <v>0</v>
      </c>
      <c r="AV31" s="1207">
        <v>0</v>
      </c>
      <c r="AW31" s="1207">
        <v>0</v>
      </c>
      <c r="AX31" s="1205">
        <v>0</v>
      </c>
      <c r="AY31" s="1207">
        <v>0</v>
      </c>
      <c r="AZ31" s="1207">
        <v>0</v>
      </c>
      <c r="BA31" s="1205">
        <v>1397843.4720000001</v>
      </c>
      <c r="BB31" s="1207">
        <v>400161.02260778128</v>
      </c>
      <c r="BC31" s="1208">
        <v>2920056.003</v>
      </c>
      <c r="BD31" s="1203"/>
      <c r="BE31" s="1203"/>
    </row>
    <row r="32" spans="1:57" s="1198" customFormat="1" ht="10.199999999999999">
      <c r="A32" s="1204" t="s">
        <v>790</v>
      </c>
      <c r="B32" s="1205">
        <v>66071.474000000002</v>
      </c>
      <c r="C32" s="1207">
        <v>192081.97844374343</v>
      </c>
      <c r="D32" s="1207">
        <v>796751.32</v>
      </c>
      <c r="E32" s="1205">
        <v>2644.5949999999998</v>
      </c>
      <c r="F32" s="1207">
        <v>3265.9398002103048</v>
      </c>
      <c r="G32" s="1207">
        <v>15068.231</v>
      </c>
      <c r="H32" s="1205">
        <v>39510.857000000004</v>
      </c>
      <c r="I32" s="1207">
        <v>81196.840956887478</v>
      </c>
      <c r="J32" s="1207">
        <v>348383.641</v>
      </c>
      <c r="K32" s="1205">
        <v>7634.4660000000003</v>
      </c>
      <c r="L32" s="1207">
        <v>20266.593848580444</v>
      </c>
      <c r="M32" s="1207">
        <v>84728.589000000007</v>
      </c>
      <c r="N32" s="1205">
        <v>10516.767</v>
      </c>
      <c r="O32" s="1207">
        <v>37883.162197686645</v>
      </c>
      <c r="P32" s="1207">
        <v>154624.31599999999</v>
      </c>
      <c r="Q32" s="1205">
        <v>45044.173999999999</v>
      </c>
      <c r="R32" s="1207">
        <v>39767.659568874864</v>
      </c>
      <c r="S32" s="1207">
        <v>196320.351</v>
      </c>
      <c r="T32" s="1205">
        <v>39500</v>
      </c>
      <c r="U32" s="1207">
        <v>0</v>
      </c>
      <c r="V32" s="1207">
        <v>39500</v>
      </c>
      <c r="W32" s="1205">
        <v>18155.043000000001</v>
      </c>
      <c r="X32" s="1207">
        <v>21880.475814931651</v>
      </c>
      <c r="Y32" s="1207">
        <v>101388.37300000001</v>
      </c>
      <c r="Z32" s="1205">
        <v>0</v>
      </c>
      <c r="AA32" s="1207">
        <v>0</v>
      </c>
      <c r="AB32" s="1207">
        <v>0</v>
      </c>
      <c r="AC32" s="1205">
        <v>2250.6109999999999</v>
      </c>
      <c r="AD32" s="1207">
        <v>1578.2996845425866</v>
      </c>
      <c r="AE32" s="1207">
        <v>8254.4639999999999</v>
      </c>
      <c r="AF32" s="1205">
        <v>0</v>
      </c>
      <c r="AG32" s="1207">
        <v>0</v>
      </c>
      <c r="AH32" s="1207">
        <v>0</v>
      </c>
      <c r="AI32" s="1205">
        <v>3600</v>
      </c>
      <c r="AJ32" s="1207">
        <v>2600.009726603575</v>
      </c>
      <c r="AK32" s="1207">
        <v>13490.437</v>
      </c>
      <c r="AL32" s="1205">
        <v>0</v>
      </c>
      <c r="AM32" s="1207">
        <v>0</v>
      </c>
      <c r="AN32" s="1207">
        <v>0</v>
      </c>
      <c r="AO32" s="1205">
        <v>0</v>
      </c>
      <c r="AP32" s="1207">
        <v>0</v>
      </c>
      <c r="AQ32" s="1207">
        <v>0</v>
      </c>
      <c r="AR32" s="1205">
        <v>0</v>
      </c>
      <c r="AS32" s="1207">
        <v>0</v>
      </c>
      <c r="AT32" s="1207">
        <v>0</v>
      </c>
      <c r="AU32" s="1205">
        <v>0</v>
      </c>
      <c r="AV32" s="1207">
        <v>0</v>
      </c>
      <c r="AW32" s="1207">
        <v>0</v>
      </c>
      <c r="AX32" s="1205">
        <v>0</v>
      </c>
      <c r="AY32" s="1207">
        <v>0</v>
      </c>
      <c r="AZ32" s="1207">
        <v>0</v>
      </c>
      <c r="BA32" s="1205">
        <v>234927.989</v>
      </c>
      <c r="BB32" s="1207">
        <v>400520.96109358571</v>
      </c>
      <c r="BC32" s="1208">
        <v>1758509.726</v>
      </c>
      <c r="BD32" s="1203"/>
      <c r="BE32" s="1203"/>
    </row>
    <row r="33" spans="1:57" s="1198" customFormat="1" ht="10.199999999999999">
      <c r="A33" s="1204" t="s">
        <v>1107</v>
      </c>
      <c r="B33" s="1205">
        <v>464389.85</v>
      </c>
      <c r="C33" s="1207">
        <v>63742.791272344897</v>
      </c>
      <c r="D33" s="1207">
        <v>706867.429</v>
      </c>
      <c r="E33" s="1205">
        <v>0</v>
      </c>
      <c r="F33" s="1207">
        <v>240</v>
      </c>
      <c r="G33" s="1207">
        <v>912.96</v>
      </c>
      <c r="H33" s="1205">
        <v>766793.88600000006</v>
      </c>
      <c r="I33" s="1207">
        <v>81327.473974763401</v>
      </c>
      <c r="J33" s="1207">
        <v>1076163.598</v>
      </c>
      <c r="K33" s="1205">
        <v>227635.41</v>
      </c>
      <c r="L33" s="1207">
        <v>12959.52287066246</v>
      </c>
      <c r="M33" s="1207">
        <v>276933.435</v>
      </c>
      <c r="N33" s="1205">
        <v>134669.94899999999</v>
      </c>
      <c r="O33" s="1207">
        <v>0</v>
      </c>
      <c r="P33" s="1207">
        <v>134669.94899999999</v>
      </c>
      <c r="Q33" s="1205">
        <v>84657.51</v>
      </c>
      <c r="R33" s="1207">
        <v>12620.648002103049</v>
      </c>
      <c r="S33" s="1207">
        <v>132666.45600000001</v>
      </c>
      <c r="T33" s="1205">
        <v>0</v>
      </c>
      <c r="U33" s="1207">
        <v>0</v>
      </c>
      <c r="V33" s="1207">
        <v>0</v>
      </c>
      <c r="W33" s="1205">
        <v>260117.60800000001</v>
      </c>
      <c r="X33" s="1207">
        <v>61123.81440588853</v>
      </c>
      <c r="Y33" s="1207">
        <v>492632.59899999999</v>
      </c>
      <c r="Z33" s="1205">
        <v>0</v>
      </c>
      <c r="AA33" s="1207">
        <v>0</v>
      </c>
      <c r="AB33" s="1207">
        <v>0</v>
      </c>
      <c r="AC33" s="1205">
        <v>15322.304</v>
      </c>
      <c r="AD33" s="1207">
        <v>13549.291798107255</v>
      </c>
      <c r="AE33" s="1207">
        <v>66863.81</v>
      </c>
      <c r="AF33" s="1205">
        <v>0</v>
      </c>
      <c r="AG33" s="1207">
        <v>0</v>
      </c>
      <c r="AH33" s="1207">
        <v>0</v>
      </c>
      <c r="AI33" s="1205">
        <v>2649.8470000000002</v>
      </c>
      <c r="AJ33" s="1207">
        <v>449.98028391167185</v>
      </c>
      <c r="AK33" s="1207">
        <v>4361.5730000000003</v>
      </c>
      <c r="AL33" s="1205">
        <v>0</v>
      </c>
      <c r="AM33" s="1207">
        <v>0</v>
      </c>
      <c r="AN33" s="1207">
        <v>0</v>
      </c>
      <c r="AO33" s="1205">
        <v>0</v>
      </c>
      <c r="AP33" s="1207">
        <v>0</v>
      </c>
      <c r="AQ33" s="1207">
        <v>0</v>
      </c>
      <c r="AR33" s="1205">
        <v>0</v>
      </c>
      <c r="AS33" s="1207">
        <v>0</v>
      </c>
      <c r="AT33" s="1207">
        <v>0</v>
      </c>
      <c r="AU33" s="1205">
        <v>0</v>
      </c>
      <c r="AV33" s="1207">
        <v>0</v>
      </c>
      <c r="AW33" s="1207">
        <v>0</v>
      </c>
      <c r="AX33" s="1205">
        <v>0</v>
      </c>
      <c r="AY33" s="1207">
        <v>0</v>
      </c>
      <c r="AZ33" s="1207">
        <v>0</v>
      </c>
      <c r="BA33" s="1205">
        <v>1956236.3689999999</v>
      </c>
      <c r="BB33" s="1207">
        <v>246013.52365930597</v>
      </c>
      <c r="BC33" s="1208">
        <v>2892071.8139999998</v>
      </c>
      <c r="BD33" s="1203"/>
      <c r="BE33" s="1203"/>
    </row>
    <row r="34" spans="1:57" s="1198" customFormat="1" ht="10.199999999999999">
      <c r="A34" s="1199" t="s">
        <v>1108</v>
      </c>
      <c r="B34" s="1200">
        <v>3686180.4470000002</v>
      </c>
      <c r="C34" s="1201">
        <v>15691.184805467927</v>
      </c>
      <c r="D34" s="1202">
        <v>3745869.7149999999</v>
      </c>
      <c r="E34" s="1200">
        <v>1371.5350000000001</v>
      </c>
      <c r="F34" s="1201">
        <v>50.67507886435331</v>
      </c>
      <c r="G34" s="1202">
        <v>1564.3030000000001</v>
      </c>
      <c r="H34" s="1200">
        <v>6567066.3449999997</v>
      </c>
      <c r="I34" s="1201">
        <v>46126.521556256572</v>
      </c>
      <c r="J34" s="1202">
        <v>6742531.6339999996</v>
      </c>
      <c r="K34" s="1200">
        <v>226682.53400000001</v>
      </c>
      <c r="L34" s="1201">
        <v>341.07334384858041</v>
      </c>
      <c r="M34" s="1202">
        <v>227979.978</v>
      </c>
      <c r="N34" s="1200">
        <v>24646.117999999999</v>
      </c>
      <c r="O34" s="1201">
        <v>2018.7189800210303</v>
      </c>
      <c r="P34" s="1202">
        <v>32325.326000000001</v>
      </c>
      <c r="Q34" s="1200">
        <v>1731268.3130000001</v>
      </c>
      <c r="R34" s="1201">
        <v>11238.578601472134</v>
      </c>
      <c r="S34" s="1202">
        <v>1774019.8659999999</v>
      </c>
      <c r="T34" s="1200">
        <v>108.842</v>
      </c>
      <c r="U34" s="1201">
        <v>81.680073606729749</v>
      </c>
      <c r="V34" s="1202">
        <v>419.553</v>
      </c>
      <c r="W34" s="1200">
        <v>847236.005</v>
      </c>
      <c r="X34" s="1201">
        <v>1804.2218717139851</v>
      </c>
      <c r="Y34" s="1202">
        <v>854099.26500000001</v>
      </c>
      <c r="Z34" s="1200">
        <v>9027565.0789999999</v>
      </c>
      <c r="AA34" s="1201">
        <v>1036.6840168243953</v>
      </c>
      <c r="AB34" s="1202">
        <v>9031508.6260000002</v>
      </c>
      <c r="AC34" s="1200">
        <v>666.95899999999995</v>
      </c>
      <c r="AD34" s="1201">
        <v>80.700841219768662</v>
      </c>
      <c r="AE34" s="1202">
        <v>973.94600000000003</v>
      </c>
      <c r="AF34" s="1200">
        <v>2312.953</v>
      </c>
      <c r="AG34" s="1201">
        <v>0</v>
      </c>
      <c r="AH34" s="1202">
        <v>2312.953</v>
      </c>
      <c r="AI34" s="1200">
        <v>0</v>
      </c>
      <c r="AJ34" s="1201">
        <v>11.631966351209252</v>
      </c>
      <c r="AK34" s="1202">
        <v>44.247999999999998</v>
      </c>
      <c r="AL34" s="1200">
        <v>0</v>
      </c>
      <c r="AM34" s="1201">
        <v>0</v>
      </c>
      <c r="AN34" s="1202">
        <v>0</v>
      </c>
      <c r="AO34" s="1200">
        <v>5368.5720000000001</v>
      </c>
      <c r="AP34" s="1201">
        <v>0</v>
      </c>
      <c r="AQ34" s="1202">
        <v>5368.5720000000001</v>
      </c>
      <c r="AR34" s="1200">
        <v>0</v>
      </c>
      <c r="AS34" s="1201">
        <v>0</v>
      </c>
      <c r="AT34" s="1202">
        <v>0</v>
      </c>
      <c r="AU34" s="1200">
        <v>0</v>
      </c>
      <c r="AV34" s="1201">
        <v>0</v>
      </c>
      <c r="AW34" s="1202">
        <v>0</v>
      </c>
      <c r="AX34" s="1200">
        <v>0</v>
      </c>
      <c r="AY34" s="1201">
        <v>0</v>
      </c>
      <c r="AZ34" s="1202">
        <v>0</v>
      </c>
      <c r="BA34" s="1200">
        <v>22120473.706999999</v>
      </c>
      <c r="BB34" s="1201">
        <v>78481.672450052574</v>
      </c>
      <c r="BC34" s="1202">
        <v>22419017.989999998</v>
      </c>
      <c r="BD34" s="1203"/>
      <c r="BE34" s="1203"/>
    </row>
    <row r="35" spans="1:57" s="1198" customFormat="1" ht="10.199999999999999">
      <c r="A35" s="1204" t="s">
        <v>1102</v>
      </c>
      <c r="B35" s="1205">
        <v>230.63300000000001</v>
      </c>
      <c r="C35" s="1206">
        <v>3.41850683491062</v>
      </c>
      <c r="D35" s="1207">
        <v>243.63800000000001</v>
      </c>
      <c r="E35" s="1205">
        <v>3.5449999999999999</v>
      </c>
      <c r="F35" s="1206">
        <v>0</v>
      </c>
      <c r="G35" s="1207">
        <v>3.5449999999999999</v>
      </c>
      <c r="H35" s="1205">
        <v>6274.4660000000003</v>
      </c>
      <c r="I35" s="1206">
        <v>734.65509989484747</v>
      </c>
      <c r="J35" s="1207">
        <v>9069.0949999999993</v>
      </c>
      <c r="K35" s="1205">
        <v>41.052999999999997</v>
      </c>
      <c r="L35" s="1206">
        <v>14.06887486855941</v>
      </c>
      <c r="M35" s="1207">
        <v>94.572000000000003</v>
      </c>
      <c r="N35" s="1205">
        <v>188.73699999999999</v>
      </c>
      <c r="O35" s="1206">
        <v>55.391955835962143</v>
      </c>
      <c r="P35" s="1207">
        <v>399.44799999999998</v>
      </c>
      <c r="Q35" s="1205">
        <v>564.16300000000001</v>
      </c>
      <c r="R35" s="1206">
        <v>26.482649842271289</v>
      </c>
      <c r="S35" s="1207">
        <v>664.904</v>
      </c>
      <c r="T35" s="1205">
        <v>0</v>
      </c>
      <c r="U35" s="1206">
        <v>0</v>
      </c>
      <c r="V35" s="1207">
        <v>0</v>
      </c>
      <c r="W35" s="1205">
        <v>131.28700000000001</v>
      </c>
      <c r="X35" s="1206">
        <v>0.31519453207150366</v>
      </c>
      <c r="Y35" s="1207">
        <v>132.48699999999999</v>
      </c>
      <c r="Z35" s="1205">
        <v>0</v>
      </c>
      <c r="AA35" s="1206">
        <v>0</v>
      </c>
      <c r="AB35" s="1207">
        <v>0</v>
      </c>
      <c r="AC35" s="1205">
        <v>0</v>
      </c>
      <c r="AD35" s="1206">
        <v>0</v>
      </c>
      <c r="AE35" s="1207">
        <v>0</v>
      </c>
      <c r="AF35" s="1205">
        <v>0</v>
      </c>
      <c r="AG35" s="1206">
        <v>0</v>
      </c>
      <c r="AH35" s="1207">
        <v>0</v>
      </c>
      <c r="AI35" s="1205">
        <v>0</v>
      </c>
      <c r="AJ35" s="1206">
        <v>0</v>
      </c>
      <c r="AK35" s="1207">
        <v>0</v>
      </c>
      <c r="AL35" s="1205">
        <v>0</v>
      </c>
      <c r="AM35" s="1206">
        <v>0</v>
      </c>
      <c r="AN35" s="1207">
        <v>0</v>
      </c>
      <c r="AO35" s="1205">
        <v>0</v>
      </c>
      <c r="AP35" s="1206">
        <v>0</v>
      </c>
      <c r="AQ35" s="1207">
        <v>0</v>
      </c>
      <c r="AR35" s="1205">
        <v>0</v>
      </c>
      <c r="AS35" s="1206">
        <v>0</v>
      </c>
      <c r="AT35" s="1207">
        <v>0</v>
      </c>
      <c r="AU35" s="1205">
        <v>0</v>
      </c>
      <c r="AV35" s="1206">
        <v>0</v>
      </c>
      <c r="AW35" s="1207">
        <v>0</v>
      </c>
      <c r="AX35" s="1205">
        <v>0</v>
      </c>
      <c r="AY35" s="1206">
        <v>0</v>
      </c>
      <c r="AZ35" s="1207">
        <v>0</v>
      </c>
      <c r="BA35" s="1205">
        <v>7433.8860000000004</v>
      </c>
      <c r="BB35" s="1206">
        <v>834.33333333333326</v>
      </c>
      <c r="BC35" s="1208">
        <v>10607.691000000001</v>
      </c>
      <c r="BD35" s="1203"/>
      <c r="BE35" s="1203"/>
    </row>
    <row r="36" spans="1:57" s="1198" customFormat="1" ht="10.199999999999999">
      <c r="A36" s="1204" t="s">
        <v>788</v>
      </c>
      <c r="B36" s="1205">
        <v>525741.55599999998</v>
      </c>
      <c r="C36" s="1207">
        <v>2355.9584647739221</v>
      </c>
      <c r="D36" s="1207">
        <v>534703.62300000002</v>
      </c>
      <c r="E36" s="1205">
        <v>0</v>
      </c>
      <c r="F36" s="1207">
        <v>0</v>
      </c>
      <c r="G36" s="1207">
        <v>0</v>
      </c>
      <c r="H36" s="1205">
        <v>408937.95400000003</v>
      </c>
      <c r="I36" s="1207">
        <v>522.69242902208191</v>
      </c>
      <c r="J36" s="1207">
        <v>410926.27600000001</v>
      </c>
      <c r="K36" s="1205">
        <v>0</v>
      </c>
      <c r="L36" s="1207">
        <v>0</v>
      </c>
      <c r="M36" s="1207">
        <v>0</v>
      </c>
      <c r="N36" s="1205">
        <v>1004.62</v>
      </c>
      <c r="O36" s="1207">
        <v>30.058096740273392</v>
      </c>
      <c r="P36" s="1207">
        <v>1118.962</v>
      </c>
      <c r="Q36" s="1205">
        <v>204.345</v>
      </c>
      <c r="R36" s="1207">
        <v>86.613301787591993</v>
      </c>
      <c r="S36" s="1207">
        <v>533.82299999999998</v>
      </c>
      <c r="T36" s="1205">
        <v>108.842</v>
      </c>
      <c r="U36" s="1207">
        <v>81.680073606729749</v>
      </c>
      <c r="V36" s="1207">
        <v>419.553</v>
      </c>
      <c r="W36" s="1205">
        <v>62.978000000000002</v>
      </c>
      <c r="X36" s="1207">
        <v>89.825972660357507</v>
      </c>
      <c r="Y36" s="1207">
        <v>404.67700000000002</v>
      </c>
      <c r="Z36" s="1205">
        <v>0</v>
      </c>
      <c r="AA36" s="1207">
        <v>0</v>
      </c>
      <c r="AB36" s="1207">
        <v>0</v>
      </c>
      <c r="AC36" s="1205">
        <v>0</v>
      </c>
      <c r="AD36" s="1207">
        <v>0</v>
      </c>
      <c r="AE36" s="1207">
        <v>0</v>
      </c>
      <c r="AF36" s="1205">
        <v>0</v>
      </c>
      <c r="AG36" s="1207">
        <v>0</v>
      </c>
      <c r="AH36" s="1207">
        <v>0</v>
      </c>
      <c r="AI36" s="1205">
        <v>0</v>
      </c>
      <c r="AJ36" s="1207">
        <v>0</v>
      </c>
      <c r="AK36" s="1207">
        <v>0</v>
      </c>
      <c r="AL36" s="1205">
        <v>0</v>
      </c>
      <c r="AM36" s="1207">
        <v>0</v>
      </c>
      <c r="AN36" s="1207">
        <v>0</v>
      </c>
      <c r="AO36" s="1205">
        <v>0</v>
      </c>
      <c r="AP36" s="1207">
        <v>0</v>
      </c>
      <c r="AQ36" s="1207">
        <v>0</v>
      </c>
      <c r="AR36" s="1205">
        <v>0</v>
      </c>
      <c r="AS36" s="1207">
        <v>0</v>
      </c>
      <c r="AT36" s="1207">
        <v>0</v>
      </c>
      <c r="AU36" s="1205">
        <v>0</v>
      </c>
      <c r="AV36" s="1207">
        <v>0</v>
      </c>
      <c r="AW36" s="1207">
        <v>0</v>
      </c>
      <c r="AX36" s="1205">
        <v>0</v>
      </c>
      <c r="AY36" s="1207">
        <v>0</v>
      </c>
      <c r="AZ36" s="1207">
        <v>0</v>
      </c>
      <c r="BA36" s="1205">
        <v>936060.29799999995</v>
      </c>
      <c r="BB36" s="1207">
        <v>3166.82912723449</v>
      </c>
      <c r="BC36" s="1208">
        <v>948106.91599999997</v>
      </c>
      <c r="BD36" s="1203"/>
      <c r="BE36" s="1203"/>
    </row>
    <row r="37" spans="1:57" s="1198" customFormat="1" ht="10.199999999999999">
      <c r="A37" s="1204" t="s">
        <v>123</v>
      </c>
      <c r="B37" s="1205">
        <v>2842.6880000000001</v>
      </c>
      <c r="C37" s="1207">
        <v>498.98843322818084</v>
      </c>
      <c r="D37" s="1207">
        <v>4740.8410000000003</v>
      </c>
      <c r="E37" s="1205">
        <v>0</v>
      </c>
      <c r="F37" s="1207">
        <v>0</v>
      </c>
      <c r="G37" s="1207">
        <v>0</v>
      </c>
      <c r="H37" s="1205">
        <v>63846.690999999999</v>
      </c>
      <c r="I37" s="1207">
        <v>9389.4710830704516</v>
      </c>
      <c r="J37" s="1207">
        <v>99564.239000000001</v>
      </c>
      <c r="K37" s="1205">
        <v>0</v>
      </c>
      <c r="L37" s="1207">
        <v>5.0515247108307042</v>
      </c>
      <c r="M37" s="1207">
        <v>19.216000000000001</v>
      </c>
      <c r="N37" s="1205">
        <v>7129.4350000000004</v>
      </c>
      <c r="O37" s="1207">
        <v>869.47686645636156</v>
      </c>
      <c r="P37" s="1207">
        <v>10436.925999999999</v>
      </c>
      <c r="Q37" s="1205">
        <v>1114.548</v>
      </c>
      <c r="R37" s="1207">
        <v>1411.1692954784435</v>
      </c>
      <c r="S37" s="1207">
        <v>6482.6369999999997</v>
      </c>
      <c r="T37" s="1205">
        <v>0</v>
      </c>
      <c r="U37" s="1207">
        <v>0</v>
      </c>
      <c r="V37" s="1207">
        <v>0</v>
      </c>
      <c r="W37" s="1205">
        <v>4889.5680000000002</v>
      </c>
      <c r="X37" s="1207">
        <v>772.82124079915866</v>
      </c>
      <c r="Y37" s="1207">
        <v>7829.38</v>
      </c>
      <c r="Z37" s="1205">
        <v>0</v>
      </c>
      <c r="AA37" s="1207">
        <v>0</v>
      </c>
      <c r="AB37" s="1207">
        <v>0</v>
      </c>
      <c r="AC37" s="1205">
        <v>0</v>
      </c>
      <c r="AD37" s="1207">
        <v>0</v>
      </c>
      <c r="AE37" s="1207">
        <v>0</v>
      </c>
      <c r="AF37" s="1205">
        <v>0</v>
      </c>
      <c r="AG37" s="1207">
        <v>0</v>
      </c>
      <c r="AH37" s="1207">
        <v>0</v>
      </c>
      <c r="AI37" s="1205">
        <v>0</v>
      </c>
      <c r="AJ37" s="1207">
        <v>0</v>
      </c>
      <c r="AK37" s="1207">
        <v>0</v>
      </c>
      <c r="AL37" s="1205">
        <v>0</v>
      </c>
      <c r="AM37" s="1207">
        <v>0</v>
      </c>
      <c r="AN37" s="1207">
        <v>0</v>
      </c>
      <c r="AO37" s="1205">
        <v>0</v>
      </c>
      <c r="AP37" s="1207">
        <v>0</v>
      </c>
      <c r="AQ37" s="1207">
        <v>0</v>
      </c>
      <c r="AR37" s="1205">
        <v>0</v>
      </c>
      <c r="AS37" s="1207">
        <v>0</v>
      </c>
      <c r="AT37" s="1207">
        <v>0</v>
      </c>
      <c r="AU37" s="1205">
        <v>0</v>
      </c>
      <c r="AV37" s="1207">
        <v>0</v>
      </c>
      <c r="AW37" s="1207">
        <v>0</v>
      </c>
      <c r="AX37" s="1205">
        <v>0</v>
      </c>
      <c r="AY37" s="1207">
        <v>0</v>
      </c>
      <c r="AZ37" s="1207">
        <v>0</v>
      </c>
      <c r="BA37" s="1205">
        <v>79822.932000000001</v>
      </c>
      <c r="BB37" s="1207">
        <v>12946.979232386961</v>
      </c>
      <c r="BC37" s="1208">
        <v>129073.24099999999</v>
      </c>
      <c r="BD37" s="1203"/>
      <c r="BE37" s="1203"/>
    </row>
    <row r="38" spans="1:57" s="1198" customFormat="1" ht="10.199999999999999">
      <c r="A38" s="1204" t="s">
        <v>133</v>
      </c>
      <c r="B38" s="1205">
        <v>3081279.0869999998</v>
      </c>
      <c r="C38" s="1207">
        <v>6085.9434805467927</v>
      </c>
      <c r="D38" s="1207">
        <v>3104430.0159999998</v>
      </c>
      <c r="E38" s="1205">
        <v>1367.989</v>
      </c>
      <c r="F38" s="1207">
        <v>33.661146161934802</v>
      </c>
      <c r="G38" s="1207">
        <v>1496.037</v>
      </c>
      <c r="H38" s="1205">
        <v>6076872.6260000002</v>
      </c>
      <c r="I38" s="1207">
        <v>18702.523659305993</v>
      </c>
      <c r="J38" s="1207">
        <v>6148017.0269999998</v>
      </c>
      <c r="K38" s="1205">
        <v>226189.65700000001</v>
      </c>
      <c r="L38" s="1207">
        <v>256.17954784437433</v>
      </c>
      <c r="M38" s="1207">
        <v>227164.16500000001</v>
      </c>
      <c r="N38" s="1205">
        <v>12668.254000000001</v>
      </c>
      <c r="O38" s="1207">
        <v>665.06388012618288</v>
      </c>
      <c r="P38" s="1207">
        <v>15198.156999999999</v>
      </c>
      <c r="Q38" s="1205">
        <v>1693762.6950000001</v>
      </c>
      <c r="R38" s="1207">
        <v>5920.930336487907</v>
      </c>
      <c r="S38" s="1207">
        <v>1716285.9140000001</v>
      </c>
      <c r="T38" s="1205">
        <v>0</v>
      </c>
      <c r="U38" s="1207">
        <v>0</v>
      </c>
      <c r="V38" s="1207">
        <v>0</v>
      </c>
      <c r="W38" s="1205">
        <v>840871.61300000001</v>
      </c>
      <c r="X38" s="1207">
        <v>515.26919032597266</v>
      </c>
      <c r="Y38" s="1207">
        <v>842831.69799999997</v>
      </c>
      <c r="Z38" s="1205">
        <v>9027565.0789999999</v>
      </c>
      <c r="AA38" s="1207">
        <v>1036.6840168243953</v>
      </c>
      <c r="AB38" s="1207">
        <v>9031508.6260000002</v>
      </c>
      <c r="AC38" s="1205">
        <v>532.98900000000003</v>
      </c>
      <c r="AD38" s="1207">
        <v>53.843322818086222</v>
      </c>
      <c r="AE38" s="1207">
        <v>737.80899999999997</v>
      </c>
      <c r="AF38" s="1205">
        <v>2312.953</v>
      </c>
      <c r="AG38" s="1207">
        <v>0</v>
      </c>
      <c r="AH38" s="1207">
        <v>2312.953</v>
      </c>
      <c r="AI38" s="1205">
        <v>0</v>
      </c>
      <c r="AJ38" s="1207">
        <v>0</v>
      </c>
      <c r="AK38" s="1207">
        <v>0</v>
      </c>
      <c r="AL38" s="1205">
        <v>0</v>
      </c>
      <c r="AM38" s="1207">
        <v>0</v>
      </c>
      <c r="AN38" s="1207">
        <v>0</v>
      </c>
      <c r="AO38" s="1205">
        <v>5368.5720000000001</v>
      </c>
      <c r="AP38" s="1207">
        <v>0</v>
      </c>
      <c r="AQ38" s="1207">
        <v>5368.5720000000001</v>
      </c>
      <c r="AR38" s="1205">
        <v>0</v>
      </c>
      <c r="AS38" s="1207">
        <v>0</v>
      </c>
      <c r="AT38" s="1207">
        <v>0</v>
      </c>
      <c r="AU38" s="1205">
        <v>0</v>
      </c>
      <c r="AV38" s="1207">
        <v>0</v>
      </c>
      <c r="AW38" s="1207">
        <v>0</v>
      </c>
      <c r="AX38" s="1205">
        <v>0</v>
      </c>
      <c r="AY38" s="1207">
        <v>0</v>
      </c>
      <c r="AZ38" s="1207">
        <v>0</v>
      </c>
      <c r="BA38" s="1205">
        <v>20968791.519000001</v>
      </c>
      <c r="BB38" s="1207">
        <v>33270.099631966346</v>
      </c>
      <c r="BC38" s="1208">
        <v>21095350.978999998</v>
      </c>
      <c r="BD38" s="1203"/>
      <c r="BE38" s="1203"/>
    </row>
    <row r="39" spans="1:57" s="1198" customFormat="1" ht="10.199999999999999">
      <c r="A39" s="1204" t="s">
        <v>706</v>
      </c>
      <c r="B39" s="1205">
        <v>516.28599999999994</v>
      </c>
      <c r="C39" s="1207">
        <v>0</v>
      </c>
      <c r="D39" s="1207">
        <v>516.28599999999994</v>
      </c>
      <c r="E39" s="1205">
        <v>0</v>
      </c>
      <c r="F39" s="1207">
        <v>0</v>
      </c>
      <c r="G39" s="1207">
        <v>0</v>
      </c>
      <c r="H39" s="1205">
        <v>66.028000000000006</v>
      </c>
      <c r="I39" s="1207">
        <v>633.701366982124</v>
      </c>
      <c r="J39" s="1207">
        <v>2476.6289999999999</v>
      </c>
      <c r="K39" s="1205">
        <v>0</v>
      </c>
      <c r="L39" s="1207">
        <v>0</v>
      </c>
      <c r="M39" s="1207">
        <v>0</v>
      </c>
      <c r="N39" s="1205">
        <v>0</v>
      </c>
      <c r="O39" s="1207">
        <v>0</v>
      </c>
      <c r="P39" s="1207">
        <v>0</v>
      </c>
      <c r="Q39" s="1205">
        <v>2914.6950000000002</v>
      </c>
      <c r="R39" s="1207">
        <v>6.6437960042060986</v>
      </c>
      <c r="S39" s="1207">
        <v>2939.9679999999998</v>
      </c>
      <c r="T39" s="1205">
        <v>0</v>
      </c>
      <c r="U39" s="1207">
        <v>0</v>
      </c>
      <c r="V39" s="1207">
        <v>0</v>
      </c>
      <c r="W39" s="1205">
        <v>10.228</v>
      </c>
      <c r="X39" s="1207">
        <v>0</v>
      </c>
      <c r="Y39" s="1207">
        <v>10.228</v>
      </c>
      <c r="Z39" s="1205">
        <v>0</v>
      </c>
      <c r="AA39" s="1207">
        <v>0</v>
      </c>
      <c r="AB39" s="1207">
        <v>0</v>
      </c>
      <c r="AC39" s="1205">
        <v>0</v>
      </c>
      <c r="AD39" s="1207">
        <v>0</v>
      </c>
      <c r="AE39" s="1207">
        <v>0</v>
      </c>
      <c r="AF39" s="1205">
        <v>0</v>
      </c>
      <c r="AG39" s="1207">
        <v>0</v>
      </c>
      <c r="AH39" s="1207">
        <v>0</v>
      </c>
      <c r="AI39" s="1205">
        <v>0</v>
      </c>
      <c r="AJ39" s="1207">
        <v>0</v>
      </c>
      <c r="AK39" s="1207">
        <v>0</v>
      </c>
      <c r="AL39" s="1205">
        <v>0</v>
      </c>
      <c r="AM39" s="1207">
        <v>0</v>
      </c>
      <c r="AN39" s="1207">
        <v>0</v>
      </c>
      <c r="AO39" s="1205">
        <v>0</v>
      </c>
      <c r="AP39" s="1207">
        <v>0</v>
      </c>
      <c r="AQ39" s="1207">
        <v>0</v>
      </c>
      <c r="AR39" s="1205">
        <v>0</v>
      </c>
      <c r="AS39" s="1207">
        <v>0</v>
      </c>
      <c r="AT39" s="1207">
        <v>0</v>
      </c>
      <c r="AU39" s="1205">
        <v>0</v>
      </c>
      <c r="AV39" s="1207">
        <v>0</v>
      </c>
      <c r="AW39" s="1207">
        <v>0</v>
      </c>
      <c r="AX39" s="1205">
        <v>0</v>
      </c>
      <c r="AY39" s="1207">
        <v>0</v>
      </c>
      <c r="AZ39" s="1207">
        <v>0</v>
      </c>
      <c r="BA39" s="1205">
        <v>3507.2379999999998</v>
      </c>
      <c r="BB39" s="1207">
        <v>640.34516298633014</v>
      </c>
      <c r="BC39" s="1208">
        <v>5943.1120000000001</v>
      </c>
      <c r="BD39" s="1203"/>
      <c r="BE39" s="1203"/>
    </row>
    <row r="40" spans="1:57" s="1198" customFormat="1" ht="10.199999999999999">
      <c r="A40" s="1204" t="s">
        <v>789</v>
      </c>
      <c r="B40" s="1205">
        <v>50536.553999999996</v>
      </c>
      <c r="C40" s="1207">
        <v>4118.5126182965296</v>
      </c>
      <c r="D40" s="1207">
        <v>66203.376000000004</v>
      </c>
      <c r="E40" s="1205">
        <v>0</v>
      </c>
      <c r="F40" s="1207">
        <v>17.013669821240796</v>
      </c>
      <c r="G40" s="1207">
        <v>64.72</v>
      </c>
      <c r="H40" s="1205">
        <v>9034.1970000000001</v>
      </c>
      <c r="I40" s="1207">
        <v>14084.324132492113</v>
      </c>
      <c r="J40" s="1207">
        <v>62610.966</v>
      </c>
      <c r="K40" s="1205">
        <v>309.22500000000002</v>
      </c>
      <c r="L40" s="1207">
        <v>9.7804942166140894</v>
      </c>
      <c r="M40" s="1207">
        <v>346.43099999999998</v>
      </c>
      <c r="N40" s="1205">
        <v>3655.0709999999999</v>
      </c>
      <c r="O40" s="1207">
        <v>279.32754994742373</v>
      </c>
      <c r="P40" s="1207">
        <v>4717.6329999999998</v>
      </c>
      <c r="Q40" s="1205">
        <v>30920.002</v>
      </c>
      <c r="R40" s="1207">
        <v>2353.3535751840163</v>
      </c>
      <c r="S40" s="1207">
        <v>39872.160000000003</v>
      </c>
      <c r="T40" s="1205">
        <v>0</v>
      </c>
      <c r="U40" s="1207">
        <v>0</v>
      </c>
      <c r="V40" s="1207">
        <v>0</v>
      </c>
      <c r="W40" s="1205">
        <v>1270.329</v>
      </c>
      <c r="X40" s="1207">
        <v>283.34148264984225</v>
      </c>
      <c r="Y40" s="1207">
        <v>2348.16</v>
      </c>
      <c r="Z40" s="1205">
        <v>0</v>
      </c>
      <c r="AA40" s="1207">
        <v>0</v>
      </c>
      <c r="AB40" s="1207">
        <v>0</v>
      </c>
      <c r="AC40" s="1205">
        <v>0</v>
      </c>
      <c r="AD40" s="1207">
        <v>0</v>
      </c>
      <c r="AE40" s="1207">
        <v>0</v>
      </c>
      <c r="AF40" s="1205">
        <v>0</v>
      </c>
      <c r="AG40" s="1207">
        <v>0</v>
      </c>
      <c r="AH40" s="1207">
        <v>0</v>
      </c>
      <c r="AI40" s="1205">
        <v>0</v>
      </c>
      <c r="AJ40" s="1207">
        <v>11.631966351209252</v>
      </c>
      <c r="AK40" s="1207">
        <v>44.247999999999998</v>
      </c>
      <c r="AL40" s="1205">
        <v>0</v>
      </c>
      <c r="AM40" s="1207">
        <v>0</v>
      </c>
      <c r="AN40" s="1207">
        <v>0</v>
      </c>
      <c r="AO40" s="1205">
        <v>0</v>
      </c>
      <c r="AP40" s="1207">
        <v>0</v>
      </c>
      <c r="AQ40" s="1207">
        <v>0</v>
      </c>
      <c r="AR40" s="1205">
        <v>0</v>
      </c>
      <c r="AS40" s="1207">
        <v>0</v>
      </c>
      <c r="AT40" s="1207">
        <v>0</v>
      </c>
      <c r="AU40" s="1205">
        <v>0</v>
      </c>
      <c r="AV40" s="1207">
        <v>0</v>
      </c>
      <c r="AW40" s="1207">
        <v>0</v>
      </c>
      <c r="AX40" s="1205">
        <v>0</v>
      </c>
      <c r="AY40" s="1207">
        <v>0</v>
      </c>
      <c r="AZ40" s="1207">
        <v>0</v>
      </c>
      <c r="BA40" s="1205">
        <v>95725.380999999994</v>
      </c>
      <c r="BB40" s="1207">
        <v>21157.286277602521</v>
      </c>
      <c r="BC40" s="1208">
        <v>176207.698</v>
      </c>
      <c r="BD40" s="1203"/>
      <c r="BE40" s="1203"/>
    </row>
    <row r="41" spans="1:57" s="1198" customFormat="1" ht="10.199999999999999">
      <c r="A41" s="1204" t="s">
        <v>790</v>
      </c>
      <c r="B41" s="1205">
        <v>1024.049</v>
      </c>
      <c r="C41" s="1207">
        <v>1787.1282860147212</v>
      </c>
      <c r="D41" s="1207">
        <v>7822.2849999999999</v>
      </c>
      <c r="E41" s="1205">
        <v>0</v>
      </c>
      <c r="F41" s="1207">
        <v>0</v>
      </c>
      <c r="G41" s="1207">
        <v>0</v>
      </c>
      <c r="H41" s="1205">
        <v>1543</v>
      </c>
      <c r="I41" s="1207">
        <v>1991.131966351209</v>
      </c>
      <c r="J41" s="1207">
        <v>9117.2659999999996</v>
      </c>
      <c r="K41" s="1205">
        <v>0</v>
      </c>
      <c r="L41" s="1207">
        <v>3.9432176656151417E-3</v>
      </c>
      <c r="M41" s="1207">
        <v>1.4999999999999999E-2</v>
      </c>
      <c r="N41" s="1205">
        <v>0</v>
      </c>
      <c r="O41" s="1207">
        <v>119.39984227129337</v>
      </c>
      <c r="P41" s="1207">
        <v>454.197</v>
      </c>
      <c r="Q41" s="1205">
        <v>1457.38</v>
      </c>
      <c r="R41" s="1207">
        <v>808.3995793901156</v>
      </c>
      <c r="S41" s="1207">
        <v>4532.5330000000004</v>
      </c>
      <c r="T41" s="1205">
        <v>0</v>
      </c>
      <c r="U41" s="1207">
        <v>0</v>
      </c>
      <c r="V41" s="1207">
        <v>0</v>
      </c>
      <c r="W41" s="1205">
        <v>0</v>
      </c>
      <c r="X41" s="1207">
        <v>142.64800210304944</v>
      </c>
      <c r="Y41" s="1207">
        <v>542.63300000000004</v>
      </c>
      <c r="Z41" s="1205">
        <v>0</v>
      </c>
      <c r="AA41" s="1207">
        <v>0</v>
      </c>
      <c r="AB41" s="1207">
        <v>0</v>
      </c>
      <c r="AC41" s="1205">
        <v>0</v>
      </c>
      <c r="AD41" s="1207">
        <v>26.857255520504733</v>
      </c>
      <c r="AE41" s="1207">
        <v>102.16500000000001</v>
      </c>
      <c r="AF41" s="1205">
        <v>0</v>
      </c>
      <c r="AG41" s="1207">
        <v>0</v>
      </c>
      <c r="AH41" s="1207">
        <v>0</v>
      </c>
      <c r="AI41" s="1205">
        <v>0</v>
      </c>
      <c r="AJ41" s="1207">
        <v>0</v>
      </c>
      <c r="AK41" s="1207">
        <v>0</v>
      </c>
      <c r="AL41" s="1205">
        <v>0</v>
      </c>
      <c r="AM41" s="1207">
        <v>0</v>
      </c>
      <c r="AN41" s="1207">
        <v>0</v>
      </c>
      <c r="AO41" s="1205">
        <v>0</v>
      </c>
      <c r="AP41" s="1207">
        <v>0</v>
      </c>
      <c r="AQ41" s="1207">
        <v>0</v>
      </c>
      <c r="AR41" s="1205">
        <v>0</v>
      </c>
      <c r="AS41" s="1207">
        <v>0</v>
      </c>
      <c r="AT41" s="1207">
        <v>0</v>
      </c>
      <c r="AU41" s="1205">
        <v>0</v>
      </c>
      <c r="AV41" s="1207">
        <v>0</v>
      </c>
      <c r="AW41" s="1207">
        <v>0</v>
      </c>
      <c r="AX41" s="1205">
        <v>0</v>
      </c>
      <c r="AY41" s="1207">
        <v>0</v>
      </c>
      <c r="AZ41" s="1207">
        <v>0</v>
      </c>
      <c r="BA41" s="1205">
        <v>4024.43</v>
      </c>
      <c r="BB41" s="1207">
        <v>4875.5696635120921</v>
      </c>
      <c r="BC41" s="1208">
        <v>22571.097000000002</v>
      </c>
      <c r="BD41" s="1203"/>
      <c r="BE41" s="1203"/>
    </row>
    <row r="42" spans="1:57" s="1198" customFormat="1" ht="10.199999999999999">
      <c r="A42" s="1204" t="s">
        <v>1109</v>
      </c>
      <c r="B42" s="1205">
        <v>24009.59</v>
      </c>
      <c r="C42" s="1207">
        <v>841.23422712933746</v>
      </c>
      <c r="D42" s="1207">
        <v>27209.646000000001</v>
      </c>
      <c r="E42" s="1205">
        <v>0</v>
      </c>
      <c r="F42" s="1207">
        <v>0</v>
      </c>
      <c r="G42" s="1207">
        <v>0</v>
      </c>
      <c r="H42" s="1205">
        <v>491.38</v>
      </c>
      <c r="I42" s="1207">
        <v>68.021293375394308</v>
      </c>
      <c r="J42" s="1207">
        <v>750.13300000000004</v>
      </c>
      <c r="K42" s="1205">
        <v>142.59800000000001</v>
      </c>
      <c r="L42" s="1207">
        <v>55.988170347003155</v>
      </c>
      <c r="M42" s="1207">
        <v>355.577</v>
      </c>
      <c r="N42" s="1205">
        <v>0</v>
      </c>
      <c r="O42" s="1207">
        <v>0</v>
      </c>
      <c r="P42" s="1207">
        <v>0</v>
      </c>
      <c r="Q42" s="1205">
        <v>330.48</v>
      </c>
      <c r="R42" s="1207">
        <v>624.98527865404833</v>
      </c>
      <c r="S42" s="1207">
        <v>2707.924</v>
      </c>
      <c r="T42" s="1205">
        <v>0</v>
      </c>
      <c r="U42" s="1207">
        <v>0</v>
      </c>
      <c r="V42" s="1207">
        <v>0</v>
      </c>
      <c r="W42" s="1205">
        <v>0</v>
      </c>
      <c r="X42" s="1207">
        <v>0</v>
      </c>
      <c r="Y42" s="1207">
        <v>0</v>
      </c>
      <c r="Z42" s="1205">
        <v>0</v>
      </c>
      <c r="AA42" s="1207">
        <v>0</v>
      </c>
      <c r="AB42" s="1207">
        <v>0</v>
      </c>
      <c r="AC42" s="1205">
        <v>133.97</v>
      </c>
      <c r="AD42" s="1207">
        <v>0</v>
      </c>
      <c r="AE42" s="1207">
        <v>133.97</v>
      </c>
      <c r="AF42" s="1205">
        <v>0</v>
      </c>
      <c r="AG42" s="1207">
        <v>0</v>
      </c>
      <c r="AH42" s="1207">
        <v>0</v>
      </c>
      <c r="AI42" s="1205">
        <v>0</v>
      </c>
      <c r="AJ42" s="1207">
        <v>0</v>
      </c>
      <c r="AK42" s="1207">
        <v>0</v>
      </c>
      <c r="AL42" s="1205">
        <v>0</v>
      </c>
      <c r="AM42" s="1207">
        <v>0</v>
      </c>
      <c r="AN42" s="1207">
        <v>0</v>
      </c>
      <c r="AO42" s="1205">
        <v>0</v>
      </c>
      <c r="AP42" s="1207">
        <v>0</v>
      </c>
      <c r="AQ42" s="1207">
        <v>0</v>
      </c>
      <c r="AR42" s="1205">
        <v>0</v>
      </c>
      <c r="AS42" s="1207">
        <v>0</v>
      </c>
      <c r="AT42" s="1207">
        <v>0</v>
      </c>
      <c r="AU42" s="1205">
        <v>0</v>
      </c>
      <c r="AV42" s="1207">
        <v>0</v>
      </c>
      <c r="AW42" s="1207">
        <v>0</v>
      </c>
      <c r="AX42" s="1205">
        <v>0</v>
      </c>
      <c r="AY42" s="1207">
        <v>0</v>
      </c>
      <c r="AZ42" s="1207">
        <v>0</v>
      </c>
      <c r="BA42" s="1205">
        <v>25108.019</v>
      </c>
      <c r="BB42" s="1207">
        <v>1590.229232386961</v>
      </c>
      <c r="BC42" s="1208">
        <v>31157.252</v>
      </c>
      <c r="BD42" s="1203"/>
      <c r="BE42" s="1203"/>
    </row>
    <row r="43" spans="1:57" s="1198" customFormat="1" ht="10.199999999999999">
      <c r="A43" s="1209" t="s">
        <v>1110</v>
      </c>
      <c r="B43" s="1210">
        <v>139264.05100000001</v>
      </c>
      <c r="C43" s="1211">
        <v>3435.6719242902204</v>
      </c>
      <c r="D43" s="1212">
        <v>152333.34700000001</v>
      </c>
      <c r="E43" s="1210">
        <v>108.479</v>
      </c>
      <c r="F43" s="1211">
        <v>0.14274447949526814</v>
      </c>
      <c r="G43" s="1212">
        <v>109.02200000000001</v>
      </c>
      <c r="H43" s="1210">
        <v>470947.47499999998</v>
      </c>
      <c r="I43" s="1211">
        <v>9656.3372765509994</v>
      </c>
      <c r="J43" s="1212">
        <v>507680.18300000002</v>
      </c>
      <c r="K43" s="1210">
        <v>15478.561</v>
      </c>
      <c r="L43" s="1211">
        <v>7.0286540483701359</v>
      </c>
      <c r="M43" s="1212">
        <v>15505.298000000001</v>
      </c>
      <c r="N43" s="1210">
        <v>18325.93</v>
      </c>
      <c r="O43" s="1211">
        <v>55.92586750788643</v>
      </c>
      <c r="P43" s="1212">
        <v>18538.671999999999</v>
      </c>
      <c r="Q43" s="1210">
        <v>90644.862999999998</v>
      </c>
      <c r="R43" s="1211">
        <v>859.05862250262874</v>
      </c>
      <c r="S43" s="1212">
        <v>93912.722999999998</v>
      </c>
      <c r="T43" s="1210">
        <v>65.025000000000006</v>
      </c>
      <c r="U43" s="1211">
        <v>138.45399579390113</v>
      </c>
      <c r="V43" s="1212">
        <v>591.70399999999995</v>
      </c>
      <c r="W43" s="1210">
        <v>42265.56</v>
      </c>
      <c r="X43" s="1211">
        <v>158.11961093585697</v>
      </c>
      <c r="Y43" s="1212">
        <v>42867.048000000003</v>
      </c>
      <c r="Z43" s="1210">
        <v>2614834.807</v>
      </c>
      <c r="AA43" s="1211">
        <v>3.5578338590956888</v>
      </c>
      <c r="AB43" s="1212">
        <v>2614848.3420000002</v>
      </c>
      <c r="AC43" s="1210">
        <v>0</v>
      </c>
      <c r="AD43" s="1211">
        <v>0</v>
      </c>
      <c r="AE43" s="1212">
        <v>0</v>
      </c>
      <c r="AF43" s="1210">
        <v>946.58900000000006</v>
      </c>
      <c r="AG43" s="1211">
        <v>0</v>
      </c>
      <c r="AH43" s="1212">
        <v>946.58900000000006</v>
      </c>
      <c r="AI43" s="1210">
        <v>0</v>
      </c>
      <c r="AJ43" s="1211">
        <v>0</v>
      </c>
      <c r="AK43" s="1212">
        <v>0</v>
      </c>
      <c r="AL43" s="1210">
        <v>0</v>
      </c>
      <c r="AM43" s="1211">
        <v>0</v>
      </c>
      <c r="AN43" s="1212">
        <v>0</v>
      </c>
      <c r="AO43" s="1210">
        <v>1579.5530000000001</v>
      </c>
      <c r="AP43" s="1211">
        <v>0</v>
      </c>
      <c r="AQ43" s="1212">
        <v>1579.5530000000001</v>
      </c>
      <c r="AR43" s="1210">
        <v>0</v>
      </c>
      <c r="AS43" s="1211">
        <v>0</v>
      </c>
      <c r="AT43" s="1212">
        <v>0</v>
      </c>
      <c r="AU43" s="1210">
        <v>0</v>
      </c>
      <c r="AV43" s="1211">
        <v>0</v>
      </c>
      <c r="AW43" s="1212">
        <v>0</v>
      </c>
      <c r="AX43" s="1210">
        <v>0</v>
      </c>
      <c r="AY43" s="1211">
        <v>0</v>
      </c>
      <c r="AZ43" s="1212">
        <v>0</v>
      </c>
      <c r="BA43" s="1210">
        <v>3394460.8969999999</v>
      </c>
      <c r="BB43" s="1211">
        <v>14314.297318611987</v>
      </c>
      <c r="BC43" s="1212">
        <v>3448912.4849999999</v>
      </c>
      <c r="BD43" s="1203"/>
      <c r="BE43" s="1203"/>
    </row>
    <row r="44" spans="1:57" s="1198" customFormat="1" ht="10.199999999999999">
      <c r="A44" s="1204" t="s">
        <v>1102</v>
      </c>
      <c r="B44" s="1205">
        <v>1679.1179999999999</v>
      </c>
      <c r="C44" s="1207">
        <v>45.196635120925336</v>
      </c>
      <c r="D44" s="1207">
        <v>1851.046</v>
      </c>
      <c r="E44" s="1205">
        <v>8.4779999999999998</v>
      </c>
      <c r="F44" s="1207">
        <v>0.14064143007360672</v>
      </c>
      <c r="G44" s="1207">
        <v>9.0129999999999999</v>
      </c>
      <c r="H44" s="1205">
        <v>10392.477999999999</v>
      </c>
      <c r="I44" s="1207">
        <v>1132.2455310199789</v>
      </c>
      <c r="J44" s="1207">
        <v>14699.540999999999</v>
      </c>
      <c r="K44" s="1205">
        <v>79.710999999999999</v>
      </c>
      <c r="L44" s="1207">
        <v>7.0286540483701359</v>
      </c>
      <c r="M44" s="1207">
        <v>106.44799999999999</v>
      </c>
      <c r="N44" s="1205">
        <v>1223.1320000000001</v>
      </c>
      <c r="O44" s="1207">
        <v>12.588853838065193</v>
      </c>
      <c r="P44" s="1207">
        <v>1271.021</v>
      </c>
      <c r="Q44" s="1205">
        <v>207.89</v>
      </c>
      <c r="R44" s="1207">
        <v>49.114090431125135</v>
      </c>
      <c r="S44" s="1207">
        <v>394.72</v>
      </c>
      <c r="T44" s="1205">
        <v>0.23799999999999999</v>
      </c>
      <c r="U44" s="1207">
        <v>115.02103049421662</v>
      </c>
      <c r="V44" s="1207">
        <v>437.77800000000002</v>
      </c>
      <c r="W44" s="1205">
        <v>68.414000000000001</v>
      </c>
      <c r="X44" s="1207">
        <v>4.6593059936908512</v>
      </c>
      <c r="Y44" s="1207">
        <v>86.138000000000005</v>
      </c>
      <c r="Z44" s="1205">
        <v>0</v>
      </c>
      <c r="AA44" s="1207">
        <v>0</v>
      </c>
      <c r="AB44" s="1207">
        <v>0</v>
      </c>
      <c r="AC44" s="1205">
        <v>0</v>
      </c>
      <c r="AD44" s="1207">
        <v>0</v>
      </c>
      <c r="AE44" s="1207">
        <v>0</v>
      </c>
      <c r="AF44" s="1205">
        <v>0</v>
      </c>
      <c r="AG44" s="1207">
        <v>0</v>
      </c>
      <c r="AH44" s="1207">
        <v>0</v>
      </c>
      <c r="AI44" s="1205">
        <v>0</v>
      </c>
      <c r="AJ44" s="1207">
        <v>0</v>
      </c>
      <c r="AK44" s="1207">
        <v>0</v>
      </c>
      <c r="AL44" s="1205">
        <v>0</v>
      </c>
      <c r="AM44" s="1207">
        <v>0</v>
      </c>
      <c r="AN44" s="1207">
        <v>0</v>
      </c>
      <c r="AO44" s="1205">
        <v>0</v>
      </c>
      <c r="AP44" s="1207">
        <v>0</v>
      </c>
      <c r="AQ44" s="1207">
        <v>0</v>
      </c>
      <c r="AR44" s="1205">
        <v>0</v>
      </c>
      <c r="AS44" s="1207">
        <v>0</v>
      </c>
      <c r="AT44" s="1207">
        <v>0</v>
      </c>
      <c r="AU44" s="1205">
        <v>0</v>
      </c>
      <c r="AV44" s="1207">
        <v>0</v>
      </c>
      <c r="AW44" s="1207">
        <v>0</v>
      </c>
      <c r="AX44" s="1205">
        <v>0</v>
      </c>
      <c r="AY44" s="1207">
        <v>0</v>
      </c>
      <c r="AZ44" s="1207">
        <v>0</v>
      </c>
      <c r="BA44" s="1205">
        <v>13659.462</v>
      </c>
      <c r="BB44" s="1207">
        <v>1365.9955310199789</v>
      </c>
      <c r="BC44" s="1208">
        <v>18855.71</v>
      </c>
      <c r="BD44" s="1203"/>
      <c r="BE44" s="1203"/>
    </row>
    <row r="45" spans="1:57" s="1198" customFormat="1" ht="10.199999999999999">
      <c r="A45" s="1204" t="s">
        <v>788</v>
      </c>
      <c r="B45" s="1205">
        <v>24121.656999999999</v>
      </c>
      <c r="C45" s="1207">
        <v>551.63512092534177</v>
      </c>
      <c r="D45" s="1207">
        <v>26220.077000000001</v>
      </c>
      <c r="E45" s="1205">
        <v>0</v>
      </c>
      <c r="F45" s="1207">
        <v>0</v>
      </c>
      <c r="G45" s="1207">
        <v>0</v>
      </c>
      <c r="H45" s="1205">
        <v>14364.597</v>
      </c>
      <c r="I45" s="1207">
        <v>483.38249211356464</v>
      </c>
      <c r="J45" s="1207">
        <v>16203.384</v>
      </c>
      <c r="K45" s="1205">
        <v>0</v>
      </c>
      <c r="L45" s="1207">
        <v>0</v>
      </c>
      <c r="M45" s="1207">
        <v>0</v>
      </c>
      <c r="N45" s="1205">
        <v>86.284000000000006</v>
      </c>
      <c r="O45" s="1207">
        <v>10.356466876971608</v>
      </c>
      <c r="P45" s="1207">
        <v>125.68</v>
      </c>
      <c r="Q45" s="1205">
        <v>285.43200000000002</v>
      </c>
      <c r="R45" s="1207">
        <v>63.287854889589902</v>
      </c>
      <c r="S45" s="1207">
        <v>526.17999999999995</v>
      </c>
      <c r="T45" s="1205">
        <v>64.786000000000001</v>
      </c>
      <c r="U45" s="1207">
        <v>23.432702418506835</v>
      </c>
      <c r="V45" s="1207">
        <v>153.92500000000001</v>
      </c>
      <c r="W45" s="1205">
        <v>151.017</v>
      </c>
      <c r="X45" s="1207">
        <v>43.533385909568871</v>
      </c>
      <c r="Y45" s="1207">
        <v>316.61900000000003</v>
      </c>
      <c r="Z45" s="1205">
        <v>0</v>
      </c>
      <c r="AA45" s="1207">
        <v>0</v>
      </c>
      <c r="AB45" s="1207">
        <v>0</v>
      </c>
      <c r="AC45" s="1205">
        <v>0</v>
      </c>
      <c r="AD45" s="1207">
        <v>0</v>
      </c>
      <c r="AE45" s="1207">
        <v>0</v>
      </c>
      <c r="AF45" s="1205">
        <v>0</v>
      </c>
      <c r="AG45" s="1207">
        <v>0</v>
      </c>
      <c r="AH45" s="1207">
        <v>0</v>
      </c>
      <c r="AI45" s="1205">
        <v>0</v>
      </c>
      <c r="AJ45" s="1207">
        <v>0</v>
      </c>
      <c r="AK45" s="1207">
        <v>0</v>
      </c>
      <c r="AL45" s="1205">
        <v>0</v>
      </c>
      <c r="AM45" s="1207">
        <v>0</v>
      </c>
      <c r="AN45" s="1207">
        <v>0</v>
      </c>
      <c r="AO45" s="1205">
        <v>0</v>
      </c>
      <c r="AP45" s="1207">
        <v>0</v>
      </c>
      <c r="AQ45" s="1207">
        <v>0</v>
      </c>
      <c r="AR45" s="1205">
        <v>0</v>
      </c>
      <c r="AS45" s="1207">
        <v>0</v>
      </c>
      <c r="AT45" s="1207">
        <v>0</v>
      </c>
      <c r="AU45" s="1205">
        <v>0</v>
      </c>
      <c r="AV45" s="1207">
        <v>0</v>
      </c>
      <c r="AW45" s="1207">
        <v>0</v>
      </c>
      <c r="AX45" s="1205">
        <v>0</v>
      </c>
      <c r="AY45" s="1207">
        <v>0</v>
      </c>
      <c r="AZ45" s="1207">
        <v>0</v>
      </c>
      <c r="BA45" s="1205">
        <v>39073.775000000001</v>
      </c>
      <c r="BB45" s="1207">
        <v>1175.6288117770766</v>
      </c>
      <c r="BC45" s="1208">
        <v>43545.866999999998</v>
      </c>
      <c r="BD45" s="1203"/>
      <c r="BE45" s="1203"/>
    </row>
    <row r="46" spans="1:57" s="1198" customFormat="1" ht="10.199999999999999">
      <c r="A46" s="1204" t="s">
        <v>123</v>
      </c>
      <c r="B46" s="1205">
        <v>43.225999999999999</v>
      </c>
      <c r="C46" s="1207">
        <v>1.6995268138801261</v>
      </c>
      <c r="D46" s="1207">
        <v>49.691000000000003</v>
      </c>
      <c r="E46" s="1205">
        <v>0</v>
      </c>
      <c r="F46" s="1207">
        <v>0</v>
      </c>
      <c r="G46" s="1207">
        <v>0</v>
      </c>
      <c r="H46" s="1205">
        <v>9811.4789999999994</v>
      </c>
      <c r="I46" s="1207">
        <v>1075.1593059936909</v>
      </c>
      <c r="J46" s="1207">
        <v>13901.385</v>
      </c>
      <c r="K46" s="1205">
        <v>0</v>
      </c>
      <c r="L46" s="1207">
        <v>0</v>
      </c>
      <c r="M46" s="1207">
        <v>0</v>
      </c>
      <c r="N46" s="1205">
        <v>362.9</v>
      </c>
      <c r="O46" s="1207">
        <v>0</v>
      </c>
      <c r="P46" s="1207">
        <v>362.9</v>
      </c>
      <c r="Q46" s="1205">
        <v>0</v>
      </c>
      <c r="R46" s="1207">
        <v>67.364090431125121</v>
      </c>
      <c r="S46" s="1207">
        <v>256.25299999999999</v>
      </c>
      <c r="T46" s="1205">
        <v>0</v>
      </c>
      <c r="U46" s="1207">
        <v>0</v>
      </c>
      <c r="V46" s="1207">
        <v>0</v>
      </c>
      <c r="W46" s="1205">
        <v>700.23699999999997</v>
      </c>
      <c r="X46" s="1207">
        <v>54.54390115667718</v>
      </c>
      <c r="Y46" s="1207">
        <v>907.72299999999996</v>
      </c>
      <c r="Z46" s="1205">
        <v>0</v>
      </c>
      <c r="AA46" s="1207">
        <v>0</v>
      </c>
      <c r="AB46" s="1207">
        <v>0</v>
      </c>
      <c r="AC46" s="1205">
        <v>0</v>
      </c>
      <c r="AD46" s="1207">
        <v>0</v>
      </c>
      <c r="AE46" s="1207">
        <v>0</v>
      </c>
      <c r="AF46" s="1205">
        <v>0</v>
      </c>
      <c r="AG46" s="1207">
        <v>0</v>
      </c>
      <c r="AH46" s="1207">
        <v>0</v>
      </c>
      <c r="AI46" s="1205">
        <v>0</v>
      </c>
      <c r="AJ46" s="1207">
        <v>0</v>
      </c>
      <c r="AK46" s="1207">
        <v>0</v>
      </c>
      <c r="AL46" s="1205">
        <v>0</v>
      </c>
      <c r="AM46" s="1207">
        <v>0</v>
      </c>
      <c r="AN46" s="1207">
        <v>0</v>
      </c>
      <c r="AO46" s="1205">
        <v>0</v>
      </c>
      <c r="AP46" s="1207">
        <v>0</v>
      </c>
      <c r="AQ46" s="1207">
        <v>0</v>
      </c>
      <c r="AR46" s="1205">
        <v>0</v>
      </c>
      <c r="AS46" s="1207">
        <v>0</v>
      </c>
      <c r="AT46" s="1207">
        <v>0</v>
      </c>
      <c r="AU46" s="1205">
        <v>0</v>
      </c>
      <c r="AV46" s="1207">
        <v>0</v>
      </c>
      <c r="AW46" s="1207">
        <v>0</v>
      </c>
      <c r="AX46" s="1205">
        <v>0</v>
      </c>
      <c r="AY46" s="1207">
        <v>0</v>
      </c>
      <c r="AZ46" s="1207">
        <v>0</v>
      </c>
      <c r="BA46" s="1205">
        <v>10917.843000000001</v>
      </c>
      <c r="BB46" s="1207">
        <v>1198.7670872765509</v>
      </c>
      <c r="BC46" s="1208">
        <v>15477.953</v>
      </c>
      <c r="BD46" s="1203"/>
      <c r="BE46" s="1203"/>
    </row>
    <row r="47" spans="1:57" s="1198" customFormat="1" ht="10.199999999999999">
      <c r="A47" s="1204" t="s">
        <v>133</v>
      </c>
      <c r="B47" s="1205">
        <v>109458.984</v>
      </c>
      <c r="C47" s="1207">
        <v>1237.9355941114616</v>
      </c>
      <c r="D47" s="1207">
        <v>114168.091</v>
      </c>
      <c r="E47" s="1205">
        <v>100</v>
      </c>
      <c r="F47" s="1207">
        <v>0</v>
      </c>
      <c r="G47" s="1207">
        <v>100</v>
      </c>
      <c r="H47" s="1205">
        <v>435003.06</v>
      </c>
      <c r="I47" s="1207">
        <v>5840.5149842271285</v>
      </c>
      <c r="J47" s="1207">
        <v>457220.37900000002</v>
      </c>
      <c r="K47" s="1205">
        <v>15398.85</v>
      </c>
      <c r="L47" s="1207">
        <v>0</v>
      </c>
      <c r="M47" s="1207">
        <v>15398.85</v>
      </c>
      <c r="N47" s="1205">
        <v>14205.433999999999</v>
      </c>
      <c r="O47" s="1207">
        <v>0</v>
      </c>
      <c r="P47" s="1207">
        <v>14205.433999999999</v>
      </c>
      <c r="Q47" s="1205">
        <v>89780.08</v>
      </c>
      <c r="R47" s="1207">
        <v>399.51261829652998</v>
      </c>
      <c r="S47" s="1207">
        <v>91299.827000000005</v>
      </c>
      <c r="T47" s="1205">
        <v>0</v>
      </c>
      <c r="U47" s="1207">
        <v>0</v>
      </c>
      <c r="V47" s="1207">
        <v>0</v>
      </c>
      <c r="W47" s="1205">
        <v>40477.381000000001</v>
      </c>
      <c r="X47" s="1207">
        <v>49.999999999999993</v>
      </c>
      <c r="Y47" s="1207">
        <v>40667.580999999998</v>
      </c>
      <c r="Z47" s="1205">
        <v>2614834.807</v>
      </c>
      <c r="AA47" s="1207">
        <v>3.5578338590956888</v>
      </c>
      <c r="AB47" s="1207">
        <v>2614848.3420000002</v>
      </c>
      <c r="AC47" s="1205">
        <v>0</v>
      </c>
      <c r="AD47" s="1207">
        <v>0</v>
      </c>
      <c r="AE47" s="1207">
        <v>0</v>
      </c>
      <c r="AF47" s="1205">
        <v>946.58900000000006</v>
      </c>
      <c r="AG47" s="1207">
        <v>0</v>
      </c>
      <c r="AH47" s="1207">
        <v>946.58900000000006</v>
      </c>
      <c r="AI47" s="1205">
        <v>0</v>
      </c>
      <c r="AJ47" s="1207">
        <v>0</v>
      </c>
      <c r="AK47" s="1207">
        <v>0</v>
      </c>
      <c r="AL47" s="1205">
        <v>0</v>
      </c>
      <c r="AM47" s="1207">
        <v>0</v>
      </c>
      <c r="AN47" s="1207">
        <v>0</v>
      </c>
      <c r="AO47" s="1205">
        <v>1579.5530000000001</v>
      </c>
      <c r="AP47" s="1207">
        <v>0</v>
      </c>
      <c r="AQ47" s="1207">
        <v>1579.5530000000001</v>
      </c>
      <c r="AR47" s="1205">
        <v>0</v>
      </c>
      <c r="AS47" s="1207">
        <v>0</v>
      </c>
      <c r="AT47" s="1207">
        <v>0</v>
      </c>
      <c r="AU47" s="1205">
        <v>0</v>
      </c>
      <c r="AV47" s="1207">
        <v>0</v>
      </c>
      <c r="AW47" s="1207">
        <v>0</v>
      </c>
      <c r="AX47" s="1205">
        <v>0</v>
      </c>
      <c r="AY47" s="1207">
        <v>0</v>
      </c>
      <c r="AZ47" s="1207">
        <v>0</v>
      </c>
      <c r="BA47" s="1205">
        <v>3321784.7429999998</v>
      </c>
      <c r="BB47" s="1207">
        <v>7531.5212933753937</v>
      </c>
      <c r="BC47" s="1208">
        <v>3350434.65</v>
      </c>
      <c r="BD47" s="1203"/>
      <c r="BE47" s="1203"/>
    </row>
    <row r="48" spans="1:57" s="1198" customFormat="1" ht="10.199999999999999">
      <c r="A48" s="1204" t="s">
        <v>706</v>
      </c>
      <c r="B48" s="1205">
        <v>0</v>
      </c>
      <c r="C48" s="1207">
        <v>0</v>
      </c>
      <c r="D48" s="1207">
        <v>0</v>
      </c>
      <c r="E48" s="1205">
        <v>0</v>
      </c>
      <c r="F48" s="1207">
        <v>0</v>
      </c>
      <c r="G48" s="1207">
        <v>0</v>
      </c>
      <c r="H48" s="1205">
        <v>3.0000000000000001E-3</v>
      </c>
      <c r="I48" s="1207">
        <v>7.4132492113564652E-2</v>
      </c>
      <c r="J48" s="1207">
        <v>0.28599999999999998</v>
      </c>
      <c r="K48" s="1205">
        <v>0</v>
      </c>
      <c r="L48" s="1207">
        <v>0</v>
      </c>
      <c r="M48" s="1207">
        <v>0</v>
      </c>
      <c r="N48" s="1205">
        <v>176.648</v>
      </c>
      <c r="O48" s="1207">
        <v>0</v>
      </c>
      <c r="P48" s="1207">
        <v>176.648</v>
      </c>
      <c r="Q48" s="1205">
        <v>0</v>
      </c>
      <c r="R48" s="1207">
        <v>0</v>
      </c>
      <c r="S48" s="1207">
        <v>0</v>
      </c>
      <c r="T48" s="1205">
        <v>0</v>
      </c>
      <c r="U48" s="1207">
        <v>0</v>
      </c>
      <c r="V48" s="1207">
        <v>0</v>
      </c>
      <c r="W48" s="1205">
        <v>0</v>
      </c>
      <c r="X48" s="1207">
        <v>5.3824921135646688</v>
      </c>
      <c r="Y48" s="1207">
        <v>20.475000000000001</v>
      </c>
      <c r="Z48" s="1205">
        <v>0</v>
      </c>
      <c r="AA48" s="1207">
        <v>0</v>
      </c>
      <c r="AB48" s="1207">
        <v>0</v>
      </c>
      <c r="AC48" s="1205">
        <v>0</v>
      </c>
      <c r="AD48" s="1207">
        <v>0</v>
      </c>
      <c r="AE48" s="1207">
        <v>0</v>
      </c>
      <c r="AF48" s="1205">
        <v>0</v>
      </c>
      <c r="AG48" s="1207">
        <v>0</v>
      </c>
      <c r="AH48" s="1207">
        <v>0</v>
      </c>
      <c r="AI48" s="1205">
        <v>0</v>
      </c>
      <c r="AJ48" s="1207">
        <v>0</v>
      </c>
      <c r="AK48" s="1207">
        <v>0</v>
      </c>
      <c r="AL48" s="1205">
        <v>0</v>
      </c>
      <c r="AM48" s="1207">
        <v>0</v>
      </c>
      <c r="AN48" s="1207">
        <v>0</v>
      </c>
      <c r="AO48" s="1205">
        <v>0</v>
      </c>
      <c r="AP48" s="1207">
        <v>0</v>
      </c>
      <c r="AQ48" s="1207">
        <v>0</v>
      </c>
      <c r="AR48" s="1205">
        <v>0</v>
      </c>
      <c r="AS48" s="1207">
        <v>0</v>
      </c>
      <c r="AT48" s="1207">
        <v>0</v>
      </c>
      <c r="AU48" s="1205">
        <v>0</v>
      </c>
      <c r="AV48" s="1207">
        <v>0</v>
      </c>
      <c r="AW48" s="1207">
        <v>0</v>
      </c>
      <c r="AX48" s="1205">
        <v>0</v>
      </c>
      <c r="AY48" s="1207">
        <v>0</v>
      </c>
      <c r="AZ48" s="1207">
        <v>0</v>
      </c>
      <c r="BA48" s="1205">
        <v>176.65199999999999</v>
      </c>
      <c r="BB48" s="1207">
        <v>5.4568874868559405</v>
      </c>
      <c r="BC48" s="1208">
        <v>197.41</v>
      </c>
      <c r="BD48" s="1203"/>
      <c r="BE48" s="1203"/>
    </row>
    <row r="49" spans="1:57" s="1198" customFormat="1" ht="10.199999999999999">
      <c r="A49" s="1204" t="s">
        <v>789</v>
      </c>
      <c r="B49" s="1205">
        <v>3627.8470000000002</v>
      </c>
      <c r="C49" s="1207">
        <v>953.50236593059935</v>
      </c>
      <c r="D49" s="1207">
        <v>7254.97</v>
      </c>
      <c r="E49" s="1205">
        <v>1E-3</v>
      </c>
      <c r="F49" s="1207">
        <v>1.8401682439537327E-3</v>
      </c>
      <c r="G49" s="1207">
        <v>8.0000000000000002E-3</v>
      </c>
      <c r="H49" s="1205">
        <v>1375.8409999999999</v>
      </c>
      <c r="I49" s="1207">
        <v>707.5580967402733</v>
      </c>
      <c r="J49" s="1207">
        <v>4067.3919999999998</v>
      </c>
      <c r="K49" s="1205">
        <v>0</v>
      </c>
      <c r="L49" s="1207">
        <v>0</v>
      </c>
      <c r="M49" s="1207">
        <v>0</v>
      </c>
      <c r="N49" s="1205">
        <v>7.5289999999999999</v>
      </c>
      <c r="O49" s="1207">
        <v>0.68007360672975814</v>
      </c>
      <c r="P49" s="1207">
        <v>10.117000000000001</v>
      </c>
      <c r="Q49" s="1205">
        <v>370.25799999999998</v>
      </c>
      <c r="R49" s="1207">
        <v>33.132754994742378</v>
      </c>
      <c r="S49" s="1207">
        <v>496.29500000000002</v>
      </c>
      <c r="T49" s="1205">
        <v>0</v>
      </c>
      <c r="U49" s="1207">
        <v>0</v>
      </c>
      <c r="V49" s="1207">
        <v>0</v>
      </c>
      <c r="W49" s="1205">
        <v>868.51</v>
      </c>
      <c r="X49" s="1207">
        <v>0</v>
      </c>
      <c r="Y49" s="1207">
        <v>868.51</v>
      </c>
      <c r="Z49" s="1205">
        <v>0</v>
      </c>
      <c r="AA49" s="1207">
        <v>0</v>
      </c>
      <c r="AB49" s="1207">
        <v>0</v>
      </c>
      <c r="AC49" s="1205">
        <v>0</v>
      </c>
      <c r="AD49" s="1207">
        <v>0</v>
      </c>
      <c r="AE49" s="1207">
        <v>0</v>
      </c>
      <c r="AF49" s="1205">
        <v>0</v>
      </c>
      <c r="AG49" s="1207">
        <v>0</v>
      </c>
      <c r="AH49" s="1207">
        <v>0</v>
      </c>
      <c r="AI49" s="1205">
        <v>0</v>
      </c>
      <c r="AJ49" s="1207">
        <v>0</v>
      </c>
      <c r="AK49" s="1207">
        <v>0</v>
      </c>
      <c r="AL49" s="1205">
        <v>0</v>
      </c>
      <c r="AM49" s="1207">
        <v>0</v>
      </c>
      <c r="AN49" s="1207">
        <v>0</v>
      </c>
      <c r="AO49" s="1205">
        <v>0</v>
      </c>
      <c r="AP49" s="1207">
        <v>0</v>
      </c>
      <c r="AQ49" s="1207">
        <v>0</v>
      </c>
      <c r="AR49" s="1205">
        <v>0</v>
      </c>
      <c r="AS49" s="1207">
        <v>0</v>
      </c>
      <c r="AT49" s="1207">
        <v>0</v>
      </c>
      <c r="AU49" s="1205">
        <v>0</v>
      </c>
      <c r="AV49" s="1207">
        <v>0</v>
      </c>
      <c r="AW49" s="1207">
        <v>0</v>
      </c>
      <c r="AX49" s="1205">
        <v>0</v>
      </c>
      <c r="AY49" s="1207">
        <v>0</v>
      </c>
      <c r="AZ49" s="1207">
        <v>0</v>
      </c>
      <c r="BA49" s="1205">
        <v>6249.9880000000003</v>
      </c>
      <c r="BB49" s="1207">
        <v>1694.875657202944</v>
      </c>
      <c r="BC49" s="1208">
        <v>12697.295</v>
      </c>
      <c r="BD49" s="1203"/>
      <c r="BE49" s="1203"/>
    </row>
    <row r="50" spans="1:57" s="1198" customFormat="1" ht="10.199999999999999">
      <c r="A50" s="1204" t="s">
        <v>790</v>
      </c>
      <c r="B50" s="1205">
        <v>0</v>
      </c>
      <c r="C50" s="1207">
        <v>639.99999999999989</v>
      </c>
      <c r="D50" s="1207">
        <v>2434.56</v>
      </c>
      <c r="E50" s="1205">
        <v>0</v>
      </c>
      <c r="F50" s="1207">
        <v>0</v>
      </c>
      <c r="G50" s="1207">
        <v>0</v>
      </c>
      <c r="H50" s="1205">
        <v>1.4999999999999999E-2</v>
      </c>
      <c r="I50" s="1207">
        <v>417.40194532071501</v>
      </c>
      <c r="J50" s="1207">
        <v>1587.8119999999999</v>
      </c>
      <c r="K50" s="1205">
        <v>0</v>
      </c>
      <c r="L50" s="1207">
        <v>0</v>
      </c>
      <c r="M50" s="1207">
        <v>0</v>
      </c>
      <c r="N50" s="1205">
        <v>0</v>
      </c>
      <c r="O50" s="1207">
        <v>32.299947423764458</v>
      </c>
      <c r="P50" s="1207">
        <v>122.869</v>
      </c>
      <c r="Q50" s="1205">
        <v>0</v>
      </c>
      <c r="R50" s="1207">
        <v>219.99999999999997</v>
      </c>
      <c r="S50" s="1207">
        <v>836.88</v>
      </c>
      <c r="T50" s="1205">
        <v>0</v>
      </c>
      <c r="U50" s="1207">
        <v>0</v>
      </c>
      <c r="V50" s="1207">
        <v>0</v>
      </c>
      <c r="W50" s="1205">
        <v>0</v>
      </c>
      <c r="X50" s="1207">
        <v>0</v>
      </c>
      <c r="Y50" s="1207">
        <v>0</v>
      </c>
      <c r="Z50" s="1205">
        <v>0</v>
      </c>
      <c r="AA50" s="1207">
        <v>0</v>
      </c>
      <c r="AB50" s="1207">
        <v>0</v>
      </c>
      <c r="AC50" s="1205">
        <v>0</v>
      </c>
      <c r="AD50" s="1207">
        <v>0</v>
      </c>
      <c r="AE50" s="1207">
        <v>0</v>
      </c>
      <c r="AF50" s="1205">
        <v>0</v>
      </c>
      <c r="AG50" s="1207">
        <v>0</v>
      </c>
      <c r="AH50" s="1207">
        <v>0</v>
      </c>
      <c r="AI50" s="1205">
        <v>0</v>
      </c>
      <c r="AJ50" s="1207">
        <v>0</v>
      </c>
      <c r="AK50" s="1207">
        <v>0</v>
      </c>
      <c r="AL50" s="1205">
        <v>0</v>
      </c>
      <c r="AM50" s="1207">
        <v>0</v>
      </c>
      <c r="AN50" s="1207">
        <v>0</v>
      </c>
      <c r="AO50" s="1205">
        <v>0</v>
      </c>
      <c r="AP50" s="1207">
        <v>0</v>
      </c>
      <c r="AQ50" s="1207">
        <v>0</v>
      </c>
      <c r="AR50" s="1205">
        <v>0</v>
      </c>
      <c r="AS50" s="1207">
        <v>0</v>
      </c>
      <c r="AT50" s="1207">
        <v>0</v>
      </c>
      <c r="AU50" s="1205">
        <v>0</v>
      </c>
      <c r="AV50" s="1207">
        <v>0</v>
      </c>
      <c r="AW50" s="1207">
        <v>0</v>
      </c>
      <c r="AX50" s="1205">
        <v>0</v>
      </c>
      <c r="AY50" s="1207">
        <v>0</v>
      </c>
      <c r="AZ50" s="1207">
        <v>0</v>
      </c>
      <c r="BA50" s="1205">
        <v>1.4999999999999999E-2</v>
      </c>
      <c r="BB50" s="1207">
        <v>1309.7018927444794</v>
      </c>
      <c r="BC50" s="1208">
        <v>4982.1210000000001</v>
      </c>
      <c r="BD50" s="1203"/>
      <c r="BE50" s="1203"/>
    </row>
    <row r="51" spans="1:57" s="1198" customFormat="1" ht="10.199999999999999">
      <c r="A51" s="1204" t="s">
        <v>1111</v>
      </c>
      <c r="B51" s="1205">
        <v>333.21600000000001</v>
      </c>
      <c r="C51" s="1207">
        <v>5.7021556256572019</v>
      </c>
      <c r="D51" s="1207">
        <v>354.90800000000002</v>
      </c>
      <c r="E51" s="1205">
        <v>0</v>
      </c>
      <c r="F51" s="1207">
        <v>0</v>
      </c>
      <c r="G51" s="1207">
        <v>0</v>
      </c>
      <c r="H51" s="1205">
        <v>0</v>
      </c>
      <c r="I51" s="1207">
        <v>0</v>
      </c>
      <c r="J51" s="1207">
        <v>0</v>
      </c>
      <c r="K51" s="1205">
        <v>0</v>
      </c>
      <c r="L51" s="1207">
        <v>0</v>
      </c>
      <c r="M51" s="1207">
        <v>0</v>
      </c>
      <c r="N51" s="1205">
        <v>2264</v>
      </c>
      <c r="O51" s="1207">
        <v>0</v>
      </c>
      <c r="P51" s="1207">
        <v>2264</v>
      </c>
      <c r="Q51" s="1205">
        <v>1.2010000000000001</v>
      </c>
      <c r="R51" s="1207">
        <v>26.646950578338586</v>
      </c>
      <c r="S51" s="1207">
        <v>102.566</v>
      </c>
      <c r="T51" s="1205">
        <v>0</v>
      </c>
      <c r="U51" s="1207">
        <v>0</v>
      </c>
      <c r="V51" s="1207">
        <v>0</v>
      </c>
      <c r="W51" s="1205">
        <v>0</v>
      </c>
      <c r="X51" s="1207">
        <v>0</v>
      </c>
      <c r="Y51" s="1207">
        <v>0</v>
      </c>
      <c r="Z51" s="1205">
        <v>0</v>
      </c>
      <c r="AA51" s="1207">
        <v>0</v>
      </c>
      <c r="AB51" s="1207">
        <v>0</v>
      </c>
      <c r="AC51" s="1205">
        <v>0</v>
      </c>
      <c r="AD51" s="1207">
        <v>0</v>
      </c>
      <c r="AE51" s="1207">
        <v>0</v>
      </c>
      <c r="AF51" s="1205">
        <v>0</v>
      </c>
      <c r="AG51" s="1207">
        <v>0</v>
      </c>
      <c r="AH51" s="1207">
        <v>0</v>
      </c>
      <c r="AI51" s="1205">
        <v>0</v>
      </c>
      <c r="AJ51" s="1207">
        <v>0</v>
      </c>
      <c r="AK51" s="1207">
        <v>0</v>
      </c>
      <c r="AL51" s="1205">
        <v>0</v>
      </c>
      <c r="AM51" s="1207">
        <v>0</v>
      </c>
      <c r="AN51" s="1207">
        <v>0</v>
      </c>
      <c r="AO51" s="1205">
        <v>0</v>
      </c>
      <c r="AP51" s="1207">
        <v>0</v>
      </c>
      <c r="AQ51" s="1207">
        <v>0</v>
      </c>
      <c r="AR51" s="1205">
        <v>0</v>
      </c>
      <c r="AS51" s="1207">
        <v>0</v>
      </c>
      <c r="AT51" s="1207">
        <v>0</v>
      </c>
      <c r="AU51" s="1205">
        <v>0</v>
      </c>
      <c r="AV51" s="1207">
        <v>0</v>
      </c>
      <c r="AW51" s="1207">
        <v>0</v>
      </c>
      <c r="AX51" s="1205">
        <v>0</v>
      </c>
      <c r="AY51" s="1207">
        <v>0</v>
      </c>
      <c r="AZ51" s="1207">
        <v>0</v>
      </c>
      <c r="BA51" s="1205">
        <v>2598.4169999999999</v>
      </c>
      <c r="BB51" s="1207">
        <v>32.349106203995788</v>
      </c>
      <c r="BC51" s="1208">
        <v>2721.4740000000002</v>
      </c>
      <c r="BD51" s="1203"/>
      <c r="BE51" s="1203"/>
    </row>
    <row r="52" spans="1:57" s="1198" customFormat="1" ht="10.199999999999999">
      <c r="A52" s="1209" t="s">
        <v>1112</v>
      </c>
      <c r="B52" s="1210">
        <v>11843027.217</v>
      </c>
      <c r="C52" s="1211">
        <v>179461.80757097792</v>
      </c>
      <c r="D52" s="1212">
        <v>12525699.934</v>
      </c>
      <c r="E52" s="1210">
        <v>1508718.4850000001</v>
      </c>
      <c r="F52" s="1211">
        <v>150.64221871713985</v>
      </c>
      <c r="G52" s="1212">
        <v>1509291.5290000001</v>
      </c>
      <c r="H52" s="1210">
        <v>15847003.229</v>
      </c>
      <c r="I52" s="1211">
        <v>632782.21135646687</v>
      </c>
      <c r="J52" s="1212">
        <v>18254106.761999998</v>
      </c>
      <c r="K52" s="1210">
        <v>4258089.3389999997</v>
      </c>
      <c r="L52" s="1211">
        <v>33074.332018927445</v>
      </c>
      <c r="M52" s="1212">
        <v>4383904.0990000004</v>
      </c>
      <c r="N52" s="1210">
        <v>2011234.165</v>
      </c>
      <c r="O52" s="1211">
        <v>16445.229232386959</v>
      </c>
      <c r="P52" s="1212">
        <v>2073791.817</v>
      </c>
      <c r="Q52" s="1210">
        <v>10176145.335999999</v>
      </c>
      <c r="R52" s="1211">
        <v>126373.32807570977</v>
      </c>
      <c r="S52" s="1212">
        <v>10656869.477</v>
      </c>
      <c r="T52" s="1210">
        <v>0</v>
      </c>
      <c r="U52" s="1211">
        <v>0</v>
      </c>
      <c r="V52" s="1212">
        <v>0</v>
      </c>
      <c r="W52" s="1210">
        <v>15655947.040999999</v>
      </c>
      <c r="X52" s="1211">
        <v>140906.16982124076</v>
      </c>
      <c r="Y52" s="1212">
        <v>16191954.112</v>
      </c>
      <c r="Z52" s="1210">
        <v>409171.84399999998</v>
      </c>
      <c r="AA52" s="1211">
        <v>0</v>
      </c>
      <c r="AB52" s="1212">
        <v>409171.84399999998</v>
      </c>
      <c r="AC52" s="1210">
        <v>1537886.13</v>
      </c>
      <c r="AD52" s="1211">
        <v>1320.4589905362775</v>
      </c>
      <c r="AE52" s="1212">
        <v>1542909.1569999999</v>
      </c>
      <c r="AF52" s="1210">
        <v>3619725.301</v>
      </c>
      <c r="AG52" s="1211">
        <v>32.974237644584647</v>
      </c>
      <c r="AH52" s="1212">
        <v>3619850.736</v>
      </c>
      <c r="AI52" s="1210">
        <v>22903.574000000001</v>
      </c>
      <c r="AJ52" s="1211">
        <v>81.199789695057831</v>
      </c>
      <c r="AK52" s="1212">
        <v>23212.458999999999</v>
      </c>
      <c r="AL52" s="1210">
        <v>1556808.855</v>
      </c>
      <c r="AM52" s="1211">
        <v>0</v>
      </c>
      <c r="AN52" s="1212">
        <v>1556808.855</v>
      </c>
      <c r="AO52" s="1210">
        <v>634967.27300000004</v>
      </c>
      <c r="AP52" s="1211">
        <v>0</v>
      </c>
      <c r="AQ52" s="1212">
        <v>634967.27300000004</v>
      </c>
      <c r="AR52" s="1210">
        <v>0</v>
      </c>
      <c r="AS52" s="1211">
        <v>0</v>
      </c>
      <c r="AT52" s="1212">
        <v>0</v>
      </c>
      <c r="AU52" s="1210">
        <v>0</v>
      </c>
      <c r="AV52" s="1211">
        <v>0</v>
      </c>
      <c r="AW52" s="1212">
        <v>0</v>
      </c>
      <c r="AX52" s="1210">
        <v>0</v>
      </c>
      <c r="AY52" s="1211">
        <v>0</v>
      </c>
      <c r="AZ52" s="1212">
        <v>0</v>
      </c>
      <c r="BA52" s="1210">
        <v>69081627.797000006</v>
      </c>
      <c r="BB52" s="1211">
        <v>1130628.355152471</v>
      </c>
      <c r="BC52" s="1212">
        <v>73382538.060000002</v>
      </c>
      <c r="BD52" s="1203"/>
      <c r="BE52" s="1203"/>
    </row>
    <row r="53" spans="1:57" s="1198" customFormat="1" ht="10.199999999999999">
      <c r="A53" s="1204" t="s">
        <v>1102</v>
      </c>
      <c r="B53" s="1205">
        <v>205.251</v>
      </c>
      <c r="C53" s="1207">
        <v>0.80467928496319652</v>
      </c>
      <c r="D53" s="1207">
        <v>208.31299999999999</v>
      </c>
      <c r="E53" s="1205">
        <v>0</v>
      </c>
      <c r="F53" s="1207">
        <v>0</v>
      </c>
      <c r="G53" s="1207">
        <v>0</v>
      </c>
      <c r="H53" s="1205">
        <v>1141.915</v>
      </c>
      <c r="I53" s="1207">
        <v>151.7915352260778</v>
      </c>
      <c r="J53" s="1207">
        <v>1719.33</v>
      </c>
      <c r="K53" s="1205">
        <v>13673.364</v>
      </c>
      <c r="L53" s="1207">
        <v>365.1380126182965</v>
      </c>
      <c r="M53" s="1207">
        <v>15062.35</v>
      </c>
      <c r="N53" s="1205">
        <v>23.54</v>
      </c>
      <c r="O53" s="1207">
        <v>1.0933228180862249</v>
      </c>
      <c r="P53" s="1207">
        <v>27.7</v>
      </c>
      <c r="Q53" s="1205">
        <v>502.654</v>
      </c>
      <c r="R53" s="1207">
        <v>68.833333333333329</v>
      </c>
      <c r="S53" s="1207">
        <v>764.49599999999998</v>
      </c>
      <c r="T53" s="1205">
        <v>0</v>
      </c>
      <c r="U53" s="1207">
        <v>0</v>
      </c>
      <c r="V53" s="1207">
        <v>0</v>
      </c>
      <c r="W53" s="1205">
        <v>367.67099999999999</v>
      </c>
      <c r="X53" s="1207">
        <v>19.403785488958988</v>
      </c>
      <c r="Y53" s="1207">
        <v>441.483</v>
      </c>
      <c r="Z53" s="1205">
        <v>0</v>
      </c>
      <c r="AA53" s="1207">
        <v>0</v>
      </c>
      <c r="AB53" s="1207">
        <v>0</v>
      </c>
      <c r="AC53" s="1205">
        <v>0</v>
      </c>
      <c r="AD53" s="1207">
        <v>0</v>
      </c>
      <c r="AE53" s="1207">
        <v>0</v>
      </c>
      <c r="AF53" s="1205">
        <v>0</v>
      </c>
      <c r="AG53" s="1207">
        <v>0</v>
      </c>
      <c r="AH53" s="1207">
        <v>0</v>
      </c>
      <c r="AI53" s="1205">
        <v>0</v>
      </c>
      <c r="AJ53" s="1207">
        <v>0</v>
      </c>
      <c r="AK53" s="1207">
        <v>0</v>
      </c>
      <c r="AL53" s="1205">
        <v>0</v>
      </c>
      <c r="AM53" s="1207">
        <v>0</v>
      </c>
      <c r="AN53" s="1207">
        <v>0</v>
      </c>
      <c r="AO53" s="1205">
        <v>0</v>
      </c>
      <c r="AP53" s="1207">
        <v>0</v>
      </c>
      <c r="AQ53" s="1207">
        <v>0</v>
      </c>
      <c r="AR53" s="1205">
        <v>0</v>
      </c>
      <c r="AS53" s="1207">
        <v>0</v>
      </c>
      <c r="AT53" s="1207">
        <v>0</v>
      </c>
      <c r="AU53" s="1205">
        <v>0</v>
      </c>
      <c r="AV53" s="1207">
        <v>0</v>
      </c>
      <c r="AW53" s="1207">
        <v>0</v>
      </c>
      <c r="AX53" s="1205">
        <v>0</v>
      </c>
      <c r="AY53" s="1207">
        <v>0</v>
      </c>
      <c r="AZ53" s="1207">
        <v>0</v>
      </c>
      <c r="BA53" s="1205">
        <v>15914.397000000001</v>
      </c>
      <c r="BB53" s="1207">
        <v>607.06545741324919</v>
      </c>
      <c r="BC53" s="1208">
        <v>18223.673999999999</v>
      </c>
      <c r="BD53" s="1203"/>
      <c r="BE53" s="1203"/>
    </row>
    <row r="54" spans="1:57" s="1198" customFormat="1" ht="10.199999999999999">
      <c r="A54" s="1204" t="s">
        <v>788</v>
      </c>
      <c r="B54" s="1205">
        <v>3212349.5290000001</v>
      </c>
      <c r="C54" s="1207">
        <v>103844.67744479494</v>
      </c>
      <c r="D54" s="1207">
        <v>3607374.6830000002</v>
      </c>
      <c r="E54" s="1205">
        <v>3485.9720000000002</v>
      </c>
      <c r="F54" s="1207">
        <v>98.29258675078863</v>
      </c>
      <c r="G54" s="1207">
        <v>3859.8780000000002</v>
      </c>
      <c r="H54" s="1205">
        <v>5044099.1960000005</v>
      </c>
      <c r="I54" s="1207">
        <v>256442.9313880126</v>
      </c>
      <c r="J54" s="1207">
        <v>6019608.108</v>
      </c>
      <c r="K54" s="1205">
        <v>698998.85800000001</v>
      </c>
      <c r="L54" s="1207">
        <v>32517.403785488958</v>
      </c>
      <c r="M54" s="1207">
        <v>822695.06299999997</v>
      </c>
      <c r="N54" s="1205">
        <v>296444.11499999999</v>
      </c>
      <c r="O54" s="1207">
        <v>10931.590956887485</v>
      </c>
      <c r="P54" s="1207">
        <v>338027.88699999999</v>
      </c>
      <c r="Q54" s="1205">
        <v>2353067.8930000002</v>
      </c>
      <c r="R54" s="1207">
        <v>89858.888538380648</v>
      </c>
      <c r="S54" s="1207">
        <v>2694891.105</v>
      </c>
      <c r="T54" s="1205">
        <v>0</v>
      </c>
      <c r="U54" s="1207">
        <v>0</v>
      </c>
      <c r="V54" s="1207">
        <v>0</v>
      </c>
      <c r="W54" s="1205">
        <v>2743543.8560000001</v>
      </c>
      <c r="X54" s="1207">
        <v>118042.04337539432</v>
      </c>
      <c r="Y54" s="1207">
        <v>3192575.79</v>
      </c>
      <c r="Z54" s="1205">
        <v>0</v>
      </c>
      <c r="AA54" s="1207">
        <v>0</v>
      </c>
      <c r="AB54" s="1207">
        <v>0</v>
      </c>
      <c r="AC54" s="1205">
        <v>10498.332</v>
      </c>
      <c r="AD54" s="1207">
        <v>397.69637223974757</v>
      </c>
      <c r="AE54" s="1207">
        <v>12011.169</v>
      </c>
      <c r="AF54" s="1205">
        <v>1836009.8259999999</v>
      </c>
      <c r="AG54" s="1207">
        <v>0</v>
      </c>
      <c r="AH54" s="1207">
        <v>1836009.8259999999</v>
      </c>
      <c r="AI54" s="1205">
        <v>0</v>
      </c>
      <c r="AJ54" s="1207">
        <v>0</v>
      </c>
      <c r="AK54" s="1207">
        <v>0</v>
      </c>
      <c r="AL54" s="1205">
        <v>784614.745</v>
      </c>
      <c r="AM54" s="1207">
        <v>0</v>
      </c>
      <c r="AN54" s="1207">
        <v>784614.745</v>
      </c>
      <c r="AO54" s="1205">
        <v>0</v>
      </c>
      <c r="AP54" s="1207">
        <v>0</v>
      </c>
      <c r="AQ54" s="1207">
        <v>0</v>
      </c>
      <c r="AR54" s="1205">
        <v>0</v>
      </c>
      <c r="AS54" s="1207">
        <v>0</v>
      </c>
      <c r="AT54" s="1207">
        <v>0</v>
      </c>
      <c r="AU54" s="1205">
        <v>0</v>
      </c>
      <c r="AV54" s="1207">
        <v>0</v>
      </c>
      <c r="AW54" s="1207">
        <v>0</v>
      </c>
      <c r="AX54" s="1205">
        <v>0</v>
      </c>
      <c r="AY54" s="1207">
        <v>0</v>
      </c>
      <c r="AZ54" s="1207">
        <v>0</v>
      </c>
      <c r="BA54" s="1205">
        <v>16983112.328000002</v>
      </c>
      <c r="BB54" s="1207">
        <v>612133.52549947414</v>
      </c>
      <c r="BC54" s="1208">
        <v>19311668.260000002</v>
      </c>
      <c r="BD54" s="1203"/>
      <c r="BE54" s="1203"/>
    </row>
    <row r="55" spans="1:57" s="1198" customFormat="1" ht="10.199999999999999">
      <c r="A55" s="1204" t="s">
        <v>133</v>
      </c>
      <c r="B55" s="1205">
        <v>8630472.4350000005</v>
      </c>
      <c r="C55" s="1207">
        <v>75616.325446897987</v>
      </c>
      <c r="D55" s="1207">
        <v>8918116.9370000008</v>
      </c>
      <c r="E55" s="1205">
        <v>1103951.58</v>
      </c>
      <c r="F55" s="1207">
        <v>52.3493690851735</v>
      </c>
      <c r="G55" s="1207">
        <v>1104150.7180000001</v>
      </c>
      <c r="H55" s="1205">
        <v>10801762.117000001</v>
      </c>
      <c r="I55" s="1207">
        <v>376187.488170347</v>
      </c>
      <c r="J55" s="1207">
        <v>12232779.323000001</v>
      </c>
      <c r="K55" s="1205">
        <v>3375241.8050000002</v>
      </c>
      <c r="L55" s="1207">
        <v>191.78995793901154</v>
      </c>
      <c r="M55" s="1207">
        <v>3375971.3739999998</v>
      </c>
      <c r="N55" s="1205">
        <v>1714766.5090000001</v>
      </c>
      <c r="O55" s="1207">
        <v>5512.5446898002101</v>
      </c>
      <c r="P55" s="1207">
        <v>1735736.2290000001</v>
      </c>
      <c r="Q55" s="1205">
        <v>7329503.9910000004</v>
      </c>
      <c r="R55" s="1207">
        <v>29012.734752891691</v>
      </c>
      <c r="S55" s="1207">
        <v>7439868.4340000004</v>
      </c>
      <c r="T55" s="1205">
        <v>0</v>
      </c>
      <c r="U55" s="1207">
        <v>0</v>
      </c>
      <c r="V55" s="1207">
        <v>0</v>
      </c>
      <c r="W55" s="1205">
        <v>12879673.423</v>
      </c>
      <c r="X55" s="1207">
        <v>22821.92875920084</v>
      </c>
      <c r="Y55" s="1207">
        <v>12966488.040999999</v>
      </c>
      <c r="Z55" s="1205">
        <v>409171.84399999998</v>
      </c>
      <c r="AA55" s="1207">
        <v>0</v>
      </c>
      <c r="AB55" s="1207">
        <v>409171.84399999998</v>
      </c>
      <c r="AC55" s="1205">
        <v>1527370.524</v>
      </c>
      <c r="AD55" s="1207">
        <v>915.22896950578331</v>
      </c>
      <c r="AE55" s="1207">
        <v>1530852.0560000001</v>
      </c>
      <c r="AF55" s="1205">
        <v>1783715.4739999999</v>
      </c>
      <c r="AG55" s="1207">
        <v>32.974237644584647</v>
      </c>
      <c r="AH55" s="1207">
        <v>1783840.909</v>
      </c>
      <c r="AI55" s="1205">
        <v>18776.780999999999</v>
      </c>
      <c r="AJ55" s="1207">
        <v>0</v>
      </c>
      <c r="AK55" s="1207">
        <v>18776.780999999999</v>
      </c>
      <c r="AL55" s="1205">
        <v>772194.11</v>
      </c>
      <c r="AM55" s="1207">
        <v>0</v>
      </c>
      <c r="AN55" s="1207">
        <v>772194.11</v>
      </c>
      <c r="AO55" s="1205">
        <v>634967.27300000004</v>
      </c>
      <c r="AP55" s="1207">
        <v>0</v>
      </c>
      <c r="AQ55" s="1207">
        <v>634967.27300000004</v>
      </c>
      <c r="AR55" s="1205">
        <v>0</v>
      </c>
      <c r="AS55" s="1207">
        <v>0</v>
      </c>
      <c r="AT55" s="1207">
        <v>0</v>
      </c>
      <c r="AU55" s="1205">
        <v>0</v>
      </c>
      <c r="AV55" s="1207">
        <v>0</v>
      </c>
      <c r="AW55" s="1207">
        <v>0</v>
      </c>
      <c r="AX55" s="1205">
        <v>0</v>
      </c>
      <c r="AY55" s="1207">
        <v>0</v>
      </c>
      <c r="AZ55" s="1207">
        <v>0</v>
      </c>
      <c r="BA55" s="1205">
        <v>50981567.872000001</v>
      </c>
      <c r="BB55" s="1207">
        <v>510343.36540483701</v>
      </c>
      <c r="BC55" s="1208">
        <v>52922914.034999996</v>
      </c>
      <c r="BD55" s="1203"/>
      <c r="BE55" s="1203"/>
    </row>
    <row r="56" spans="1:57" s="1198" customFormat="1" ht="10.199999999999999">
      <c r="A56" s="1204" t="s">
        <v>1113</v>
      </c>
      <c r="B56" s="1205">
        <v>0</v>
      </c>
      <c r="C56" s="1207">
        <v>0</v>
      </c>
      <c r="D56" s="1207">
        <v>0</v>
      </c>
      <c r="E56" s="1205">
        <v>0</v>
      </c>
      <c r="F56" s="1207">
        <v>0</v>
      </c>
      <c r="G56" s="1207">
        <v>0</v>
      </c>
      <c r="H56" s="1205">
        <v>0</v>
      </c>
      <c r="I56" s="1207">
        <v>0</v>
      </c>
      <c r="J56" s="1207">
        <v>0</v>
      </c>
      <c r="K56" s="1205">
        <v>0</v>
      </c>
      <c r="L56" s="1207">
        <v>0</v>
      </c>
      <c r="M56" s="1207">
        <v>0</v>
      </c>
      <c r="N56" s="1205">
        <v>154.13200000000001</v>
      </c>
      <c r="O56" s="1207">
        <v>0.44453207150368029</v>
      </c>
      <c r="P56" s="1207">
        <v>155.82300000000001</v>
      </c>
      <c r="Q56" s="1205">
        <v>285.50400000000002</v>
      </c>
      <c r="R56" s="1207">
        <v>58.958201892744469</v>
      </c>
      <c r="S56" s="1207">
        <v>509.78100000000001</v>
      </c>
      <c r="T56" s="1205">
        <v>0</v>
      </c>
      <c r="U56" s="1207">
        <v>0</v>
      </c>
      <c r="V56" s="1207">
        <v>0</v>
      </c>
      <c r="W56" s="1205">
        <v>10952.733</v>
      </c>
      <c r="X56" s="1207">
        <v>0</v>
      </c>
      <c r="Y56" s="1207">
        <v>10952.733</v>
      </c>
      <c r="Z56" s="1205">
        <v>42214.61</v>
      </c>
      <c r="AA56" s="1207">
        <v>0</v>
      </c>
      <c r="AB56" s="1207">
        <v>42214.61</v>
      </c>
      <c r="AC56" s="1205">
        <v>0</v>
      </c>
      <c r="AD56" s="1207">
        <v>0</v>
      </c>
      <c r="AE56" s="1207">
        <v>0</v>
      </c>
      <c r="AF56" s="1205">
        <v>0</v>
      </c>
      <c r="AG56" s="1207">
        <v>0</v>
      </c>
      <c r="AH56" s="1207">
        <v>0</v>
      </c>
      <c r="AI56" s="1205">
        <v>0</v>
      </c>
      <c r="AJ56" s="1207">
        <v>0</v>
      </c>
      <c r="AK56" s="1207">
        <v>0</v>
      </c>
      <c r="AL56" s="1205">
        <v>0</v>
      </c>
      <c r="AM56" s="1207">
        <v>0</v>
      </c>
      <c r="AN56" s="1207">
        <v>0</v>
      </c>
      <c r="AO56" s="1205">
        <v>0</v>
      </c>
      <c r="AP56" s="1207">
        <v>0</v>
      </c>
      <c r="AQ56" s="1207">
        <v>0</v>
      </c>
      <c r="AR56" s="1205">
        <v>0</v>
      </c>
      <c r="AS56" s="1207">
        <v>0</v>
      </c>
      <c r="AT56" s="1207">
        <v>0</v>
      </c>
      <c r="AU56" s="1205">
        <v>0</v>
      </c>
      <c r="AV56" s="1207">
        <v>0</v>
      </c>
      <c r="AW56" s="1207">
        <v>0</v>
      </c>
      <c r="AX56" s="1205">
        <v>0</v>
      </c>
      <c r="AY56" s="1207">
        <v>0</v>
      </c>
      <c r="AZ56" s="1207">
        <v>0</v>
      </c>
      <c r="BA56" s="1205">
        <v>53606.98</v>
      </c>
      <c r="BB56" s="1207">
        <v>59.402733964248149</v>
      </c>
      <c r="BC56" s="1208">
        <v>53832.947999999997</v>
      </c>
      <c r="BD56" s="1203"/>
      <c r="BE56" s="1203"/>
    </row>
    <row r="57" spans="1:57" s="1198" customFormat="1" ht="10.199999999999999">
      <c r="A57" s="1204" t="s">
        <v>1114</v>
      </c>
      <c r="B57" s="1205">
        <v>8630472.4350000005</v>
      </c>
      <c r="C57" s="1207">
        <v>75616.325446897987</v>
      </c>
      <c r="D57" s="1207">
        <v>8918116.9370000008</v>
      </c>
      <c r="E57" s="1205">
        <v>1103951.58</v>
      </c>
      <c r="F57" s="1207">
        <v>52.3493690851735</v>
      </c>
      <c r="G57" s="1207">
        <v>1104150.7180000001</v>
      </c>
      <c r="H57" s="1205">
        <v>10801762.117000001</v>
      </c>
      <c r="I57" s="1207">
        <v>376187.488170347</v>
      </c>
      <c r="J57" s="1207">
        <v>12232779.323000001</v>
      </c>
      <c r="K57" s="1205">
        <v>3375241.8050000002</v>
      </c>
      <c r="L57" s="1207">
        <v>191.78995793901154</v>
      </c>
      <c r="M57" s="1207">
        <v>3375971.3739999998</v>
      </c>
      <c r="N57" s="1205">
        <v>1714612.3770000001</v>
      </c>
      <c r="O57" s="1207">
        <v>5512.1001577287061</v>
      </c>
      <c r="P57" s="1207">
        <v>1735580.406</v>
      </c>
      <c r="Q57" s="1205">
        <v>7329218.4859999996</v>
      </c>
      <c r="R57" s="1207">
        <v>28953.776550998944</v>
      </c>
      <c r="S57" s="1207">
        <v>7439358.6519999998</v>
      </c>
      <c r="T57" s="1205">
        <v>0</v>
      </c>
      <c r="U57" s="1207">
        <v>0</v>
      </c>
      <c r="V57" s="1207">
        <v>0</v>
      </c>
      <c r="W57" s="1205">
        <v>12868720.689999999</v>
      </c>
      <c r="X57" s="1207">
        <v>22821.92875920084</v>
      </c>
      <c r="Y57" s="1207">
        <v>12955535.308</v>
      </c>
      <c r="Z57" s="1205">
        <v>366957.23300000001</v>
      </c>
      <c r="AA57" s="1207">
        <v>0</v>
      </c>
      <c r="AB57" s="1207">
        <v>366957.23300000001</v>
      </c>
      <c r="AC57" s="1205">
        <v>1527370.524</v>
      </c>
      <c r="AD57" s="1207">
        <v>915.22896950578331</v>
      </c>
      <c r="AE57" s="1207">
        <v>1530852.0560000001</v>
      </c>
      <c r="AF57" s="1205">
        <v>1783715.4739999999</v>
      </c>
      <c r="AG57" s="1207">
        <v>32.974237644584647</v>
      </c>
      <c r="AH57" s="1207">
        <v>1783840.909</v>
      </c>
      <c r="AI57" s="1205">
        <v>18776.780999999999</v>
      </c>
      <c r="AJ57" s="1207">
        <v>0</v>
      </c>
      <c r="AK57" s="1207">
        <v>18776.780999999999</v>
      </c>
      <c r="AL57" s="1205">
        <v>772194.11</v>
      </c>
      <c r="AM57" s="1207">
        <v>0</v>
      </c>
      <c r="AN57" s="1207">
        <v>772194.11</v>
      </c>
      <c r="AO57" s="1205">
        <v>634967.27300000004</v>
      </c>
      <c r="AP57" s="1207">
        <v>0</v>
      </c>
      <c r="AQ57" s="1207">
        <v>634967.27300000004</v>
      </c>
      <c r="AR57" s="1205">
        <v>0</v>
      </c>
      <c r="AS57" s="1207">
        <v>0</v>
      </c>
      <c r="AT57" s="1207">
        <v>0</v>
      </c>
      <c r="AU57" s="1205">
        <v>0</v>
      </c>
      <c r="AV57" s="1207">
        <v>0</v>
      </c>
      <c r="AW57" s="1207">
        <v>0</v>
      </c>
      <c r="AX57" s="1205">
        <v>0</v>
      </c>
      <c r="AY57" s="1207">
        <v>0</v>
      </c>
      <c r="AZ57" s="1207">
        <v>0</v>
      </c>
      <c r="BA57" s="1205">
        <v>50927960.891999997</v>
      </c>
      <c r="BB57" s="1207">
        <v>510283.96267087269</v>
      </c>
      <c r="BC57" s="1208">
        <v>52869081.086999997</v>
      </c>
      <c r="BD57" s="1203"/>
      <c r="BE57" s="1203"/>
    </row>
    <row r="58" spans="1:57" s="1198" customFormat="1" ht="10.199999999999999">
      <c r="A58" s="1204" t="s">
        <v>1115</v>
      </c>
      <c r="B58" s="1205">
        <v>801878.93599999999</v>
      </c>
      <c r="C58" s="1207">
        <v>7363.4968454258669</v>
      </c>
      <c r="D58" s="1207">
        <v>829889.67799999996</v>
      </c>
      <c r="E58" s="1205">
        <v>0</v>
      </c>
      <c r="F58" s="1207">
        <v>0</v>
      </c>
      <c r="G58" s="1207">
        <v>0</v>
      </c>
      <c r="H58" s="1205">
        <v>892328.70799999998</v>
      </c>
      <c r="I58" s="1207">
        <v>31185.289432176654</v>
      </c>
      <c r="J58" s="1207">
        <v>1010957.549</v>
      </c>
      <c r="K58" s="1205">
        <v>483.834</v>
      </c>
      <c r="L58" s="1207">
        <v>0</v>
      </c>
      <c r="M58" s="1207">
        <v>483.834</v>
      </c>
      <c r="N58" s="1205">
        <v>212486.848</v>
      </c>
      <c r="O58" s="1207">
        <v>1108.8869610935856</v>
      </c>
      <c r="P58" s="1207">
        <v>216705.05499999999</v>
      </c>
      <c r="Q58" s="1205">
        <v>90266.792000000001</v>
      </c>
      <c r="R58" s="1207">
        <v>648.0015772870662</v>
      </c>
      <c r="S58" s="1207">
        <v>92731.79</v>
      </c>
      <c r="T58" s="1205">
        <v>0</v>
      </c>
      <c r="U58" s="1207">
        <v>0</v>
      </c>
      <c r="V58" s="1207">
        <v>0</v>
      </c>
      <c r="W58" s="1205">
        <v>39643.771999999997</v>
      </c>
      <c r="X58" s="1207">
        <v>1758.5793901156676</v>
      </c>
      <c r="Y58" s="1207">
        <v>46333.409</v>
      </c>
      <c r="Z58" s="1205">
        <v>0</v>
      </c>
      <c r="AA58" s="1207">
        <v>0</v>
      </c>
      <c r="AB58" s="1207">
        <v>0</v>
      </c>
      <c r="AC58" s="1205">
        <v>0</v>
      </c>
      <c r="AD58" s="1207">
        <v>0</v>
      </c>
      <c r="AE58" s="1207">
        <v>0</v>
      </c>
      <c r="AF58" s="1205">
        <v>839.41200000000003</v>
      </c>
      <c r="AG58" s="1207">
        <v>32.974237644584647</v>
      </c>
      <c r="AH58" s="1207">
        <v>964.84699999999998</v>
      </c>
      <c r="AI58" s="1205">
        <v>18776.780999999999</v>
      </c>
      <c r="AJ58" s="1207">
        <v>0</v>
      </c>
      <c r="AK58" s="1207">
        <v>18776.780999999999</v>
      </c>
      <c r="AL58" s="1205">
        <v>0</v>
      </c>
      <c r="AM58" s="1207">
        <v>0</v>
      </c>
      <c r="AN58" s="1207">
        <v>0</v>
      </c>
      <c r="AO58" s="1205">
        <v>3917.6840000000002</v>
      </c>
      <c r="AP58" s="1207">
        <v>0</v>
      </c>
      <c r="AQ58" s="1207">
        <v>3917.6840000000002</v>
      </c>
      <c r="AR58" s="1205">
        <v>0</v>
      </c>
      <c r="AS58" s="1207">
        <v>0</v>
      </c>
      <c r="AT58" s="1207">
        <v>0</v>
      </c>
      <c r="AU58" s="1205">
        <v>0</v>
      </c>
      <c r="AV58" s="1207">
        <v>0</v>
      </c>
      <c r="AW58" s="1207">
        <v>0</v>
      </c>
      <c r="AX58" s="1205">
        <v>0</v>
      </c>
      <c r="AY58" s="1207">
        <v>0</v>
      </c>
      <c r="AZ58" s="1207">
        <v>0</v>
      </c>
      <c r="BA58" s="1205">
        <v>2060622.7709999999</v>
      </c>
      <c r="BB58" s="1207">
        <v>42097.228969505777</v>
      </c>
      <c r="BC58" s="1208">
        <v>2220760.6310000001</v>
      </c>
      <c r="BD58" s="1203"/>
      <c r="BE58" s="1203"/>
    </row>
    <row r="59" spans="1:57" s="1198" customFormat="1" ht="10.199999999999999">
      <c r="A59" s="1204" t="s">
        <v>789</v>
      </c>
      <c r="B59" s="1205">
        <v>0</v>
      </c>
      <c r="C59" s="1207">
        <v>0</v>
      </c>
      <c r="D59" s="1207">
        <v>0</v>
      </c>
      <c r="E59" s="1205">
        <v>0</v>
      </c>
      <c r="F59" s="1207">
        <v>0</v>
      </c>
      <c r="G59" s="1207">
        <v>0</v>
      </c>
      <c r="H59" s="1205">
        <v>0</v>
      </c>
      <c r="I59" s="1207">
        <v>0</v>
      </c>
      <c r="J59" s="1207">
        <v>0</v>
      </c>
      <c r="K59" s="1205">
        <v>0</v>
      </c>
      <c r="L59" s="1207">
        <v>0</v>
      </c>
      <c r="M59" s="1207">
        <v>0</v>
      </c>
      <c r="N59" s="1205">
        <v>0</v>
      </c>
      <c r="O59" s="1207">
        <v>0</v>
      </c>
      <c r="P59" s="1207">
        <v>0</v>
      </c>
      <c r="Q59" s="1205">
        <v>0</v>
      </c>
      <c r="R59" s="1207">
        <v>0</v>
      </c>
      <c r="S59" s="1207">
        <v>0</v>
      </c>
      <c r="T59" s="1205">
        <v>0</v>
      </c>
      <c r="U59" s="1207">
        <v>0</v>
      </c>
      <c r="V59" s="1207">
        <v>0</v>
      </c>
      <c r="W59" s="1205">
        <v>0</v>
      </c>
      <c r="X59" s="1207">
        <v>0</v>
      </c>
      <c r="Y59" s="1207">
        <v>0</v>
      </c>
      <c r="Z59" s="1205">
        <v>0</v>
      </c>
      <c r="AA59" s="1207">
        <v>0</v>
      </c>
      <c r="AB59" s="1207">
        <v>0</v>
      </c>
      <c r="AC59" s="1205">
        <v>0</v>
      </c>
      <c r="AD59" s="1207">
        <v>0</v>
      </c>
      <c r="AE59" s="1207">
        <v>0</v>
      </c>
      <c r="AF59" s="1205">
        <v>0</v>
      </c>
      <c r="AG59" s="1207">
        <v>0</v>
      </c>
      <c r="AH59" s="1207">
        <v>0</v>
      </c>
      <c r="AI59" s="1205">
        <v>0</v>
      </c>
      <c r="AJ59" s="1207">
        <v>0</v>
      </c>
      <c r="AK59" s="1207">
        <v>0</v>
      </c>
      <c r="AL59" s="1205">
        <v>0</v>
      </c>
      <c r="AM59" s="1207">
        <v>0</v>
      </c>
      <c r="AN59" s="1207">
        <v>0</v>
      </c>
      <c r="AO59" s="1205">
        <v>0</v>
      </c>
      <c r="AP59" s="1207">
        <v>0</v>
      </c>
      <c r="AQ59" s="1207">
        <v>0</v>
      </c>
      <c r="AR59" s="1205">
        <v>0</v>
      </c>
      <c r="AS59" s="1207">
        <v>0</v>
      </c>
      <c r="AT59" s="1207">
        <v>0</v>
      </c>
      <c r="AU59" s="1205">
        <v>0</v>
      </c>
      <c r="AV59" s="1207">
        <v>0</v>
      </c>
      <c r="AW59" s="1207">
        <v>0</v>
      </c>
      <c r="AX59" s="1205">
        <v>0</v>
      </c>
      <c r="AY59" s="1207">
        <v>0</v>
      </c>
      <c r="AZ59" s="1207">
        <v>0</v>
      </c>
      <c r="BA59" s="1205">
        <v>0</v>
      </c>
      <c r="BB59" s="1207">
        <v>0</v>
      </c>
      <c r="BC59" s="1208">
        <v>0</v>
      </c>
      <c r="BD59" s="1203"/>
      <c r="BE59" s="1203"/>
    </row>
    <row r="60" spans="1:57" s="1198" customFormat="1" ht="10.199999999999999">
      <c r="A60" s="1204" t="s">
        <v>1116</v>
      </c>
      <c r="B60" s="1205">
        <v>0</v>
      </c>
      <c r="C60" s="1207">
        <v>0</v>
      </c>
      <c r="D60" s="1207">
        <v>0</v>
      </c>
      <c r="E60" s="1205">
        <v>26564.026000000002</v>
      </c>
      <c r="F60" s="1207">
        <v>0</v>
      </c>
      <c r="G60" s="1207">
        <v>26564.026000000002</v>
      </c>
      <c r="H60" s="1205">
        <v>0</v>
      </c>
      <c r="I60" s="1207">
        <v>0</v>
      </c>
      <c r="J60" s="1207">
        <v>0</v>
      </c>
      <c r="K60" s="1205">
        <v>0</v>
      </c>
      <c r="L60" s="1207">
        <v>0</v>
      </c>
      <c r="M60" s="1207">
        <v>0</v>
      </c>
      <c r="N60" s="1205">
        <v>0</v>
      </c>
      <c r="O60" s="1207">
        <v>0</v>
      </c>
      <c r="P60" s="1207">
        <v>0</v>
      </c>
      <c r="Q60" s="1205">
        <v>0</v>
      </c>
      <c r="R60" s="1207">
        <v>0</v>
      </c>
      <c r="S60" s="1207">
        <v>0</v>
      </c>
      <c r="T60" s="1205">
        <v>0</v>
      </c>
      <c r="U60" s="1207">
        <v>0</v>
      </c>
      <c r="V60" s="1207">
        <v>0</v>
      </c>
      <c r="W60" s="1205">
        <v>0</v>
      </c>
      <c r="X60" s="1207">
        <v>0</v>
      </c>
      <c r="Y60" s="1207">
        <v>0</v>
      </c>
      <c r="Z60" s="1205">
        <v>0</v>
      </c>
      <c r="AA60" s="1207">
        <v>0</v>
      </c>
      <c r="AB60" s="1207">
        <v>0</v>
      </c>
      <c r="AC60" s="1205">
        <v>0</v>
      </c>
      <c r="AD60" s="1207">
        <v>0</v>
      </c>
      <c r="AE60" s="1207">
        <v>0</v>
      </c>
      <c r="AF60" s="1205">
        <v>0</v>
      </c>
      <c r="AG60" s="1207">
        <v>0</v>
      </c>
      <c r="AH60" s="1207">
        <v>0</v>
      </c>
      <c r="AI60" s="1205">
        <v>0</v>
      </c>
      <c r="AJ60" s="1207">
        <v>0</v>
      </c>
      <c r="AK60" s="1207">
        <v>0</v>
      </c>
      <c r="AL60" s="1205">
        <v>0</v>
      </c>
      <c r="AM60" s="1207">
        <v>0</v>
      </c>
      <c r="AN60" s="1207">
        <v>0</v>
      </c>
      <c r="AO60" s="1205">
        <v>0</v>
      </c>
      <c r="AP60" s="1207">
        <v>0</v>
      </c>
      <c r="AQ60" s="1207">
        <v>0</v>
      </c>
      <c r="AR60" s="1205">
        <v>0</v>
      </c>
      <c r="AS60" s="1207">
        <v>0</v>
      </c>
      <c r="AT60" s="1207">
        <v>0</v>
      </c>
      <c r="AU60" s="1205">
        <v>0</v>
      </c>
      <c r="AV60" s="1207">
        <v>0</v>
      </c>
      <c r="AW60" s="1207">
        <v>0</v>
      </c>
      <c r="AX60" s="1205">
        <v>0</v>
      </c>
      <c r="AY60" s="1207">
        <v>0</v>
      </c>
      <c r="AZ60" s="1207">
        <v>0</v>
      </c>
      <c r="BA60" s="1205">
        <v>26564.026000000002</v>
      </c>
      <c r="BB60" s="1207">
        <v>0</v>
      </c>
      <c r="BC60" s="1208">
        <v>26564.026000000002</v>
      </c>
      <c r="BD60" s="1203"/>
      <c r="BE60" s="1203"/>
    </row>
    <row r="61" spans="1:57" s="1198" customFormat="1" ht="10.199999999999999">
      <c r="A61" s="1204" t="s">
        <v>1117</v>
      </c>
      <c r="B61" s="1205">
        <v>0</v>
      </c>
      <c r="C61" s="1207">
        <v>0</v>
      </c>
      <c r="D61" s="1207">
        <v>0</v>
      </c>
      <c r="E61" s="1205">
        <v>374716.90600000002</v>
      </c>
      <c r="F61" s="1207">
        <v>0</v>
      </c>
      <c r="G61" s="1207">
        <v>374716.90600000002</v>
      </c>
      <c r="H61" s="1205">
        <v>0</v>
      </c>
      <c r="I61" s="1207">
        <v>0</v>
      </c>
      <c r="J61" s="1207">
        <v>0</v>
      </c>
      <c r="K61" s="1205">
        <v>170175.31099999999</v>
      </c>
      <c r="L61" s="1207">
        <v>0</v>
      </c>
      <c r="M61" s="1207">
        <v>170175.31099999999</v>
      </c>
      <c r="N61" s="1205">
        <v>0</v>
      </c>
      <c r="O61" s="1207">
        <v>0</v>
      </c>
      <c r="P61" s="1207">
        <v>0</v>
      </c>
      <c r="Q61" s="1205">
        <v>493070.79700000002</v>
      </c>
      <c r="R61" s="1207">
        <v>7432.8711882229227</v>
      </c>
      <c r="S61" s="1207">
        <v>521345.44</v>
      </c>
      <c r="T61" s="1205">
        <v>0</v>
      </c>
      <c r="U61" s="1207">
        <v>0</v>
      </c>
      <c r="V61" s="1207">
        <v>0</v>
      </c>
      <c r="W61" s="1205">
        <v>32362.089</v>
      </c>
      <c r="X61" s="1207">
        <v>22.793375394321767</v>
      </c>
      <c r="Y61" s="1207">
        <v>32448.795999999998</v>
      </c>
      <c r="Z61" s="1205">
        <v>0</v>
      </c>
      <c r="AA61" s="1207">
        <v>0</v>
      </c>
      <c r="AB61" s="1207">
        <v>0</v>
      </c>
      <c r="AC61" s="1205">
        <v>17.273</v>
      </c>
      <c r="AD61" s="1207">
        <v>7.5333859095688744</v>
      </c>
      <c r="AE61" s="1207">
        <v>45.930999999999997</v>
      </c>
      <c r="AF61" s="1205">
        <v>0</v>
      </c>
      <c r="AG61" s="1207">
        <v>0</v>
      </c>
      <c r="AH61" s="1207">
        <v>0</v>
      </c>
      <c r="AI61" s="1205">
        <v>4126.7929999999997</v>
      </c>
      <c r="AJ61" s="1207">
        <v>81.199789695057831</v>
      </c>
      <c r="AK61" s="1207">
        <v>4435.6779999999999</v>
      </c>
      <c r="AL61" s="1205">
        <v>0</v>
      </c>
      <c r="AM61" s="1207">
        <v>0</v>
      </c>
      <c r="AN61" s="1207">
        <v>0</v>
      </c>
      <c r="AO61" s="1205">
        <v>0</v>
      </c>
      <c r="AP61" s="1207">
        <v>0</v>
      </c>
      <c r="AQ61" s="1207">
        <v>0</v>
      </c>
      <c r="AR61" s="1205">
        <v>0</v>
      </c>
      <c r="AS61" s="1207">
        <v>0</v>
      </c>
      <c r="AT61" s="1207">
        <v>0</v>
      </c>
      <c r="AU61" s="1205">
        <v>0</v>
      </c>
      <c r="AV61" s="1207">
        <v>0</v>
      </c>
      <c r="AW61" s="1207">
        <v>0</v>
      </c>
      <c r="AX61" s="1205">
        <v>0</v>
      </c>
      <c r="AY61" s="1207">
        <v>0</v>
      </c>
      <c r="AZ61" s="1207">
        <v>0</v>
      </c>
      <c r="BA61" s="1205">
        <v>1074469.1710000001</v>
      </c>
      <c r="BB61" s="1207">
        <v>7544.3985278654045</v>
      </c>
      <c r="BC61" s="1208">
        <v>1103168.0630000001</v>
      </c>
      <c r="BD61" s="1203"/>
      <c r="BE61" s="1203"/>
    </row>
    <row r="62" spans="1:57" s="1198" customFormat="1" ht="10.199999999999999">
      <c r="A62" s="1209" t="s">
        <v>1118</v>
      </c>
      <c r="B62" s="1210">
        <v>13846414.414999999</v>
      </c>
      <c r="C62" s="1211">
        <v>436271.41009463719</v>
      </c>
      <c r="D62" s="1212">
        <v>15505990.858999999</v>
      </c>
      <c r="E62" s="1210">
        <v>103237.376</v>
      </c>
      <c r="F62" s="1211">
        <v>69.143533123028391</v>
      </c>
      <c r="G62" s="1212">
        <v>103500.399</v>
      </c>
      <c r="H62" s="1210">
        <v>19093064.901999999</v>
      </c>
      <c r="I62" s="1211">
        <v>521099.26813880121</v>
      </c>
      <c r="J62" s="1212">
        <v>21075326.517999999</v>
      </c>
      <c r="K62" s="1210">
        <v>1492614.5290000001</v>
      </c>
      <c r="L62" s="1211">
        <v>3286.6198738170342</v>
      </c>
      <c r="M62" s="1212">
        <v>1505116.831</v>
      </c>
      <c r="N62" s="1210">
        <v>3125876.0520000001</v>
      </c>
      <c r="O62" s="1211">
        <v>17139.907465825447</v>
      </c>
      <c r="P62" s="1212">
        <v>3191076.26</v>
      </c>
      <c r="Q62" s="1210">
        <v>10559676.367000001</v>
      </c>
      <c r="R62" s="1211">
        <v>204787.65168243952</v>
      </c>
      <c r="S62" s="1212">
        <v>11338688.594000001</v>
      </c>
      <c r="T62" s="1210">
        <v>0</v>
      </c>
      <c r="U62" s="1211">
        <v>0</v>
      </c>
      <c r="V62" s="1212">
        <v>0</v>
      </c>
      <c r="W62" s="1210">
        <v>9308134.8859999999</v>
      </c>
      <c r="X62" s="1211">
        <v>153552.32702418507</v>
      </c>
      <c r="Y62" s="1212">
        <v>9892247.9379999992</v>
      </c>
      <c r="Z62" s="1210">
        <v>458744.73</v>
      </c>
      <c r="AA62" s="1211">
        <v>1644.9106203995793</v>
      </c>
      <c r="AB62" s="1212">
        <v>465001.97100000002</v>
      </c>
      <c r="AC62" s="1210">
        <v>588008.22100000002</v>
      </c>
      <c r="AD62" s="1211">
        <v>5996.6558885383802</v>
      </c>
      <c r="AE62" s="1212">
        <v>610819.50100000005</v>
      </c>
      <c r="AF62" s="1210">
        <v>0</v>
      </c>
      <c r="AG62" s="1211">
        <v>20.094374342797053</v>
      </c>
      <c r="AH62" s="1212">
        <v>76.438999999999993</v>
      </c>
      <c r="AI62" s="1210">
        <v>0</v>
      </c>
      <c r="AJ62" s="1211">
        <v>0</v>
      </c>
      <c r="AK62" s="1212">
        <v>0</v>
      </c>
      <c r="AL62" s="1210">
        <v>0</v>
      </c>
      <c r="AM62" s="1211">
        <v>0</v>
      </c>
      <c r="AN62" s="1212">
        <v>0</v>
      </c>
      <c r="AO62" s="1210">
        <v>0</v>
      </c>
      <c r="AP62" s="1211">
        <v>40.603575184016819</v>
      </c>
      <c r="AQ62" s="1212">
        <v>154.45599999999999</v>
      </c>
      <c r="AR62" s="1210">
        <v>0</v>
      </c>
      <c r="AS62" s="1211">
        <v>0</v>
      </c>
      <c r="AT62" s="1212">
        <v>0</v>
      </c>
      <c r="AU62" s="1210">
        <v>0</v>
      </c>
      <c r="AV62" s="1211">
        <v>0</v>
      </c>
      <c r="AW62" s="1212">
        <v>0</v>
      </c>
      <c r="AX62" s="1210">
        <v>0</v>
      </c>
      <c r="AY62" s="1211">
        <v>0</v>
      </c>
      <c r="AZ62" s="1212">
        <v>0</v>
      </c>
      <c r="BA62" s="1210">
        <v>58575771.480999999</v>
      </c>
      <c r="BB62" s="1211">
        <v>1343908.5935856991</v>
      </c>
      <c r="BC62" s="1212">
        <v>63687999.770999998</v>
      </c>
      <c r="BD62" s="1203"/>
      <c r="BE62" s="1203"/>
    </row>
    <row r="63" spans="1:57" s="1198" customFormat="1" ht="10.199999999999999">
      <c r="A63" s="1204" t="s">
        <v>133</v>
      </c>
      <c r="B63" s="1213">
        <v>12869610.187999999</v>
      </c>
      <c r="C63" s="1207">
        <v>435071.28575184016</v>
      </c>
      <c r="D63" s="1206">
        <v>14524621.359999999</v>
      </c>
      <c r="E63" s="1213">
        <v>107.38800000000001</v>
      </c>
      <c r="F63" s="1207">
        <v>60.174553101997894</v>
      </c>
      <c r="G63" s="1206">
        <v>336.29199999999997</v>
      </c>
      <c r="H63" s="1213">
        <v>14604861.102</v>
      </c>
      <c r="I63" s="1207">
        <v>519015.78180862247</v>
      </c>
      <c r="J63" s="1206">
        <v>16579197.136</v>
      </c>
      <c r="K63" s="1213">
        <v>582485.95499999996</v>
      </c>
      <c r="L63" s="1207">
        <v>2619.0433753943216</v>
      </c>
      <c r="M63" s="1206">
        <v>592448.79599999997</v>
      </c>
      <c r="N63" s="1213">
        <v>2331154.6579999998</v>
      </c>
      <c r="O63" s="1207">
        <v>16950.229495268137</v>
      </c>
      <c r="P63" s="1206">
        <v>2395633.3319999999</v>
      </c>
      <c r="Q63" s="1213">
        <v>9791681.966</v>
      </c>
      <c r="R63" s="1207">
        <v>200352.53864353313</v>
      </c>
      <c r="S63" s="1206">
        <v>10553823.024</v>
      </c>
      <c r="T63" s="1213">
        <v>0</v>
      </c>
      <c r="U63" s="1207">
        <v>0</v>
      </c>
      <c r="V63" s="1206">
        <v>0</v>
      </c>
      <c r="W63" s="1213">
        <v>7385965.5789999999</v>
      </c>
      <c r="X63" s="1207">
        <v>150032.18427970557</v>
      </c>
      <c r="Y63" s="1206">
        <v>7956688.0089999996</v>
      </c>
      <c r="Z63" s="1213">
        <v>458552.83100000001</v>
      </c>
      <c r="AA63" s="1207">
        <v>1644.9106203995793</v>
      </c>
      <c r="AB63" s="1206">
        <v>464810.07199999999</v>
      </c>
      <c r="AC63" s="1213">
        <v>375225.04100000003</v>
      </c>
      <c r="AD63" s="1207">
        <v>5996.6558885383802</v>
      </c>
      <c r="AE63" s="1206">
        <v>398036.321</v>
      </c>
      <c r="AF63" s="1213">
        <v>0</v>
      </c>
      <c r="AG63" s="1207">
        <v>9.2623554153522605</v>
      </c>
      <c r="AH63" s="1206">
        <v>35.234000000000002</v>
      </c>
      <c r="AI63" s="1213">
        <v>0</v>
      </c>
      <c r="AJ63" s="1207">
        <v>0</v>
      </c>
      <c r="AK63" s="1206">
        <v>0</v>
      </c>
      <c r="AL63" s="1213">
        <v>0</v>
      </c>
      <c r="AM63" s="1207">
        <v>0</v>
      </c>
      <c r="AN63" s="1206">
        <v>0</v>
      </c>
      <c r="AO63" s="1213">
        <v>0</v>
      </c>
      <c r="AP63" s="1207">
        <v>40.603575184016819</v>
      </c>
      <c r="AQ63" s="1206">
        <v>154.45599999999999</v>
      </c>
      <c r="AR63" s="1213">
        <v>0</v>
      </c>
      <c r="AS63" s="1207">
        <v>0</v>
      </c>
      <c r="AT63" s="1206">
        <v>0</v>
      </c>
      <c r="AU63" s="1213">
        <v>0</v>
      </c>
      <c r="AV63" s="1207">
        <v>0</v>
      </c>
      <c r="AW63" s="1206">
        <v>0</v>
      </c>
      <c r="AX63" s="1213">
        <v>0</v>
      </c>
      <c r="AY63" s="1207">
        <v>0</v>
      </c>
      <c r="AZ63" s="1206">
        <v>0</v>
      </c>
      <c r="BA63" s="1213">
        <v>48399644.711999997</v>
      </c>
      <c r="BB63" s="1207">
        <v>1331792.6721871714</v>
      </c>
      <c r="BC63" s="1214">
        <v>53465784.037</v>
      </c>
      <c r="BD63" s="1203"/>
      <c r="BE63" s="1203"/>
    </row>
    <row r="64" spans="1:57" s="1198" customFormat="1" ht="10.199999999999999">
      <c r="A64" s="1204" t="s">
        <v>802</v>
      </c>
      <c r="B64" s="1205">
        <v>976804.22600000002</v>
      </c>
      <c r="C64" s="1207">
        <v>1200.1240799158779</v>
      </c>
      <c r="D64" s="1207">
        <v>981369.49899999995</v>
      </c>
      <c r="E64" s="1205">
        <v>103129.988</v>
      </c>
      <c r="F64" s="1207">
        <v>8.9687171398527852</v>
      </c>
      <c r="G64" s="1207">
        <v>103164.106</v>
      </c>
      <c r="H64" s="1205">
        <v>4488203.8</v>
      </c>
      <c r="I64" s="1207">
        <v>2083.4860672975815</v>
      </c>
      <c r="J64" s="1207">
        <v>4496129.3810000001</v>
      </c>
      <c r="K64" s="1205">
        <v>904778.13199999998</v>
      </c>
      <c r="L64" s="1207">
        <v>667.5764984227128</v>
      </c>
      <c r="M64" s="1207">
        <v>907317.59299999999</v>
      </c>
      <c r="N64" s="1205">
        <v>794721.39300000004</v>
      </c>
      <c r="O64" s="1207">
        <v>189.67770767613038</v>
      </c>
      <c r="P64" s="1207">
        <v>795442.92700000003</v>
      </c>
      <c r="Q64" s="1205">
        <v>767994.40099999995</v>
      </c>
      <c r="R64" s="1207">
        <v>4435.1127760252366</v>
      </c>
      <c r="S64" s="1207">
        <v>784865.57</v>
      </c>
      <c r="T64" s="1205">
        <v>0</v>
      </c>
      <c r="U64" s="1207">
        <v>0</v>
      </c>
      <c r="V64" s="1207">
        <v>0</v>
      </c>
      <c r="W64" s="1205">
        <v>1922169.3060000001</v>
      </c>
      <c r="X64" s="1207">
        <v>3520.1424815983173</v>
      </c>
      <c r="Y64" s="1207">
        <v>1935559.9280000001</v>
      </c>
      <c r="Z64" s="1205">
        <v>191.899</v>
      </c>
      <c r="AA64" s="1207">
        <v>0</v>
      </c>
      <c r="AB64" s="1207">
        <v>191.899</v>
      </c>
      <c r="AC64" s="1205">
        <v>212783.179</v>
      </c>
      <c r="AD64" s="1207">
        <v>0</v>
      </c>
      <c r="AE64" s="1207">
        <v>212783.179</v>
      </c>
      <c r="AF64" s="1205">
        <v>0</v>
      </c>
      <c r="AG64" s="1207">
        <v>10.832018927444794</v>
      </c>
      <c r="AH64" s="1207">
        <v>41.204999999999998</v>
      </c>
      <c r="AI64" s="1205">
        <v>0</v>
      </c>
      <c r="AJ64" s="1207">
        <v>0</v>
      </c>
      <c r="AK64" s="1207">
        <v>0</v>
      </c>
      <c r="AL64" s="1205">
        <v>0</v>
      </c>
      <c r="AM64" s="1207">
        <v>0</v>
      </c>
      <c r="AN64" s="1207">
        <v>0</v>
      </c>
      <c r="AO64" s="1205">
        <v>0</v>
      </c>
      <c r="AP64" s="1207">
        <v>0</v>
      </c>
      <c r="AQ64" s="1207">
        <v>0</v>
      </c>
      <c r="AR64" s="1205">
        <v>0</v>
      </c>
      <c r="AS64" s="1207">
        <v>0</v>
      </c>
      <c r="AT64" s="1207">
        <v>0</v>
      </c>
      <c r="AU64" s="1205">
        <v>0</v>
      </c>
      <c r="AV64" s="1207">
        <v>0</v>
      </c>
      <c r="AW64" s="1207">
        <v>0</v>
      </c>
      <c r="AX64" s="1205">
        <v>0</v>
      </c>
      <c r="AY64" s="1207">
        <v>0</v>
      </c>
      <c r="AZ64" s="1207">
        <v>0</v>
      </c>
      <c r="BA64" s="1205">
        <v>10170776.328</v>
      </c>
      <c r="BB64" s="1207">
        <v>12115.921135646688</v>
      </c>
      <c r="BC64" s="1208">
        <v>10216865.293</v>
      </c>
      <c r="BD64" s="1203"/>
      <c r="BE64" s="1203"/>
    </row>
    <row r="65" spans="1:57" s="1198" customFormat="1" ht="10.199999999999999">
      <c r="A65" s="1215" t="s">
        <v>1119</v>
      </c>
      <c r="B65" s="1216">
        <v>0</v>
      </c>
      <c r="C65" s="1207">
        <v>0</v>
      </c>
      <c r="D65" s="1217">
        <v>0</v>
      </c>
      <c r="E65" s="1216">
        <v>0</v>
      </c>
      <c r="F65" s="1207">
        <v>0</v>
      </c>
      <c r="G65" s="1217">
        <v>0</v>
      </c>
      <c r="H65" s="1216">
        <v>0</v>
      </c>
      <c r="I65" s="1207">
        <v>0</v>
      </c>
      <c r="J65" s="1217">
        <v>0</v>
      </c>
      <c r="K65" s="1216">
        <v>5350.44</v>
      </c>
      <c r="L65" s="1207">
        <v>0</v>
      </c>
      <c r="M65" s="1217">
        <v>5350.44</v>
      </c>
      <c r="N65" s="1216">
        <v>0</v>
      </c>
      <c r="O65" s="1207">
        <v>0</v>
      </c>
      <c r="P65" s="1217">
        <v>0</v>
      </c>
      <c r="Q65" s="1216">
        <v>0</v>
      </c>
      <c r="R65" s="1207">
        <v>0</v>
      </c>
      <c r="S65" s="1217">
        <v>0</v>
      </c>
      <c r="T65" s="1216">
        <v>0</v>
      </c>
      <c r="U65" s="1207">
        <v>0</v>
      </c>
      <c r="V65" s="1217">
        <v>0</v>
      </c>
      <c r="W65" s="1216">
        <v>0</v>
      </c>
      <c r="X65" s="1207">
        <v>0</v>
      </c>
      <c r="Y65" s="1217">
        <v>0</v>
      </c>
      <c r="Z65" s="1216">
        <v>0</v>
      </c>
      <c r="AA65" s="1207">
        <v>0</v>
      </c>
      <c r="AB65" s="1217">
        <v>0</v>
      </c>
      <c r="AC65" s="1216">
        <v>0</v>
      </c>
      <c r="AD65" s="1207">
        <v>0</v>
      </c>
      <c r="AE65" s="1217">
        <v>0</v>
      </c>
      <c r="AF65" s="1216">
        <v>0</v>
      </c>
      <c r="AG65" s="1207">
        <v>0</v>
      </c>
      <c r="AH65" s="1217">
        <v>0</v>
      </c>
      <c r="AI65" s="1216">
        <v>0</v>
      </c>
      <c r="AJ65" s="1207">
        <v>0</v>
      </c>
      <c r="AK65" s="1217">
        <v>0</v>
      </c>
      <c r="AL65" s="1216">
        <v>0</v>
      </c>
      <c r="AM65" s="1207">
        <v>0</v>
      </c>
      <c r="AN65" s="1217">
        <v>0</v>
      </c>
      <c r="AO65" s="1216">
        <v>0</v>
      </c>
      <c r="AP65" s="1207">
        <v>0</v>
      </c>
      <c r="AQ65" s="1217">
        <v>0</v>
      </c>
      <c r="AR65" s="1216">
        <v>0</v>
      </c>
      <c r="AS65" s="1207">
        <v>0</v>
      </c>
      <c r="AT65" s="1217">
        <v>0</v>
      </c>
      <c r="AU65" s="1216">
        <v>0</v>
      </c>
      <c r="AV65" s="1207">
        <v>0</v>
      </c>
      <c r="AW65" s="1217">
        <v>0</v>
      </c>
      <c r="AX65" s="1216">
        <v>0</v>
      </c>
      <c r="AY65" s="1207">
        <v>0</v>
      </c>
      <c r="AZ65" s="1217">
        <v>0</v>
      </c>
      <c r="BA65" s="1216">
        <v>5350.44</v>
      </c>
      <c r="BB65" s="1207">
        <v>0</v>
      </c>
      <c r="BC65" s="1218">
        <v>5350.44</v>
      </c>
      <c r="BD65" s="1203"/>
      <c r="BE65" s="1203"/>
    </row>
    <row r="66" spans="1:57" s="1198" customFormat="1" ht="10.199999999999999">
      <c r="A66" s="1199" t="s">
        <v>1120</v>
      </c>
      <c r="B66" s="1210">
        <v>53662775.108999997</v>
      </c>
      <c r="C66" s="1211">
        <v>5412997.5128811775</v>
      </c>
      <c r="D66" s="1212">
        <v>74253817.649000004</v>
      </c>
      <c r="E66" s="1210">
        <v>1748632.64</v>
      </c>
      <c r="F66" s="1211">
        <v>39138.838590956882</v>
      </c>
      <c r="G66" s="1212">
        <v>1897516.7819999999</v>
      </c>
      <c r="H66" s="1210">
        <v>78441611.756999999</v>
      </c>
      <c r="I66" s="1211">
        <v>10032517.564143008</v>
      </c>
      <c r="J66" s="1212">
        <v>116605308.572</v>
      </c>
      <c r="K66" s="1210">
        <v>7128539.0609999998</v>
      </c>
      <c r="L66" s="1211">
        <v>445172.50499474234</v>
      </c>
      <c r="M66" s="1212">
        <v>8821975.2709999997</v>
      </c>
      <c r="N66" s="1210">
        <v>9112126.9839999992</v>
      </c>
      <c r="O66" s="1211">
        <v>1320659.1905888538</v>
      </c>
      <c r="P66" s="1212">
        <v>14135914.545</v>
      </c>
      <c r="Q66" s="1210">
        <v>39063772.954000004</v>
      </c>
      <c r="R66" s="1211">
        <v>3560658.5638801255</v>
      </c>
      <c r="S66" s="1212">
        <v>52608518.131999999</v>
      </c>
      <c r="T66" s="1210">
        <v>1410773.591</v>
      </c>
      <c r="U66" s="1211">
        <v>138047.81545741323</v>
      </c>
      <c r="V66" s="1212">
        <v>1935907.4809999999</v>
      </c>
      <c r="W66" s="1210">
        <v>34005913.376999997</v>
      </c>
      <c r="X66" s="1211">
        <v>3285713.8843322815</v>
      </c>
      <c r="Y66" s="1212">
        <v>46504768.993000001</v>
      </c>
      <c r="Z66" s="1210">
        <v>13005146.029999999</v>
      </c>
      <c r="AA66" s="1211">
        <v>4303.19716088328</v>
      </c>
      <c r="AB66" s="1212">
        <v>13021515.392000001</v>
      </c>
      <c r="AC66" s="1210">
        <v>2863052.415</v>
      </c>
      <c r="AD66" s="1211">
        <v>200994.71713985276</v>
      </c>
      <c r="AE66" s="1212">
        <v>3627636.3190000001</v>
      </c>
      <c r="AF66" s="1210">
        <v>3622984.844</v>
      </c>
      <c r="AG66" s="1211">
        <v>53.068874868559405</v>
      </c>
      <c r="AH66" s="1212">
        <v>3623186.7179999999</v>
      </c>
      <c r="AI66" s="1210">
        <v>2272446.83</v>
      </c>
      <c r="AJ66" s="1211">
        <v>1148385.2752365931</v>
      </c>
      <c r="AK66" s="1212">
        <v>6640904.4170000004</v>
      </c>
      <c r="AL66" s="1210">
        <v>1556808.855</v>
      </c>
      <c r="AM66" s="1211">
        <v>0</v>
      </c>
      <c r="AN66" s="1212">
        <v>1556808.855</v>
      </c>
      <c r="AO66" s="1210">
        <v>674399.20200000005</v>
      </c>
      <c r="AP66" s="1211">
        <v>16441.258412197683</v>
      </c>
      <c r="AQ66" s="1212">
        <v>736941.75</v>
      </c>
      <c r="AR66" s="1210">
        <v>231882.68100000001</v>
      </c>
      <c r="AS66" s="1211">
        <v>212669.68533123028</v>
      </c>
      <c r="AT66" s="1212">
        <v>1040878.165</v>
      </c>
      <c r="AU66" s="1210">
        <v>64000</v>
      </c>
      <c r="AV66" s="1211">
        <v>38000</v>
      </c>
      <c r="AW66" s="1212">
        <v>208552</v>
      </c>
      <c r="AX66" s="1210">
        <v>370204.72</v>
      </c>
      <c r="AY66" s="1211">
        <v>132843.92087276551</v>
      </c>
      <c r="AZ66" s="1212">
        <v>875542.995</v>
      </c>
      <c r="BA66" s="1210">
        <v>249235071.05599999</v>
      </c>
      <c r="BB66" s="1211">
        <v>25988596.999737117</v>
      </c>
      <c r="BC66" s="1212">
        <v>348095694.04400003</v>
      </c>
      <c r="BD66" s="1203"/>
      <c r="BE66" s="1203"/>
    </row>
    <row r="67" spans="1:57">
      <c r="A67" s="1219" t="s">
        <v>1121</v>
      </c>
      <c r="B67" s="1220">
        <v>3.8040000000000003</v>
      </c>
      <c r="C67" s="1221"/>
      <c r="D67" s="1222"/>
      <c r="E67" s="1222"/>
      <c r="F67" s="1221"/>
      <c r="G67" s="1222"/>
      <c r="H67" s="1222"/>
      <c r="I67" s="1221"/>
      <c r="J67" s="1222"/>
      <c r="K67" s="1222"/>
      <c r="L67" s="1221"/>
      <c r="M67" s="1222"/>
      <c r="N67" s="1222"/>
      <c r="O67" s="1221"/>
      <c r="P67" s="1222"/>
      <c r="Q67" s="1222"/>
      <c r="R67" s="1221"/>
      <c r="S67" s="1222"/>
      <c r="T67" s="1222"/>
      <c r="U67" s="1221"/>
      <c r="V67" s="1222"/>
      <c r="W67" s="1222"/>
      <c r="X67" s="1221"/>
      <c r="Y67" s="1222"/>
      <c r="Z67" s="1222"/>
      <c r="AA67" s="1221"/>
      <c r="AB67" s="1222"/>
      <c r="AC67" s="1222"/>
      <c r="AD67" s="1221"/>
      <c r="AE67" s="1222"/>
      <c r="AF67" s="1222"/>
      <c r="AG67" s="1221"/>
      <c r="AH67" s="1222"/>
      <c r="AI67" s="1222"/>
      <c r="AJ67" s="1221"/>
      <c r="AK67" s="1222"/>
      <c r="AL67" s="1222"/>
      <c r="AM67" s="1221"/>
      <c r="AN67" s="1222"/>
      <c r="AO67" s="1222"/>
      <c r="AP67" s="1221"/>
      <c r="AQ67" s="1222"/>
      <c r="AR67" s="1222"/>
      <c r="AS67" s="1221"/>
      <c r="AT67" s="1222"/>
      <c r="AU67" s="1222"/>
      <c r="AV67" s="1222"/>
      <c r="AW67" s="1222"/>
      <c r="AX67" s="1222"/>
      <c r="AY67" s="1222"/>
      <c r="AZ67" s="1222"/>
      <c r="BA67" s="1222"/>
      <c r="BB67" s="1221"/>
      <c r="BC67" s="1222"/>
    </row>
    <row r="68" spans="1:57">
      <c r="A68" s="1221" t="s">
        <v>670</v>
      </c>
      <c r="B68" s="1221"/>
      <c r="C68" s="1221"/>
      <c r="D68" s="1222"/>
      <c r="E68" s="1221"/>
      <c r="F68" s="1221"/>
      <c r="G68" s="1222"/>
      <c r="H68" s="1221"/>
      <c r="I68" s="1221"/>
      <c r="J68" s="1222"/>
      <c r="K68" s="1221"/>
      <c r="L68" s="1221"/>
      <c r="M68" s="1222"/>
      <c r="N68" s="1221"/>
      <c r="O68" s="1221"/>
      <c r="P68" s="1222"/>
      <c r="Q68" s="1221"/>
      <c r="R68" s="1221"/>
      <c r="S68" s="1222"/>
      <c r="T68" s="1221"/>
      <c r="U68" s="1221"/>
      <c r="V68" s="1222"/>
      <c r="W68" s="1221"/>
      <c r="X68" s="1221"/>
      <c r="Y68" s="1222"/>
      <c r="Z68" s="1221"/>
      <c r="AA68" s="1221"/>
      <c r="AB68" s="1222"/>
      <c r="AC68" s="1221"/>
      <c r="AD68" s="1221"/>
      <c r="AE68" s="1222"/>
      <c r="AF68" s="1221"/>
      <c r="AG68" s="1221"/>
      <c r="AH68" s="1222"/>
      <c r="AI68" s="1221"/>
      <c r="AJ68" s="1221"/>
      <c r="AK68" s="1222"/>
      <c r="AL68" s="1221"/>
      <c r="AM68" s="1221"/>
      <c r="AN68" s="1222"/>
      <c r="AO68" s="1221"/>
      <c r="AP68" s="1221"/>
      <c r="AQ68" s="1222"/>
      <c r="AR68" s="1221"/>
      <c r="AS68" s="1221"/>
      <c r="AT68" s="1222"/>
      <c r="AU68" s="1222"/>
      <c r="AV68" s="1222"/>
      <c r="AW68" s="1222"/>
      <c r="AX68" s="1222"/>
      <c r="AY68" s="1222"/>
      <c r="AZ68" s="1222"/>
      <c r="BA68" s="1221"/>
      <c r="BB68" s="1221"/>
      <c r="BC68" s="1222"/>
    </row>
    <row r="69" spans="1:57">
      <c r="A69" s="30" t="s">
        <v>1122</v>
      </c>
      <c r="B69" s="18"/>
      <c r="C69" s="18"/>
      <c r="D69" s="18"/>
      <c r="E69" s="18"/>
      <c r="F69" s="18"/>
      <c r="G69" s="18"/>
      <c r="H69" s="18"/>
      <c r="I69" s="18"/>
    </row>
    <row r="70" spans="1:57">
      <c r="A70" s="30" t="s">
        <v>715</v>
      </c>
      <c r="B70" s="839"/>
      <c r="C70" s="839"/>
      <c r="D70" s="840"/>
      <c r="E70" s="839"/>
      <c r="F70" s="839"/>
      <c r="G70" s="839"/>
      <c r="H70" s="840"/>
      <c r="I70" s="839"/>
    </row>
    <row r="71" spans="1:57">
      <c r="A71" s="33"/>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9D4200C2-F808-4E7C-A1D7-454A93D53F5C}"/>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DD71A-A392-43E5-82D9-D0A7767D9FC0}">
  <dimension ref="A1:T72"/>
  <sheetViews>
    <sheetView showGridLines="0" zoomScale="90" zoomScaleNormal="90" zoomScaleSheetLayoutView="70" workbookViewId="0"/>
  </sheetViews>
  <sheetFormatPr baseColWidth="10" defaultColWidth="11.44140625" defaultRowHeight="13.2"/>
  <cols>
    <col min="1" max="1" width="31" style="7" customWidth="1"/>
    <col min="2" max="2" width="9" style="7" bestFit="1" customWidth="1"/>
    <col min="3" max="3" width="7.5546875" style="7" bestFit="1" customWidth="1"/>
    <col min="4" max="4" width="10.44140625" style="7" bestFit="1" customWidth="1"/>
    <col min="5" max="8" width="7.5546875" style="7" bestFit="1" customWidth="1"/>
    <col min="9" max="9" width="6.88671875" style="7" bestFit="1" customWidth="1"/>
    <col min="10" max="10" width="9" style="7" bestFit="1" customWidth="1"/>
    <col min="11" max="12" width="7.5546875" style="7" bestFit="1" customWidth="1"/>
    <col min="13" max="14" width="9" style="7" bestFit="1" customWidth="1"/>
    <col min="15" max="15" width="9" style="7" customWidth="1"/>
    <col min="16" max="16" width="7.5546875" style="7" bestFit="1" customWidth="1"/>
    <col min="17" max="18" width="7.5546875" style="7" customWidth="1"/>
    <col min="19" max="19" width="9" style="7" bestFit="1" customWidth="1"/>
    <col min="20" max="20" width="17.109375" style="7" customWidth="1"/>
    <col min="21"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9"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31" style="7" customWidth="1"/>
    <col min="258" max="258" width="9" style="7" bestFit="1" customWidth="1"/>
    <col min="259" max="259" width="7.5546875" style="7" bestFit="1" customWidth="1"/>
    <col min="260" max="260" width="10.44140625" style="7" bestFit="1" customWidth="1"/>
    <col min="261" max="264" width="7.5546875" style="7" bestFit="1" customWidth="1"/>
    <col min="265" max="265" width="6.88671875" style="7" bestFit="1" customWidth="1"/>
    <col min="266" max="266" width="9" style="7" bestFit="1" customWidth="1"/>
    <col min="267" max="268" width="7.5546875" style="7" bestFit="1" customWidth="1"/>
    <col min="269" max="270" width="9" style="7" bestFit="1" customWidth="1"/>
    <col min="271" max="271" width="9" style="7" customWidth="1"/>
    <col min="272" max="272" width="7.5546875" style="7" bestFit="1" customWidth="1"/>
    <col min="273" max="274" width="7.5546875" style="7" customWidth="1"/>
    <col min="275" max="275" width="9" style="7" bestFit="1" customWidth="1"/>
    <col min="276" max="276" width="17.109375" style="7" customWidth="1"/>
    <col min="277"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9"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31" style="7" customWidth="1"/>
    <col min="514" max="514" width="9" style="7" bestFit="1" customWidth="1"/>
    <col min="515" max="515" width="7.5546875" style="7" bestFit="1" customWidth="1"/>
    <col min="516" max="516" width="10.44140625" style="7" bestFit="1" customWidth="1"/>
    <col min="517" max="520" width="7.5546875" style="7" bestFit="1" customWidth="1"/>
    <col min="521" max="521" width="6.88671875" style="7" bestFit="1" customWidth="1"/>
    <col min="522" max="522" width="9" style="7" bestFit="1" customWidth="1"/>
    <col min="523" max="524" width="7.5546875" style="7" bestFit="1" customWidth="1"/>
    <col min="525" max="526" width="9" style="7" bestFit="1" customWidth="1"/>
    <col min="527" max="527" width="9" style="7" customWidth="1"/>
    <col min="528" max="528" width="7.5546875" style="7" bestFit="1" customWidth="1"/>
    <col min="529" max="530" width="7.5546875" style="7" customWidth="1"/>
    <col min="531" max="531" width="9" style="7" bestFit="1" customWidth="1"/>
    <col min="532" max="532" width="17.109375" style="7" customWidth="1"/>
    <col min="533"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9"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31" style="7" customWidth="1"/>
    <col min="770" max="770" width="9" style="7" bestFit="1" customWidth="1"/>
    <col min="771" max="771" width="7.5546875" style="7" bestFit="1" customWidth="1"/>
    <col min="772" max="772" width="10.44140625" style="7" bestFit="1" customWidth="1"/>
    <col min="773" max="776" width="7.5546875" style="7" bestFit="1" customWidth="1"/>
    <col min="777" max="777" width="6.88671875" style="7" bestFit="1" customWidth="1"/>
    <col min="778" max="778" width="9" style="7" bestFit="1" customWidth="1"/>
    <col min="779" max="780" width="7.5546875" style="7" bestFit="1" customWidth="1"/>
    <col min="781" max="782" width="9" style="7" bestFit="1" customWidth="1"/>
    <col min="783" max="783" width="9" style="7" customWidth="1"/>
    <col min="784" max="784" width="7.5546875" style="7" bestFit="1" customWidth="1"/>
    <col min="785" max="786" width="7.5546875" style="7" customWidth="1"/>
    <col min="787" max="787" width="9" style="7" bestFit="1" customWidth="1"/>
    <col min="788" max="788" width="17.109375" style="7" customWidth="1"/>
    <col min="789"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9"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31" style="7" customWidth="1"/>
    <col min="1026" max="1026" width="9" style="7" bestFit="1" customWidth="1"/>
    <col min="1027" max="1027" width="7.5546875" style="7" bestFit="1" customWidth="1"/>
    <col min="1028" max="1028" width="10.44140625" style="7" bestFit="1" customWidth="1"/>
    <col min="1029" max="1032" width="7.5546875" style="7" bestFit="1" customWidth="1"/>
    <col min="1033" max="1033" width="6.88671875" style="7" bestFit="1" customWidth="1"/>
    <col min="1034" max="1034" width="9" style="7" bestFit="1" customWidth="1"/>
    <col min="1035" max="1036" width="7.5546875" style="7" bestFit="1" customWidth="1"/>
    <col min="1037" max="1038" width="9" style="7" bestFit="1" customWidth="1"/>
    <col min="1039" max="1039" width="9" style="7" customWidth="1"/>
    <col min="1040" max="1040" width="7.5546875" style="7" bestFit="1" customWidth="1"/>
    <col min="1041" max="1042" width="7.5546875" style="7" customWidth="1"/>
    <col min="1043" max="1043" width="9" style="7" bestFit="1" customWidth="1"/>
    <col min="1044" max="1044" width="17.109375" style="7" customWidth="1"/>
    <col min="1045"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9"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31" style="7" customWidth="1"/>
    <col min="1282" max="1282" width="9" style="7" bestFit="1" customWidth="1"/>
    <col min="1283" max="1283" width="7.5546875" style="7" bestFit="1" customWidth="1"/>
    <col min="1284" max="1284" width="10.44140625" style="7" bestFit="1" customWidth="1"/>
    <col min="1285" max="1288" width="7.5546875" style="7" bestFit="1" customWidth="1"/>
    <col min="1289" max="1289" width="6.88671875" style="7" bestFit="1" customWidth="1"/>
    <col min="1290" max="1290" width="9" style="7" bestFit="1" customWidth="1"/>
    <col min="1291" max="1292" width="7.5546875" style="7" bestFit="1" customWidth="1"/>
    <col min="1293" max="1294" width="9" style="7" bestFit="1" customWidth="1"/>
    <col min="1295" max="1295" width="9" style="7" customWidth="1"/>
    <col min="1296" max="1296" width="7.5546875" style="7" bestFit="1" customWidth="1"/>
    <col min="1297" max="1298" width="7.5546875" style="7" customWidth="1"/>
    <col min="1299" max="1299" width="9" style="7" bestFit="1" customWidth="1"/>
    <col min="1300" max="1300" width="17.109375" style="7" customWidth="1"/>
    <col min="1301"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9"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31" style="7" customWidth="1"/>
    <col min="1538" max="1538" width="9" style="7" bestFit="1" customWidth="1"/>
    <col min="1539" max="1539" width="7.5546875" style="7" bestFit="1" customWidth="1"/>
    <col min="1540" max="1540" width="10.44140625" style="7" bestFit="1" customWidth="1"/>
    <col min="1541" max="1544" width="7.5546875" style="7" bestFit="1" customWidth="1"/>
    <col min="1545" max="1545" width="6.88671875" style="7" bestFit="1" customWidth="1"/>
    <col min="1546" max="1546" width="9" style="7" bestFit="1" customWidth="1"/>
    <col min="1547" max="1548" width="7.5546875" style="7" bestFit="1" customWidth="1"/>
    <col min="1549" max="1550" width="9" style="7" bestFit="1" customWidth="1"/>
    <col min="1551" max="1551" width="9" style="7" customWidth="1"/>
    <col min="1552" max="1552" width="7.5546875" style="7" bestFit="1" customWidth="1"/>
    <col min="1553" max="1554" width="7.5546875" style="7" customWidth="1"/>
    <col min="1555" max="1555" width="9" style="7" bestFit="1" customWidth="1"/>
    <col min="1556" max="1556" width="17.109375" style="7" customWidth="1"/>
    <col min="1557"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9"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31" style="7" customWidth="1"/>
    <col min="1794" max="1794" width="9" style="7" bestFit="1" customWidth="1"/>
    <col min="1795" max="1795" width="7.5546875" style="7" bestFit="1" customWidth="1"/>
    <col min="1796" max="1796" width="10.44140625" style="7" bestFit="1" customWidth="1"/>
    <col min="1797" max="1800" width="7.5546875" style="7" bestFit="1" customWidth="1"/>
    <col min="1801" max="1801" width="6.88671875" style="7" bestFit="1" customWidth="1"/>
    <col min="1802" max="1802" width="9" style="7" bestFit="1" customWidth="1"/>
    <col min="1803" max="1804" width="7.5546875" style="7" bestFit="1" customWidth="1"/>
    <col min="1805" max="1806" width="9" style="7" bestFit="1" customWidth="1"/>
    <col min="1807" max="1807" width="9" style="7" customWidth="1"/>
    <col min="1808" max="1808" width="7.5546875" style="7" bestFit="1" customWidth="1"/>
    <col min="1809" max="1810" width="7.5546875" style="7" customWidth="1"/>
    <col min="1811" max="1811" width="9" style="7" bestFit="1" customWidth="1"/>
    <col min="1812" max="1812" width="17.109375" style="7" customWidth="1"/>
    <col min="1813"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9"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31" style="7" customWidth="1"/>
    <col min="2050" max="2050" width="9" style="7" bestFit="1" customWidth="1"/>
    <col min="2051" max="2051" width="7.5546875" style="7" bestFit="1" customWidth="1"/>
    <col min="2052" max="2052" width="10.44140625" style="7" bestFit="1" customWidth="1"/>
    <col min="2053" max="2056" width="7.5546875" style="7" bestFit="1" customWidth="1"/>
    <col min="2057" max="2057" width="6.88671875" style="7" bestFit="1" customWidth="1"/>
    <col min="2058" max="2058" width="9" style="7" bestFit="1" customWidth="1"/>
    <col min="2059" max="2060" width="7.5546875" style="7" bestFit="1" customWidth="1"/>
    <col min="2061" max="2062" width="9" style="7" bestFit="1" customWidth="1"/>
    <col min="2063" max="2063" width="9" style="7" customWidth="1"/>
    <col min="2064" max="2064" width="7.5546875" style="7" bestFit="1" customWidth="1"/>
    <col min="2065" max="2066" width="7.5546875" style="7" customWidth="1"/>
    <col min="2067" max="2067" width="9" style="7" bestFit="1" customWidth="1"/>
    <col min="2068" max="2068" width="17.109375" style="7" customWidth="1"/>
    <col min="2069"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9"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31" style="7" customWidth="1"/>
    <col min="2306" max="2306" width="9" style="7" bestFit="1" customWidth="1"/>
    <col min="2307" max="2307" width="7.5546875" style="7" bestFit="1" customWidth="1"/>
    <col min="2308" max="2308" width="10.44140625" style="7" bestFit="1" customWidth="1"/>
    <col min="2309" max="2312" width="7.5546875" style="7" bestFit="1" customWidth="1"/>
    <col min="2313" max="2313" width="6.88671875" style="7" bestFit="1" customWidth="1"/>
    <col min="2314" max="2314" width="9" style="7" bestFit="1" customWidth="1"/>
    <col min="2315" max="2316" width="7.5546875" style="7" bestFit="1" customWidth="1"/>
    <col min="2317" max="2318" width="9" style="7" bestFit="1" customWidth="1"/>
    <col min="2319" max="2319" width="9" style="7" customWidth="1"/>
    <col min="2320" max="2320" width="7.5546875" style="7" bestFit="1" customWidth="1"/>
    <col min="2321" max="2322" width="7.5546875" style="7" customWidth="1"/>
    <col min="2323" max="2323" width="9" style="7" bestFit="1" customWidth="1"/>
    <col min="2324" max="2324" width="17.109375" style="7" customWidth="1"/>
    <col min="2325"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9"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31" style="7" customWidth="1"/>
    <col min="2562" max="2562" width="9" style="7" bestFit="1" customWidth="1"/>
    <col min="2563" max="2563" width="7.5546875" style="7" bestFit="1" customWidth="1"/>
    <col min="2564" max="2564" width="10.44140625" style="7" bestFit="1" customWidth="1"/>
    <col min="2565" max="2568" width="7.5546875" style="7" bestFit="1" customWidth="1"/>
    <col min="2569" max="2569" width="6.88671875" style="7" bestFit="1" customWidth="1"/>
    <col min="2570" max="2570" width="9" style="7" bestFit="1" customWidth="1"/>
    <col min="2571" max="2572" width="7.5546875" style="7" bestFit="1" customWidth="1"/>
    <col min="2573" max="2574" width="9" style="7" bestFit="1" customWidth="1"/>
    <col min="2575" max="2575" width="9" style="7" customWidth="1"/>
    <col min="2576" max="2576" width="7.5546875" style="7" bestFit="1" customWidth="1"/>
    <col min="2577" max="2578" width="7.5546875" style="7" customWidth="1"/>
    <col min="2579" max="2579" width="9" style="7" bestFit="1" customWidth="1"/>
    <col min="2580" max="2580" width="17.109375" style="7" customWidth="1"/>
    <col min="2581"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9"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31" style="7" customWidth="1"/>
    <col min="2818" max="2818" width="9" style="7" bestFit="1" customWidth="1"/>
    <col min="2819" max="2819" width="7.5546875" style="7" bestFit="1" customWidth="1"/>
    <col min="2820" max="2820" width="10.44140625" style="7" bestFit="1" customWidth="1"/>
    <col min="2821" max="2824" width="7.5546875" style="7" bestFit="1" customWidth="1"/>
    <col min="2825" max="2825" width="6.88671875" style="7" bestFit="1" customWidth="1"/>
    <col min="2826" max="2826" width="9" style="7" bestFit="1" customWidth="1"/>
    <col min="2827" max="2828" width="7.5546875" style="7" bestFit="1" customWidth="1"/>
    <col min="2829" max="2830" width="9" style="7" bestFit="1" customWidth="1"/>
    <col min="2831" max="2831" width="9" style="7" customWidth="1"/>
    <col min="2832" max="2832" width="7.5546875" style="7" bestFit="1" customWidth="1"/>
    <col min="2833" max="2834" width="7.5546875" style="7" customWidth="1"/>
    <col min="2835" max="2835" width="9" style="7" bestFit="1" customWidth="1"/>
    <col min="2836" max="2836" width="17.109375" style="7" customWidth="1"/>
    <col min="2837"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9"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31" style="7" customWidth="1"/>
    <col min="3074" max="3074" width="9" style="7" bestFit="1" customWidth="1"/>
    <col min="3075" max="3075" width="7.5546875" style="7" bestFit="1" customWidth="1"/>
    <col min="3076" max="3076" width="10.44140625" style="7" bestFit="1" customWidth="1"/>
    <col min="3077" max="3080" width="7.5546875" style="7" bestFit="1" customWidth="1"/>
    <col min="3081" max="3081" width="6.88671875" style="7" bestFit="1" customWidth="1"/>
    <col min="3082" max="3082" width="9" style="7" bestFit="1" customWidth="1"/>
    <col min="3083" max="3084" width="7.5546875" style="7" bestFit="1" customWidth="1"/>
    <col min="3085" max="3086" width="9" style="7" bestFit="1" customWidth="1"/>
    <col min="3087" max="3087" width="9" style="7" customWidth="1"/>
    <col min="3088" max="3088" width="7.5546875" style="7" bestFit="1" customWidth="1"/>
    <col min="3089" max="3090" width="7.5546875" style="7" customWidth="1"/>
    <col min="3091" max="3091" width="9" style="7" bestFit="1" customWidth="1"/>
    <col min="3092" max="3092" width="17.109375" style="7" customWidth="1"/>
    <col min="3093"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9"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31" style="7" customWidth="1"/>
    <col min="3330" max="3330" width="9" style="7" bestFit="1" customWidth="1"/>
    <col min="3331" max="3331" width="7.5546875" style="7" bestFit="1" customWidth="1"/>
    <col min="3332" max="3332" width="10.44140625" style="7" bestFit="1" customWidth="1"/>
    <col min="3333" max="3336" width="7.5546875" style="7" bestFit="1" customWidth="1"/>
    <col min="3337" max="3337" width="6.88671875" style="7" bestFit="1" customWidth="1"/>
    <col min="3338" max="3338" width="9" style="7" bestFit="1" customWidth="1"/>
    <col min="3339" max="3340" width="7.5546875" style="7" bestFit="1" customWidth="1"/>
    <col min="3341" max="3342" width="9" style="7" bestFit="1" customWidth="1"/>
    <col min="3343" max="3343" width="9" style="7" customWidth="1"/>
    <col min="3344" max="3344" width="7.5546875" style="7" bestFit="1" customWidth="1"/>
    <col min="3345" max="3346" width="7.5546875" style="7" customWidth="1"/>
    <col min="3347" max="3347" width="9" style="7" bestFit="1" customWidth="1"/>
    <col min="3348" max="3348" width="17.109375" style="7" customWidth="1"/>
    <col min="3349"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9"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31" style="7" customWidth="1"/>
    <col min="3586" max="3586" width="9" style="7" bestFit="1" customWidth="1"/>
    <col min="3587" max="3587" width="7.5546875" style="7" bestFit="1" customWidth="1"/>
    <col min="3588" max="3588" width="10.44140625" style="7" bestFit="1" customWidth="1"/>
    <col min="3589" max="3592" width="7.5546875" style="7" bestFit="1" customWidth="1"/>
    <col min="3593" max="3593" width="6.88671875" style="7" bestFit="1" customWidth="1"/>
    <col min="3594" max="3594" width="9" style="7" bestFit="1" customWidth="1"/>
    <col min="3595" max="3596" width="7.5546875" style="7" bestFit="1" customWidth="1"/>
    <col min="3597" max="3598" width="9" style="7" bestFit="1" customWidth="1"/>
    <col min="3599" max="3599" width="9" style="7" customWidth="1"/>
    <col min="3600" max="3600" width="7.5546875" style="7" bestFit="1" customWidth="1"/>
    <col min="3601" max="3602" width="7.5546875" style="7" customWidth="1"/>
    <col min="3603" max="3603" width="9" style="7" bestFit="1" customWidth="1"/>
    <col min="3604" max="3604" width="17.109375" style="7" customWidth="1"/>
    <col min="3605"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9"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31" style="7" customWidth="1"/>
    <col min="3842" max="3842" width="9" style="7" bestFit="1" customWidth="1"/>
    <col min="3843" max="3843" width="7.5546875" style="7" bestFit="1" customWidth="1"/>
    <col min="3844" max="3844" width="10.44140625" style="7" bestFit="1" customWidth="1"/>
    <col min="3845" max="3848" width="7.5546875" style="7" bestFit="1" customWidth="1"/>
    <col min="3849" max="3849" width="6.88671875" style="7" bestFit="1" customWidth="1"/>
    <col min="3850" max="3850" width="9" style="7" bestFit="1" customWidth="1"/>
    <col min="3851" max="3852" width="7.5546875" style="7" bestFit="1" customWidth="1"/>
    <col min="3853" max="3854" width="9" style="7" bestFit="1" customWidth="1"/>
    <col min="3855" max="3855" width="9" style="7" customWidth="1"/>
    <col min="3856" max="3856" width="7.5546875" style="7" bestFit="1" customWidth="1"/>
    <col min="3857" max="3858" width="7.5546875" style="7" customWidth="1"/>
    <col min="3859" max="3859" width="9" style="7" bestFit="1" customWidth="1"/>
    <col min="3860" max="3860" width="17.109375" style="7" customWidth="1"/>
    <col min="3861"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9"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31" style="7" customWidth="1"/>
    <col min="4098" max="4098" width="9" style="7" bestFit="1" customWidth="1"/>
    <col min="4099" max="4099" width="7.5546875" style="7" bestFit="1" customWidth="1"/>
    <col min="4100" max="4100" width="10.44140625" style="7" bestFit="1" customWidth="1"/>
    <col min="4101" max="4104" width="7.5546875" style="7" bestFit="1" customWidth="1"/>
    <col min="4105" max="4105" width="6.88671875" style="7" bestFit="1" customWidth="1"/>
    <col min="4106" max="4106" width="9" style="7" bestFit="1" customWidth="1"/>
    <col min="4107" max="4108" width="7.5546875" style="7" bestFit="1" customWidth="1"/>
    <col min="4109" max="4110" width="9" style="7" bestFit="1" customWidth="1"/>
    <col min="4111" max="4111" width="9" style="7" customWidth="1"/>
    <col min="4112" max="4112" width="7.5546875" style="7" bestFit="1" customWidth="1"/>
    <col min="4113" max="4114" width="7.5546875" style="7" customWidth="1"/>
    <col min="4115" max="4115" width="9" style="7" bestFit="1" customWidth="1"/>
    <col min="4116" max="4116" width="17.109375" style="7" customWidth="1"/>
    <col min="4117"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9"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31" style="7" customWidth="1"/>
    <col min="4354" max="4354" width="9" style="7" bestFit="1" customWidth="1"/>
    <col min="4355" max="4355" width="7.5546875" style="7" bestFit="1" customWidth="1"/>
    <col min="4356" max="4356" width="10.44140625" style="7" bestFit="1" customWidth="1"/>
    <col min="4357" max="4360" width="7.5546875" style="7" bestFit="1" customWidth="1"/>
    <col min="4361" max="4361" width="6.88671875" style="7" bestFit="1" customWidth="1"/>
    <col min="4362" max="4362" width="9" style="7" bestFit="1" customWidth="1"/>
    <col min="4363" max="4364" width="7.5546875" style="7" bestFit="1" customWidth="1"/>
    <col min="4365" max="4366" width="9" style="7" bestFit="1" customWidth="1"/>
    <col min="4367" max="4367" width="9" style="7" customWidth="1"/>
    <col min="4368" max="4368" width="7.5546875" style="7" bestFit="1" customWidth="1"/>
    <col min="4369" max="4370" width="7.5546875" style="7" customWidth="1"/>
    <col min="4371" max="4371" width="9" style="7" bestFit="1" customWidth="1"/>
    <col min="4372" max="4372" width="17.109375" style="7" customWidth="1"/>
    <col min="4373"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9"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31" style="7" customWidth="1"/>
    <col min="4610" max="4610" width="9" style="7" bestFit="1" customWidth="1"/>
    <col min="4611" max="4611" width="7.5546875" style="7" bestFit="1" customWidth="1"/>
    <col min="4612" max="4612" width="10.44140625" style="7" bestFit="1" customWidth="1"/>
    <col min="4613" max="4616" width="7.5546875" style="7" bestFit="1" customWidth="1"/>
    <col min="4617" max="4617" width="6.88671875" style="7" bestFit="1" customWidth="1"/>
    <col min="4618" max="4618" width="9" style="7" bestFit="1" customWidth="1"/>
    <col min="4619" max="4620" width="7.5546875" style="7" bestFit="1" customWidth="1"/>
    <col min="4621" max="4622" width="9" style="7" bestFit="1" customWidth="1"/>
    <col min="4623" max="4623" width="9" style="7" customWidth="1"/>
    <col min="4624" max="4624" width="7.5546875" style="7" bestFit="1" customWidth="1"/>
    <col min="4625" max="4626" width="7.5546875" style="7" customWidth="1"/>
    <col min="4627" max="4627" width="9" style="7" bestFit="1" customWidth="1"/>
    <col min="4628" max="4628" width="17.109375" style="7" customWidth="1"/>
    <col min="4629"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9"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31" style="7" customWidth="1"/>
    <col min="4866" max="4866" width="9" style="7" bestFit="1" customWidth="1"/>
    <col min="4867" max="4867" width="7.5546875" style="7" bestFit="1" customWidth="1"/>
    <col min="4868" max="4868" width="10.44140625" style="7" bestFit="1" customWidth="1"/>
    <col min="4869" max="4872" width="7.5546875" style="7" bestFit="1" customWidth="1"/>
    <col min="4873" max="4873" width="6.88671875" style="7" bestFit="1" customWidth="1"/>
    <col min="4874" max="4874" width="9" style="7" bestFit="1" customWidth="1"/>
    <col min="4875" max="4876" width="7.5546875" style="7" bestFit="1" customWidth="1"/>
    <col min="4877" max="4878" width="9" style="7" bestFit="1" customWidth="1"/>
    <col min="4879" max="4879" width="9" style="7" customWidth="1"/>
    <col min="4880" max="4880" width="7.5546875" style="7" bestFit="1" customWidth="1"/>
    <col min="4881" max="4882" width="7.5546875" style="7" customWidth="1"/>
    <col min="4883" max="4883" width="9" style="7" bestFit="1" customWidth="1"/>
    <col min="4884" max="4884" width="17.109375" style="7" customWidth="1"/>
    <col min="4885"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9"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31" style="7" customWidth="1"/>
    <col min="5122" max="5122" width="9" style="7" bestFit="1" customWidth="1"/>
    <col min="5123" max="5123" width="7.5546875" style="7" bestFit="1" customWidth="1"/>
    <col min="5124" max="5124" width="10.44140625" style="7" bestFit="1" customWidth="1"/>
    <col min="5125" max="5128" width="7.5546875" style="7" bestFit="1" customWidth="1"/>
    <col min="5129" max="5129" width="6.88671875" style="7" bestFit="1" customWidth="1"/>
    <col min="5130" max="5130" width="9" style="7" bestFit="1" customWidth="1"/>
    <col min="5131" max="5132" width="7.5546875" style="7" bestFit="1" customWidth="1"/>
    <col min="5133" max="5134" width="9" style="7" bestFit="1" customWidth="1"/>
    <col min="5135" max="5135" width="9" style="7" customWidth="1"/>
    <col min="5136" max="5136" width="7.5546875" style="7" bestFit="1" customWidth="1"/>
    <col min="5137" max="5138" width="7.5546875" style="7" customWidth="1"/>
    <col min="5139" max="5139" width="9" style="7" bestFit="1" customWidth="1"/>
    <col min="5140" max="5140" width="17.109375" style="7" customWidth="1"/>
    <col min="5141"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9"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31" style="7" customWidth="1"/>
    <col min="5378" max="5378" width="9" style="7" bestFit="1" customWidth="1"/>
    <col min="5379" max="5379" width="7.5546875" style="7" bestFit="1" customWidth="1"/>
    <col min="5380" max="5380" width="10.44140625" style="7" bestFit="1" customWidth="1"/>
    <col min="5381" max="5384" width="7.5546875" style="7" bestFit="1" customWidth="1"/>
    <col min="5385" max="5385" width="6.88671875" style="7" bestFit="1" customWidth="1"/>
    <col min="5386" max="5386" width="9" style="7" bestFit="1" customWidth="1"/>
    <col min="5387" max="5388" width="7.5546875" style="7" bestFit="1" customWidth="1"/>
    <col min="5389" max="5390" width="9" style="7" bestFit="1" customWidth="1"/>
    <col min="5391" max="5391" width="9" style="7" customWidth="1"/>
    <col min="5392" max="5392" width="7.5546875" style="7" bestFit="1" customWidth="1"/>
    <col min="5393" max="5394" width="7.5546875" style="7" customWidth="1"/>
    <col min="5395" max="5395" width="9" style="7" bestFit="1" customWidth="1"/>
    <col min="5396" max="5396" width="17.109375" style="7" customWidth="1"/>
    <col min="5397"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9"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31" style="7" customWidth="1"/>
    <col min="5634" max="5634" width="9" style="7" bestFit="1" customWidth="1"/>
    <col min="5635" max="5635" width="7.5546875" style="7" bestFit="1" customWidth="1"/>
    <col min="5636" max="5636" width="10.44140625" style="7" bestFit="1" customWidth="1"/>
    <col min="5637" max="5640" width="7.5546875" style="7" bestFit="1" customWidth="1"/>
    <col min="5641" max="5641" width="6.88671875" style="7" bestFit="1" customWidth="1"/>
    <col min="5642" max="5642" width="9" style="7" bestFit="1" customWidth="1"/>
    <col min="5643" max="5644" width="7.5546875" style="7" bestFit="1" customWidth="1"/>
    <col min="5645" max="5646" width="9" style="7" bestFit="1" customWidth="1"/>
    <col min="5647" max="5647" width="9" style="7" customWidth="1"/>
    <col min="5648" max="5648" width="7.5546875" style="7" bestFit="1" customWidth="1"/>
    <col min="5649" max="5650" width="7.5546875" style="7" customWidth="1"/>
    <col min="5651" max="5651" width="9" style="7" bestFit="1" customWidth="1"/>
    <col min="5652" max="5652" width="17.109375" style="7" customWidth="1"/>
    <col min="5653"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9"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31" style="7" customWidth="1"/>
    <col min="5890" max="5890" width="9" style="7" bestFit="1" customWidth="1"/>
    <col min="5891" max="5891" width="7.5546875" style="7" bestFit="1" customWidth="1"/>
    <col min="5892" max="5892" width="10.44140625" style="7" bestFit="1" customWidth="1"/>
    <col min="5893" max="5896" width="7.5546875" style="7" bestFit="1" customWidth="1"/>
    <col min="5897" max="5897" width="6.88671875" style="7" bestFit="1" customWidth="1"/>
    <col min="5898" max="5898" width="9" style="7" bestFit="1" customWidth="1"/>
    <col min="5899" max="5900" width="7.5546875" style="7" bestFit="1" customWidth="1"/>
    <col min="5901" max="5902" width="9" style="7" bestFit="1" customWidth="1"/>
    <col min="5903" max="5903" width="9" style="7" customWidth="1"/>
    <col min="5904" max="5904" width="7.5546875" style="7" bestFit="1" customWidth="1"/>
    <col min="5905" max="5906" width="7.5546875" style="7" customWidth="1"/>
    <col min="5907" max="5907" width="9" style="7" bestFit="1" customWidth="1"/>
    <col min="5908" max="5908" width="17.109375" style="7" customWidth="1"/>
    <col min="5909"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9"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31" style="7" customWidth="1"/>
    <col min="6146" max="6146" width="9" style="7" bestFit="1" customWidth="1"/>
    <col min="6147" max="6147" width="7.5546875" style="7" bestFit="1" customWidth="1"/>
    <col min="6148" max="6148" width="10.44140625" style="7" bestFit="1" customWidth="1"/>
    <col min="6149" max="6152" width="7.5546875" style="7" bestFit="1" customWidth="1"/>
    <col min="6153" max="6153" width="6.88671875" style="7" bestFit="1" customWidth="1"/>
    <col min="6154" max="6154" width="9" style="7" bestFit="1" customWidth="1"/>
    <col min="6155" max="6156" width="7.5546875" style="7" bestFit="1" customWidth="1"/>
    <col min="6157" max="6158" width="9" style="7" bestFit="1" customWidth="1"/>
    <col min="6159" max="6159" width="9" style="7" customWidth="1"/>
    <col min="6160" max="6160" width="7.5546875" style="7" bestFit="1" customWidth="1"/>
    <col min="6161" max="6162" width="7.5546875" style="7" customWidth="1"/>
    <col min="6163" max="6163" width="9" style="7" bestFit="1" customWidth="1"/>
    <col min="6164" max="6164" width="17.109375" style="7" customWidth="1"/>
    <col min="6165"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9"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31" style="7" customWidth="1"/>
    <col min="6402" max="6402" width="9" style="7" bestFit="1" customWidth="1"/>
    <col min="6403" max="6403" width="7.5546875" style="7" bestFit="1" customWidth="1"/>
    <col min="6404" max="6404" width="10.44140625" style="7" bestFit="1" customWidth="1"/>
    <col min="6405" max="6408" width="7.5546875" style="7" bestFit="1" customWidth="1"/>
    <col min="6409" max="6409" width="6.88671875" style="7" bestFit="1" customWidth="1"/>
    <col min="6410" max="6410" width="9" style="7" bestFit="1" customWidth="1"/>
    <col min="6411" max="6412" width="7.5546875" style="7" bestFit="1" customWidth="1"/>
    <col min="6413" max="6414" width="9" style="7" bestFit="1" customWidth="1"/>
    <col min="6415" max="6415" width="9" style="7" customWidth="1"/>
    <col min="6416" max="6416" width="7.5546875" style="7" bestFit="1" customWidth="1"/>
    <col min="6417" max="6418" width="7.5546875" style="7" customWidth="1"/>
    <col min="6419" max="6419" width="9" style="7" bestFit="1" customWidth="1"/>
    <col min="6420" max="6420" width="17.109375" style="7" customWidth="1"/>
    <col min="6421"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9"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31" style="7" customWidth="1"/>
    <col min="6658" max="6658" width="9" style="7" bestFit="1" customWidth="1"/>
    <col min="6659" max="6659" width="7.5546875" style="7" bestFit="1" customWidth="1"/>
    <col min="6660" max="6660" width="10.44140625" style="7" bestFit="1" customWidth="1"/>
    <col min="6661" max="6664" width="7.5546875" style="7" bestFit="1" customWidth="1"/>
    <col min="6665" max="6665" width="6.88671875" style="7" bestFit="1" customWidth="1"/>
    <col min="6666" max="6666" width="9" style="7" bestFit="1" customWidth="1"/>
    <col min="6667" max="6668" width="7.5546875" style="7" bestFit="1" customWidth="1"/>
    <col min="6669" max="6670" width="9" style="7" bestFit="1" customWidth="1"/>
    <col min="6671" max="6671" width="9" style="7" customWidth="1"/>
    <col min="6672" max="6672" width="7.5546875" style="7" bestFit="1" customWidth="1"/>
    <col min="6673" max="6674" width="7.5546875" style="7" customWidth="1"/>
    <col min="6675" max="6675" width="9" style="7" bestFit="1" customWidth="1"/>
    <col min="6676" max="6676" width="17.109375" style="7" customWidth="1"/>
    <col min="6677"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9"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31" style="7" customWidth="1"/>
    <col min="6914" max="6914" width="9" style="7" bestFit="1" customWidth="1"/>
    <col min="6915" max="6915" width="7.5546875" style="7" bestFit="1" customWidth="1"/>
    <col min="6916" max="6916" width="10.44140625" style="7" bestFit="1" customWidth="1"/>
    <col min="6917" max="6920" width="7.5546875" style="7" bestFit="1" customWidth="1"/>
    <col min="6921" max="6921" width="6.88671875" style="7" bestFit="1" customWidth="1"/>
    <col min="6922" max="6922" width="9" style="7" bestFit="1" customWidth="1"/>
    <col min="6923" max="6924" width="7.5546875" style="7" bestFit="1" customWidth="1"/>
    <col min="6925" max="6926" width="9" style="7" bestFit="1" customWidth="1"/>
    <col min="6927" max="6927" width="9" style="7" customWidth="1"/>
    <col min="6928" max="6928" width="7.5546875" style="7" bestFit="1" customWidth="1"/>
    <col min="6929" max="6930" width="7.5546875" style="7" customWidth="1"/>
    <col min="6931" max="6931" width="9" style="7" bestFit="1" customWidth="1"/>
    <col min="6932" max="6932" width="17.109375" style="7" customWidth="1"/>
    <col min="6933"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9"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31" style="7" customWidth="1"/>
    <col min="7170" max="7170" width="9" style="7" bestFit="1" customWidth="1"/>
    <col min="7171" max="7171" width="7.5546875" style="7" bestFit="1" customWidth="1"/>
    <col min="7172" max="7172" width="10.44140625" style="7" bestFit="1" customWidth="1"/>
    <col min="7173" max="7176" width="7.5546875" style="7" bestFit="1" customWidth="1"/>
    <col min="7177" max="7177" width="6.88671875" style="7" bestFit="1" customWidth="1"/>
    <col min="7178" max="7178" width="9" style="7" bestFit="1" customWidth="1"/>
    <col min="7179" max="7180" width="7.5546875" style="7" bestFit="1" customWidth="1"/>
    <col min="7181" max="7182" width="9" style="7" bestFit="1" customWidth="1"/>
    <col min="7183" max="7183" width="9" style="7" customWidth="1"/>
    <col min="7184" max="7184" width="7.5546875" style="7" bestFit="1" customWidth="1"/>
    <col min="7185" max="7186" width="7.5546875" style="7" customWidth="1"/>
    <col min="7187" max="7187" width="9" style="7" bestFit="1" customWidth="1"/>
    <col min="7188" max="7188" width="17.109375" style="7" customWidth="1"/>
    <col min="7189"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9"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31" style="7" customWidth="1"/>
    <col min="7426" max="7426" width="9" style="7" bestFit="1" customWidth="1"/>
    <col min="7427" max="7427" width="7.5546875" style="7" bestFit="1" customWidth="1"/>
    <col min="7428" max="7428" width="10.44140625" style="7" bestFit="1" customWidth="1"/>
    <col min="7429" max="7432" width="7.5546875" style="7" bestFit="1" customWidth="1"/>
    <col min="7433" max="7433" width="6.88671875" style="7" bestFit="1" customWidth="1"/>
    <col min="7434" max="7434" width="9" style="7" bestFit="1" customWidth="1"/>
    <col min="7435" max="7436" width="7.5546875" style="7" bestFit="1" customWidth="1"/>
    <col min="7437" max="7438" width="9" style="7" bestFit="1" customWidth="1"/>
    <col min="7439" max="7439" width="9" style="7" customWidth="1"/>
    <col min="7440" max="7440" width="7.5546875" style="7" bestFit="1" customWidth="1"/>
    <col min="7441" max="7442" width="7.5546875" style="7" customWidth="1"/>
    <col min="7443" max="7443" width="9" style="7" bestFit="1" customWidth="1"/>
    <col min="7444" max="7444" width="17.109375" style="7" customWidth="1"/>
    <col min="7445"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9"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31" style="7" customWidth="1"/>
    <col min="7682" max="7682" width="9" style="7" bestFit="1" customWidth="1"/>
    <col min="7683" max="7683" width="7.5546875" style="7" bestFit="1" customWidth="1"/>
    <col min="7684" max="7684" width="10.44140625" style="7" bestFit="1" customWidth="1"/>
    <col min="7685" max="7688" width="7.5546875" style="7" bestFit="1" customWidth="1"/>
    <col min="7689" max="7689" width="6.88671875" style="7" bestFit="1" customWidth="1"/>
    <col min="7690" max="7690" width="9" style="7" bestFit="1" customWidth="1"/>
    <col min="7691" max="7692" width="7.5546875" style="7" bestFit="1" customWidth="1"/>
    <col min="7693" max="7694" width="9" style="7" bestFit="1" customWidth="1"/>
    <col min="7695" max="7695" width="9" style="7" customWidth="1"/>
    <col min="7696" max="7696" width="7.5546875" style="7" bestFit="1" customWidth="1"/>
    <col min="7697" max="7698" width="7.5546875" style="7" customWidth="1"/>
    <col min="7699" max="7699" width="9" style="7" bestFit="1" customWidth="1"/>
    <col min="7700" max="7700" width="17.109375" style="7" customWidth="1"/>
    <col min="7701"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9"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31" style="7" customWidth="1"/>
    <col min="7938" max="7938" width="9" style="7" bestFit="1" customWidth="1"/>
    <col min="7939" max="7939" width="7.5546875" style="7" bestFit="1" customWidth="1"/>
    <col min="7940" max="7940" width="10.44140625" style="7" bestFit="1" customWidth="1"/>
    <col min="7941" max="7944" width="7.5546875" style="7" bestFit="1" customWidth="1"/>
    <col min="7945" max="7945" width="6.88671875" style="7" bestFit="1" customWidth="1"/>
    <col min="7946" max="7946" width="9" style="7" bestFit="1" customWidth="1"/>
    <col min="7947" max="7948" width="7.5546875" style="7" bestFit="1" customWidth="1"/>
    <col min="7949" max="7950" width="9" style="7" bestFit="1" customWidth="1"/>
    <col min="7951" max="7951" width="9" style="7" customWidth="1"/>
    <col min="7952" max="7952" width="7.5546875" style="7" bestFit="1" customWidth="1"/>
    <col min="7953" max="7954" width="7.5546875" style="7" customWidth="1"/>
    <col min="7955" max="7955" width="9" style="7" bestFit="1" customWidth="1"/>
    <col min="7956" max="7956" width="17.109375" style="7" customWidth="1"/>
    <col min="7957"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9"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31" style="7" customWidth="1"/>
    <col min="8194" max="8194" width="9" style="7" bestFit="1" customWidth="1"/>
    <col min="8195" max="8195" width="7.5546875" style="7" bestFit="1" customWidth="1"/>
    <col min="8196" max="8196" width="10.44140625" style="7" bestFit="1" customWidth="1"/>
    <col min="8197" max="8200" width="7.5546875" style="7" bestFit="1" customWidth="1"/>
    <col min="8201" max="8201" width="6.88671875" style="7" bestFit="1" customWidth="1"/>
    <col min="8202" max="8202" width="9" style="7" bestFit="1" customWidth="1"/>
    <col min="8203" max="8204" width="7.5546875" style="7" bestFit="1" customWidth="1"/>
    <col min="8205" max="8206" width="9" style="7" bestFit="1" customWidth="1"/>
    <col min="8207" max="8207" width="9" style="7" customWidth="1"/>
    <col min="8208" max="8208" width="7.5546875" style="7" bestFit="1" customWidth="1"/>
    <col min="8209" max="8210" width="7.5546875" style="7" customWidth="1"/>
    <col min="8211" max="8211" width="9" style="7" bestFit="1" customWidth="1"/>
    <col min="8212" max="8212" width="17.109375" style="7" customWidth="1"/>
    <col min="8213"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9"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31" style="7" customWidth="1"/>
    <col min="8450" max="8450" width="9" style="7" bestFit="1" customWidth="1"/>
    <col min="8451" max="8451" width="7.5546875" style="7" bestFit="1" customWidth="1"/>
    <col min="8452" max="8452" width="10.44140625" style="7" bestFit="1" customWidth="1"/>
    <col min="8453" max="8456" width="7.5546875" style="7" bestFit="1" customWidth="1"/>
    <col min="8457" max="8457" width="6.88671875" style="7" bestFit="1" customWidth="1"/>
    <col min="8458" max="8458" width="9" style="7" bestFit="1" customWidth="1"/>
    <col min="8459" max="8460" width="7.5546875" style="7" bestFit="1" customWidth="1"/>
    <col min="8461" max="8462" width="9" style="7" bestFit="1" customWidth="1"/>
    <col min="8463" max="8463" width="9" style="7" customWidth="1"/>
    <col min="8464" max="8464" width="7.5546875" style="7" bestFit="1" customWidth="1"/>
    <col min="8465" max="8466" width="7.5546875" style="7" customWidth="1"/>
    <col min="8467" max="8467" width="9" style="7" bestFit="1" customWidth="1"/>
    <col min="8468" max="8468" width="17.109375" style="7" customWidth="1"/>
    <col min="8469"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9"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31" style="7" customWidth="1"/>
    <col min="8706" max="8706" width="9" style="7" bestFit="1" customWidth="1"/>
    <col min="8707" max="8707" width="7.5546875" style="7" bestFit="1" customWidth="1"/>
    <col min="8708" max="8708" width="10.44140625" style="7" bestFit="1" customWidth="1"/>
    <col min="8709" max="8712" width="7.5546875" style="7" bestFit="1" customWidth="1"/>
    <col min="8713" max="8713" width="6.88671875" style="7" bestFit="1" customWidth="1"/>
    <col min="8714" max="8714" width="9" style="7" bestFit="1" customWidth="1"/>
    <col min="8715" max="8716" width="7.5546875" style="7" bestFit="1" customWidth="1"/>
    <col min="8717" max="8718" width="9" style="7" bestFit="1" customWidth="1"/>
    <col min="8719" max="8719" width="9" style="7" customWidth="1"/>
    <col min="8720" max="8720" width="7.5546875" style="7" bestFit="1" customWidth="1"/>
    <col min="8721" max="8722" width="7.5546875" style="7" customWidth="1"/>
    <col min="8723" max="8723" width="9" style="7" bestFit="1" customWidth="1"/>
    <col min="8724" max="8724" width="17.109375" style="7" customWidth="1"/>
    <col min="8725"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9"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31" style="7" customWidth="1"/>
    <col min="8962" max="8962" width="9" style="7" bestFit="1" customWidth="1"/>
    <col min="8963" max="8963" width="7.5546875" style="7" bestFit="1" customWidth="1"/>
    <col min="8964" max="8964" width="10.44140625" style="7" bestFit="1" customWidth="1"/>
    <col min="8965" max="8968" width="7.5546875" style="7" bestFit="1" customWidth="1"/>
    <col min="8969" max="8969" width="6.88671875" style="7" bestFit="1" customWidth="1"/>
    <col min="8970" max="8970" width="9" style="7" bestFit="1" customWidth="1"/>
    <col min="8971" max="8972" width="7.5546875" style="7" bestFit="1" customWidth="1"/>
    <col min="8973" max="8974" width="9" style="7" bestFit="1" customWidth="1"/>
    <col min="8975" max="8975" width="9" style="7" customWidth="1"/>
    <col min="8976" max="8976" width="7.5546875" style="7" bestFit="1" customWidth="1"/>
    <col min="8977" max="8978" width="7.5546875" style="7" customWidth="1"/>
    <col min="8979" max="8979" width="9" style="7" bestFit="1" customWidth="1"/>
    <col min="8980" max="8980" width="17.109375" style="7" customWidth="1"/>
    <col min="8981"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9"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31" style="7" customWidth="1"/>
    <col min="9218" max="9218" width="9" style="7" bestFit="1" customWidth="1"/>
    <col min="9219" max="9219" width="7.5546875" style="7" bestFit="1" customWidth="1"/>
    <col min="9220" max="9220" width="10.44140625" style="7" bestFit="1" customWidth="1"/>
    <col min="9221" max="9224" width="7.5546875" style="7" bestFit="1" customWidth="1"/>
    <col min="9225" max="9225" width="6.88671875" style="7" bestFit="1" customWidth="1"/>
    <col min="9226" max="9226" width="9" style="7" bestFit="1" customWidth="1"/>
    <col min="9227" max="9228" width="7.5546875" style="7" bestFit="1" customWidth="1"/>
    <col min="9229" max="9230" width="9" style="7" bestFit="1" customWidth="1"/>
    <col min="9231" max="9231" width="9" style="7" customWidth="1"/>
    <col min="9232" max="9232" width="7.5546875" style="7" bestFit="1" customWidth="1"/>
    <col min="9233" max="9234" width="7.5546875" style="7" customWidth="1"/>
    <col min="9235" max="9235" width="9" style="7" bestFit="1" customWidth="1"/>
    <col min="9236" max="9236" width="17.109375" style="7" customWidth="1"/>
    <col min="9237"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9"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31" style="7" customWidth="1"/>
    <col min="9474" max="9474" width="9" style="7" bestFit="1" customWidth="1"/>
    <col min="9475" max="9475" width="7.5546875" style="7" bestFit="1" customWidth="1"/>
    <col min="9476" max="9476" width="10.44140625" style="7" bestFit="1" customWidth="1"/>
    <col min="9477" max="9480" width="7.5546875" style="7" bestFit="1" customWidth="1"/>
    <col min="9481" max="9481" width="6.88671875" style="7" bestFit="1" customWidth="1"/>
    <col min="9482" max="9482" width="9" style="7" bestFit="1" customWidth="1"/>
    <col min="9483" max="9484" width="7.5546875" style="7" bestFit="1" customWidth="1"/>
    <col min="9485" max="9486" width="9" style="7" bestFit="1" customWidth="1"/>
    <col min="9487" max="9487" width="9" style="7" customWidth="1"/>
    <col min="9488" max="9488" width="7.5546875" style="7" bestFit="1" customWidth="1"/>
    <col min="9489" max="9490" width="7.5546875" style="7" customWidth="1"/>
    <col min="9491" max="9491" width="9" style="7" bestFit="1" customWidth="1"/>
    <col min="9492" max="9492" width="17.109375" style="7" customWidth="1"/>
    <col min="9493"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9"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31" style="7" customWidth="1"/>
    <col min="9730" max="9730" width="9" style="7" bestFit="1" customWidth="1"/>
    <col min="9731" max="9731" width="7.5546875" style="7" bestFit="1" customWidth="1"/>
    <col min="9732" max="9732" width="10.44140625" style="7" bestFit="1" customWidth="1"/>
    <col min="9733" max="9736" width="7.5546875" style="7" bestFit="1" customWidth="1"/>
    <col min="9737" max="9737" width="6.88671875" style="7" bestFit="1" customWidth="1"/>
    <col min="9738" max="9738" width="9" style="7" bestFit="1" customWidth="1"/>
    <col min="9739" max="9740" width="7.5546875" style="7" bestFit="1" customWidth="1"/>
    <col min="9741" max="9742" width="9" style="7" bestFit="1" customWidth="1"/>
    <col min="9743" max="9743" width="9" style="7" customWidth="1"/>
    <col min="9744" max="9744" width="7.5546875" style="7" bestFit="1" customWidth="1"/>
    <col min="9745" max="9746" width="7.5546875" style="7" customWidth="1"/>
    <col min="9747" max="9747" width="9" style="7" bestFit="1" customWidth="1"/>
    <col min="9748" max="9748" width="17.109375" style="7" customWidth="1"/>
    <col min="9749"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9"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31" style="7" customWidth="1"/>
    <col min="9986" max="9986" width="9" style="7" bestFit="1" customWidth="1"/>
    <col min="9987" max="9987" width="7.5546875" style="7" bestFit="1" customWidth="1"/>
    <col min="9988" max="9988" width="10.44140625" style="7" bestFit="1" customWidth="1"/>
    <col min="9989" max="9992" width="7.5546875" style="7" bestFit="1" customWidth="1"/>
    <col min="9993" max="9993" width="6.88671875" style="7" bestFit="1" customWidth="1"/>
    <col min="9994" max="9994" width="9" style="7" bestFit="1" customWidth="1"/>
    <col min="9995" max="9996" width="7.5546875" style="7" bestFit="1" customWidth="1"/>
    <col min="9997" max="9998" width="9" style="7" bestFit="1" customWidth="1"/>
    <col min="9999" max="9999" width="9" style="7" customWidth="1"/>
    <col min="10000" max="10000" width="7.5546875" style="7" bestFit="1" customWidth="1"/>
    <col min="10001" max="10002" width="7.5546875" style="7" customWidth="1"/>
    <col min="10003" max="10003" width="9" style="7" bestFit="1" customWidth="1"/>
    <col min="10004" max="10004" width="17.109375" style="7" customWidth="1"/>
    <col min="10005"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9"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31" style="7" customWidth="1"/>
    <col min="10242" max="10242" width="9" style="7" bestFit="1" customWidth="1"/>
    <col min="10243" max="10243" width="7.5546875" style="7" bestFit="1" customWidth="1"/>
    <col min="10244" max="10244" width="10.44140625" style="7" bestFit="1" customWidth="1"/>
    <col min="10245" max="10248" width="7.5546875" style="7" bestFit="1" customWidth="1"/>
    <col min="10249" max="10249" width="6.88671875" style="7" bestFit="1" customWidth="1"/>
    <col min="10250" max="10250" width="9" style="7" bestFit="1" customWidth="1"/>
    <col min="10251" max="10252" width="7.5546875" style="7" bestFit="1" customWidth="1"/>
    <col min="10253" max="10254" width="9" style="7" bestFit="1" customWidth="1"/>
    <col min="10255" max="10255" width="9" style="7" customWidth="1"/>
    <col min="10256" max="10256" width="7.5546875" style="7" bestFit="1" customWidth="1"/>
    <col min="10257" max="10258" width="7.5546875" style="7" customWidth="1"/>
    <col min="10259" max="10259" width="9" style="7" bestFit="1" customWidth="1"/>
    <col min="10260" max="10260" width="17.109375" style="7" customWidth="1"/>
    <col min="10261"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9"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31" style="7" customWidth="1"/>
    <col min="10498" max="10498" width="9" style="7" bestFit="1" customWidth="1"/>
    <col min="10499" max="10499" width="7.5546875" style="7" bestFit="1" customWidth="1"/>
    <col min="10500" max="10500" width="10.44140625" style="7" bestFit="1" customWidth="1"/>
    <col min="10501" max="10504" width="7.5546875" style="7" bestFit="1" customWidth="1"/>
    <col min="10505" max="10505" width="6.88671875" style="7" bestFit="1" customWidth="1"/>
    <col min="10506" max="10506" width="9" style="7" bestFit="1" customWidth="1"/>
    <col min="10507" max="10508" width="7.5546875" style="7" bestFit="1" customWidth="1"/>
    <col min="10509" max="10510" width="9" style="7" bestFit="1" customWidth="1"/>
    <col min="10511" max="10511" width="9" style="7" customWidth="1"/>
    <col min="10512" max="10512" width="7.5546875" style="7" bestFit="1" customWidth="1"/>
    <col min="10513" max="10514" width="7.5546875" style="7" customWidth="1"/>
    <col min="10515" max="10515" width="9" style="7" bestFit="1" customWidth="1"/>
    <col min="10516" max="10516" width="17.109375" style="7" customWidth="1"/>
    <col min="10517"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9"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31" style="7" customWidth="1"/>
    <col min="10754" max="10754" width="9" style="7" bestFit="1" customWidth="1"/>
    <col min="10755" max="10755" width="7.5546875" style="7" bestFit="1" customWidth="1"/>
    <col min="10756" max="10756" width="10.44140625" style="7" bestFit="1" customWidth="1"/>
    <col min="10757" max="10760" width="7.5546875" style="7" bestFit="1" customWidth="1"/>
    <col min="10761" max="10761" width="6.88671875" style="7" bestFit="1" customWidth="1"/>
    <col min="10762" max="10762" width="9" style="7" bestFit="1" customWidth="1"/>
    <col min="10763" max="10764" width="7.5546875" style="7" bestFit="1" customWidth="1"/>
    <col min="10765" max="10766" width="9" style="7" bestFit="1" customWidth="1"/>
    <col min="10767" max="10767" width="9" style="7" customWidth="1"/>
    <col min="10768" max="10768" width="7.5546875" style="7" bestFit="1" customWidth="1"/>
    <col min="10769" max="10770" width="7.5546875" style="7" customWidth="1"/>
    <col min="10771" max="10771" width="9" style="7" bestFit="1" customWidth="1"/>
    <col min="10772" max="10772" width="17.109375" style="7" customWidth="1"/>
    <col min="10773"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9"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31" style="7" customWidth="1"/>
    <col min="11010" max="11010" width="9" style="7" bestFit="1" customWidth="1"/>
    <col min="11011" max="11011" width="7.5546875" style="7" bestFit="1" customWidth="1"/>
    <col min="11012" max="11012" width="10.44140625" style="7" bestFit="1" customWidth="1"/>
    <col min="11013" max="11016" width="7.5546875" style="7" bestFit="1" customWidth="1"/>
    <col min="11017" max="11017" width="6.88671875" style="7" bestFit="1" customWidth="1"/>
    <col min="11018" max="11018" width="9" style="7" bestFit="1" customWidth="1"/>
    <col min="11019" max="11020" width="7.5546875" style="7" bestFit="1" customWidth="1"/>
    <col min="11021" max="11022" width="9" style="7" bestFit="1" customWidth="1"/>
    <col min="11023" max="11023" width="9" style="7" customWidth="1"/>
    <col min="11024" max="11024" width="7.5546875" style="7" bestFit="1" customWidth="1"/>
    <col min="11025" max="11026" width="7.5546875" style="7" customWidth="1"/>
    <col min="11027" max="11027" width="9" style="7" bestFit="1" customWidth="1"/>
    <col min="11028" max="11028" width="17.109375" style="7" customWidth="1"/>
    <col min="11029"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9"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31" style="7" customWidth="1"/>
    <col min="11266" max="11266" width="9" style="7" bestFit="1" customWidth="1"/>
    <col min="11267" max="11267" width="7.5546875" style="7" bestFit="1" customWidth="1"/>
    <col min="11268" max="11268" width="10.44140625" style="7" bestFit="1" customWidth="1"/>
    <col min="11269" max="11272" width="7.5546875" style="7" bestFit="1" customWidth="1"/>
    <col min="11273" max="11273" width="6.88671875" style="7" bestFit="1" customWidth="1"/>
    <col min="11274" max="11274" width="9" style="7" bestFit="1" customWidth="1"/>
    <col min="11275" max="11276" width="7.5546875" style="7" bestFit="1" customWidth="1"/>
    <col min="11277" max="11278" width="9" style="7" bestFit="1" customWidth="1"/>
    <col min="11279" max="11279" width="9" style="7" customWidth="1"/>
    <col min="11280" max="11280" width="7.5546875" style="7" bestFit="1" customWidth="1"/>
    <col min="11281" max="11282" width="7.5546875" style="7" customWidth="1"/>
    <col min="11283" max="11283" width="9" style="7" bestFit="1" customWidth="1"/>
    <col min="11284" max="11284" width="17.109375" style="7" customWidth="1"/>
    <col min="11285"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9"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31" style="7" customWidth="1"/>
    <col min="11522" max="11522" width="9" style="7" bestFit="1" customWidth="1"/>
    <col min="11523" max="11523" width="7.5546875" style="7" bestFit="1" customWidth="1"/>
    <col min="11524" max="11524" width="10.44140625" style="7" bestFit="1" customWidth="1"/>
    <col min="11525" max="11528" width="7.5546875" style="7" bestFit="1" customWidth="1"/>
    <col min="11529" max="11529" width="6.88671875" style="7" bestFit="1" customWidth="1"/>
    <col min="11530" max="11530" width="9" style="7" bestFit="1" customWidth="1"/>
    <col min="11531" max="11532" width="7.5546875" style="7" bestFit="1" customWidth="1"/>
    <col min="11533" max="11534" width="9" style="7" bestFit="1" customWidth="1"/>
    <col min="11535" max="11535" width="9" style="7" customWidth="1"/>
    <col min="11536" max="11536" width="7.5546875" style="7" bestFit="1" customWidth="1"/>
    <col min="11537" max="11538" width="7.5546875" style="7" customWidth="1"/>
    <col min="11539" max="11539" width="9" style="7" bestFit="1" customWidth="1"/>
    <col min="11540" max="11540" width="17.109375" style="7" customWidth="1"/>
    <col min="11541"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9"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31" style="7" customWidth="1"/>
    <col min="11778" max="11778" width="9" style="7" bestFit="1" customWidth="1"/>
    <col min="11779" max="11779" width="7.5546875" style="7" bestFit="1" customWidth="1"/>
    <col min="11780" max="11780" width="10.44140625" style="7" bestFit="1" customWidth="1"/>
    <col min="11781" max="11784" width="7.5546875" style="7" bestFit="1" customWidth="1"/>
    <col min="11785" max="11785" width="6.88671875" style="7" bestFit="1" customWidth="1"/>
    <col min="11786" max="11786" width="9" style="7" bestFit="1" customWidth="1"/>
    <col min="11787" max="11788" width="7.5546875" style="7" bestFit="1" customWidth="1"/>
    <col min="11789" max="11790" width="9" style="7" bestFit="1" customWidth="1"/>
    <col min="11791" max="11791" width="9" style="7" customWidth="1"/>
    <col min="11792" max="11792" width="7.5546875" style="7" bestFit="1" customWidth="1"/>
    <col min="11793" max="11794" width="7.5546875" style="7" customWidth="1"/>
    <col min="11795" max="11795" width="9" style="7" bestFit="1" customWidth="1"/>
    <col min="11796" max="11796" width="17.109375" style="7" customWidth="1"/>
    <col min="11797"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9"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31" style="7" customWidth="1"/>
    <col min="12034" max="12034" width="9" style="7" bestFit="1" customWidth="1"/>
    <col min="12035" max="12035" width="7.5546875" style="7" bestFit="1" customWidth="1"/>
    <col min="12036" max="12036" width="10.44140625" style="7" bestFit="1" customWidth="1"/>
    <col min="12037" max="12040" width="7.5546875" style="7" bestFit="1" customWidth="1"/>
    <col min="12041" max="12041" width="6.88671875" style="7" bestFit="1" customWidth="1"/>
    <col min="12042" max="12042" width="9" style="7" bestFit="1" customWidth="1"/>
    <col min="12043" max="12044" width="7.5546875" style="7" bestFit="1" customWidth="1"/>
    <col min="12045" max="12046" width="9" style="7" bestFit="1" customWidth="1"/>
    <col min="12047" max="12047" width="9" style="7" customWidth="1"/>
    <col min="12048" max="12048" width="7.5546875" style="7" bestFit="1" customWidth="1"/>
    <col min="12049" max="12050" width="7.5546875" style="7" customWidth="1"/>
    <col min="12051" max="12051" width="9" style="7" bestFit="1" customWidth="1"/>
    <col min="12052" max="12052" width="17.109375" style="7" customWidth="1"/>
    <col min="12053"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9"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31" style="7" customWidth="1"/>
    <col min="12290" max="12290" width="9" style="7" bestFit="1" customWidth="1"/>
    <col min="12291" max="12291" width="7.5546875" style="7" bestFit="1" customWidth="1"/>
    <col min="12292" max="12292" width="10.44140625" style="7" bestFit="1" customWidth="1"/>
    <col min="12293" max="12296" width="7.5546875" style="7" bestFit="1" customWidth="1"/>
    <col min="12297" max="12297" width="6.88671875" style="7" bestFit="1" customWidth="1"/>
    <col min="12298" max="12298" width="9" style="7" bestFit="1" customWidth="1"/>
    <col min="12299" max="12300" width="7.5546875" style="7" bestFit="1" customWidth="1"/>
    <col min="12301" max="12302" width="9" style="7" bestFit="1" customWidth="1"/>
    <col min="12303" max="12303" width="9" style="7" customWidth="1"/>
    <col min="12304" max="12304" width="7.5546875" style="7" bestFit="1" customWidth="1"/>
    <col min="12305" max="12306" width="7.5546875" style="7" customWidth="1"/>
    <col min="12307" max="12307" width="9" style="7" bestFit="1" customWidth="1"/>
    <col min="12308" max="12308" width="17.109375" style="7" customWidth="1"/>
    <col min="12309"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9"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31" style="7" customWidth="1"/>
    <col min="12546" max="12546" width="9" style="7" bestFit="1" customWidth="1"/>
    <col min="12547" max="12547" width="7.5546875" style="7" bestFit="1" customWidth="1"/>
    <col min="12548" max="12548" width="10.44140625" style="7" bestFit="1" customWidth="1"/>
    <col min="12549" max="12552" width="7.5546875" style="7" bestFit="1" customWidth="1"/>
    <col min="12553" max="12553" width="6.88671875" style="7" bestFit="1" customWidth="1"/>
    <col min="12554" max="12554" width="9" style="7" bestFit="1" customWidth="1"/>
    <col min="12555" max="12556" width="7.5546875" style="7" bestFit="1" customWidth="1"/>
    <col min="12557" max="12558" width="9" style="7" bestFit="1" customWidth="1"/>
    <col min="12559" max="12559" width="9" style="7" customWidth="1"/>
    <col min="12560" max="12560" width="7.5546875" style="7" bestFit="1" customWidth="1"/>
    <col min="12561" max="12562" width="7.5546875" style="7" customWidth="1"/>
    <col min="12563" max="12563" width="9" style="7" bestFit="1" customWidth="1"/>
    <col min="12564" max="12564" width="17.109375" style="7" customWidth="1"/>
    <col min="12565"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9"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31" style="7" customWidth="1"/>
    <col min="12802" max="12802" width="9" style="7" bestFit="1" customWidth="1"/>
    <col min="12803" max="12803" width="7.5546875" style="7" bestFit="1" customWidth="1"/>
    <col min="12804" max="12804" width="10.44140625" style="7" bestFit="1" customWidth="1"/>
    <col min="12805" max="12808" width="7.5546875" style="7" bestFit="1" customWidth="1"/>
    <col min="12809" max="12809" width="6.88671875" style="7" bestFit="1" customWidth="1"/>
    <col min="12810" max="12810" width="9" style="7" bestFit="1" customWidth="1"/>
    <col min="12811" max="12812" width="7.5546875" style="7" bestFit="1" customWidth="1"/>
    <col min="12813" max="12814" width="9" style="7" bestFit="1" customWidth="1"/>
    <col min="12815" max="12815" width="9" style="7" customWidth="1"/>
    <col min="12816" max="12816" width="7.5546875" style="7" bestFit="1" customWidth="1"/>
    <col min="12817" max="12818" width="7.5546875" style="7" customWidth="1"/>
    <col min="12819" max="12819" width="9" style="7" bestFit="1" customWidth="1"/>
    <col min="12820" max="12820" width="17.109375" style="7" customWidth="1"/>
    <col min="12821"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9"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31" style="7" customWidth="1"/>
    <col min="13058" max="13058" width="9" style="7" bestFit="1" customWidth="1"/>
    <col min="13059" max="13059" width="7.5546875" style="7" bestFit="1" customWidth="1"/>
    <col min="13060" max="13060" width="10.44140625" style="7" bestFit="1" customWidth="1"/>
    <col min="13061" max="13064" width="7.5546875" style="7" bestFit="1" customWidth="1"/>
    <col min="13065" max="13065" width="6.88671875" style="7" bestFit="1" customWidth="1"/>
    <col min="13066" max="13066" width="9" style="7" bestFit="1" customWidth="1"/>
    <col min="13067" max="13068" width="7.5546875" style="7" bestFit="1" customWidth="1"/>
    <col min="13069" max="13070" width="9" style="7" bestFit="1" customWidth="1"/>
    <col min="13071" max="13071" width="9" style="7" customWidth="1"/>
    <col min="13072" max="13072" width="7.5546875" style="7" bestFit="1" customWidth="1"/>
    <col min="13073" max="13074" width="7.5546875" style="7" customWidth="1"/>
    <col min="13075" max="13075" width="9" style="7" bestFit="1" customWidth="1"/>
    <col min="13076" max="13076" width="17.109375" style="7" customWidth="1"/>
    <col min="13077"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9"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31" style="7" customWidth="1"/>
    <col min="13314" max="13314" width="9" style="7" bestFit="1" customWidth="1"/>
    <col min="13315" max="13315" width="7.5546875" style="7" bestFit="1" customWidth="1"/>
    <col min="13316" max="13316" width="10.44140625" style="7" bestFit="1" customWidth="1"/>
    <col min="13317" max="13320" width="7.5546875" style="7" bestFit="1" customWidth="1"/>
    <col min="13321" max="13321" width="6.88671875" style="7" bestFit="1" customWidth="1"/>
    <col min="13322" max="13322" width="9" style="7" bestFit="1" customWidth="1"/>
    <col min="13323" max="13324" width="7.5546875" style="7" bestFit="1" customWidth="1"/>
    <col min="13325" max="13326" width="9" style="7" bestFit="1" customWidth="1"/>
    <col min="13327" max="13327" width="9" style="7" customWidth="1"/>
    <col min="13328" max="13328" width="7.5546875" style="7" bestFit="1" customWidth="1"/>
    <col min="13329" max="13330" width="7.5546875" style="7" customWidth="1"/>
    <col min="13331" max="13331" width="9" style="7" bestFit="1" customWidth="1"/>
    <col min="13332" max="13332" width="17.109375" style="7" customWidth="1"/>
    <col min="13333"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9"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31" style="7" customWidth="1"/>
    <col min="13570" max="13570" width="9" style="7" bestFit="1" customWidth="1"/>
    <col min="13571" max="13571" width="7.5546875" style="7" bestFit="1" customWidth="1"/>
    <col min="13572" max="13572" width="10.44140625" style="7" bestFit="1" customWidth="1"/>
    <col min="13573" max="13576" width="7.5546875" style="7" bestFit="1" customWidth="1"/>
    <col min="13577" max="13577" width="6.88671875" style="7" bestFit="1" customWidth="1"/>
    <col min="13578" max="13578" width="9" style="7" bestFit="1" customWidth="1"/>
    <col min="13579" max="13580" width="7.5546875" style="7" bestFit="1" customWidth="1"/>
    <col min="13581" max="13582" width="9" style="7" bestFit="1" customWidth="1"/>
    <col min="13583" max="13583" width="9" style="7" customWidth="1"/>
    <col min="13584" max="13584" width="7.5546875" style="7" bestFit="1" customWidth="1"/>
    <col min="13585" max="13586" width="7.5546875" style="7" customWidth="1"/>
    <col min="13587" max="13587" width="9" style="7" bestFit="1" customWidth="1"/>
    <col min="13588" max="13588" width="17.109375" style="7" customWidth="1"/>
    <col min="13589"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9"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31" style="7" customWidth="1"/>
    <col min="13826" max="13826" width="9" style="7" bestFit="1" customWidth="1"/>
    <col min="13827" max="13827" width="7.5546875" style="7" bestFit="1" customWidth="1"/>
    <col min="13828" max="13828" width="10.44140625" style="7" bestFit="1" customWidth="1"/>
    <col min="13829" max="13832" width="7.5546875" style="7" bestFit="1" customWidth="1"/>
    <col min="13833" max="13833" width="6.88671875" style="7" bestFit="1" customWidth="1"/>
    <col min="13834" max="13834" width="9" style="7" bestFit="1" customWidth="1"/>
    <col min="13835" max="13836" width="7.5546875" style="7" bestFit="1" customWidth="1"/>
    <col min="13837" max="13838" width="9" style="7" bestFit="1" customWidth="1"/>
    <col min="13839" max="13839" width="9" style="7" customWidth="1"/>
    <col min="13840" max="13840" width="7.5546875" style="7" bestFit="1" customWidth="1"/>
    <col min="13841" max="13842" width="7.5546875" style="7" customWidth="1"/>
    <col min="13843" max="13843" width="9" style="7" bestFit="1" customWidth="1"/>
    <col min="13844" max="13844" width="17.109375" style="7" customWidth="1"/>
    <col min="13845"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9"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31" style="7" customWidth="1"/>
    <col min="14082" max="14082" width="9" style="7" bestFit="1" customWidth="1"/>
    <col min="14083" max="14083" width="7.5546875" style="7" bestFit="1" customWidth="1"/>
    <col min="14084" max="14084" width="10.44140625" style="7" bestFit="1" customWidth="1"/>
    <col min="14085" max="14088" width="7.5546875" style="7" bestFit="1" customWidth="1"/>
    <col min="14089" max="14089" width="6.88671875" style="7" bestFit="1" customWidth="1"/>
    <col min="14090" max="14090" width="9" style="7" bestFit="1" customWidth="1"/>
    <col min="14091" max="14092" width="7.5546875" style="7" bestFit="1" customWidth="1"/>
    <col min="14093" max="14094" width="9" style="7" bestFit="1" customWidth="1"/>
    <col min="14095" max="14095" width="9" style="7" customWidth="1"/>
    <col min="14096" max="14096" width="7.5546875" style="7" bestFit="1" customWidth="1"/>
    <col min="14097" max="14098" width="7.5546875" style="7" customWidth="1"/>
    <col min="14099" max="14099" width="9" style="7" bestFit="1" customWidth="1"/>
    <col min="14100" max="14100" width="17.109375" style="7" customWidth="1"/>
    <col min="14101"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9"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31" style="7" customWidth="1"/>
    <col min="14338" max="14338" width="9" style="7" bestFit="1" customWidth="1"/>
    <col min="14339" max="14339" width="7.5546875" style="7" bestFit="1" customWidth="1"/>
    <col min="14340" max="14340" width="10.44140625" style="7" bestFit="1" customWidth="1"/>
    <col min="14341" max="14344" width="7.5546875" style="7" bestFit="1" customWidth="1"/>
    <col min="14345" max="14345" width="6.88671875" style="7" bestFit="1" customWidth="1"/>
    <col min="14346" max="14346" width="9" style="7" bestFit="1" customWidth="1"/>
    <col min="14347" max="14348" width="7.5546875" style="7" bestFit="1" customWidth="1"/>
    <col min="14349" max="14350" width="9" style="7" bestFit="1" customWidth="1"/>
    <col min="14351" max="14351" width="9" style="7" customWidth="1"/>
    <col min="14352" max="14352" width="7.5546875" style="7" bestFit="1" customWidth="1"/>
    <col min="14353" max="14354" width="7.5546875" style="7" customWidth="1"/>
    <col min="14355" max="14355" width="9" style="7" bestFit="1" customWidth="1"/>
    <col min="14356" max="14356" width="17.109375" style="7" customWidth="1"/>
    <col min="14357"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9"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31" style="7" customWidth="1"/>
    <col min="14594" max="14594" width="9" style="7" bestFit="1" customWidth="1"/>
    <col min="14595" max="14595" width="7.5546875" style="7" bestFit="1" customWidth="1"/>
    <col min="14596" max="14596" width="10.44140625" style="7" bestFit="1" customWidth="1"/>
    <col min="14597" max="14600" width="7.5546875" style="7" bestFit="1" customWidth="1"/>
    <col min="14601" max="14601" width="6.88671875" style="7" bestFit="1" customWidth="1"/>
    <col min="14602" max="14602" width="9" style="7" bestFit="1" customWidth="1"/>
    <col min="14603" max="14604" width="7.5546875" style="7" bestFit="1" customWidth="1"/>
    <col min="14605" max="14606" width="9" style="7" bestFit="1" customWidth="1"/>
    <col min="14607" max="14607" width="9" style="7" customWidth="1"/>
    <col min="14608" max="14608" width="7.5546875" style="7" bestFit="1" customWidth="1"/>
    <col min="14609" max="14610" width="7.5546875" style="7" customWidth="1"/>
    <col min="14611" max="14611" width="9" style="7" bestFit="1" customWidth="1"/>
    <col min="14612" max="14612" width="17.109375" style="7" customWidth="1"/>
    <col min="14613"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9"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31" style="7" customWidth="1"/>
    <col min="14850" max="14850" width="9" style="7" bestFit="1" customWidth="1"/>
    <col min="14851" max="14851" width="7.5546875" style="7" bestFit="1" customWidth="1"/>
    <col min="14852" max="14852" width="10.44140625" style="7" bestFit="1" customWidth="1"/>
    <col min="14853" max="14856" width="7.5546875" style="7" bestFit="1" customWidth="1"/>
    <col min="14857" max="14857" width="6.88671875" style="7" bestFit="1" customWidth="1"/>
    <col min="14858" max="14858" width="9" style="7" bestFit="1" customWidth="1"/>
    <col min="14859" max="14860" width="7.5546875" style="7" bestFit="1" customWidth="1"/>
    <col min="14861" max="14862" width="9" style="7" bestFit="1" customWidth="1"/>
    <col min="14863" max="14863" width="9" style="7" customWidth="1"/>
    <col min="14864" max="14864" width="7.5546875" style="7" bestFit="1" customWidth="1"/>
    <col min="14865" max="14866" width="7.5546875" style="7" customWidth="1"/>
    <col min="14867" max="14867" width="9" style="7" bestFit="1" customWidth="1"/>
    <col min="14868" max="14868" width="17.109375" style="7" customWidth="1"/>
    <col min="14869"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9"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31" style="7" customWidth="1"/>
    <col min="15106" max="15106" width="9" style="7" bestFit="1" customWidth="1"/>
    <col min="15107" max="15107" width="7.5546875" style="7" bestFit="1" customWidth="1"/>
    <col min="15108" max="15108" width="10.44140625" style="7" bestFit="1" customWidth="1"/>
    <col min="15109" max="15112" width="7.5546875" style="7" bestFit="1" customWidth="1"/>
    <col min="15113" max="15113" width="6.88671875" style="7" bestFit="1" customWidth="1"/>
    <col min="15114" max="15114" width="9" style="7" bestFit="1" customWidth="1"/>
    <col min="15115" max="15116" width="7.5546875" style="7" bestFit="1" customWidth="1"/>
    <col min="15117" max="15118" width="9" style="7" bestFit="1" customWidth="1"/>
    <col min="15119" max="15119" width="9" style="7" customWidth="1"/>
    <col min="15120" max="15120" width="7.5546875" style="7" bestFit="1" customWidth="1"/>
    <col min="15121" max="15122" width="7.5546875" style="7" customWidth="1"/>
    <col min="15123" max="15123" width="9" style="7" bestFit="1" customWidth="1"/>
    <col min="15124" max="15124" width="17.109375" style="7" customWidth="1"/>
    <col min="15125"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9"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31" style="7" customWidth="1"/>
    <col min="15362" max="15362" width="9" style="7" bestFit="1" customWidth="1"/>
    <col min="15363" max="15363" width="7.5546875" style="7" bestFit="1" customWidth="1"/>
    <col min="15364" max="15364" width="10.44140625" style="7" bestFit="1" customWidth="1"/>
    <col min="15365" max="15368" width="7.5546875" style="7" bestFit="1" customWidth="1"/>
    <col min="15369" max="15369" width="6.88671875" style="7" bestFit="1" customWidth="1"/>
    <col min="15370" max="15370" width="9" style="7" bestFit="1" customWidth="1"/>
    <col min="15371" max="15372" width="7.5546875" style="7" bestFit="1" customWidth="1"/>
    <col min="15373" max="15374" width="9" style="7" bestFit="1" customWidth="1"/>
    <col min="15375" max="15375" width="9" style="7" customWidth="1"/>
    <col min="15376" max="15376" width="7.5546875" style="7" bestFit="1" customWidth="1"/>
    <col min="15377" max="15378" width="7.5546875" style="7" customWidth="1"/>
    <col min="15379" max="15379" width="9" style="7" bestFit="1" customWidth="1"/>
    <col min="15380" max="15380" width="17.109375" style="7" customWidth="1"/>
    <col min="15381"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9"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31" style="7" customWidth="1"/>
    <col min="15618" max="15618" width="9" style="7" bestFit="1" customWidth="1"/>
    <col min="15619" max="15619" width="7.5546875" style="7" bestFit="1" customWidth="1"/>
    <col min="15620" max="15620" width="10.44140625" style="7" bestFit="1" customWidth="1"/>
    <col min="15621" max="15624" width="7.5546875" style="7" bestFit="1" customWidth="1"/>
    <col min="15625" max="15625" width="6.88671875" style="7" bestFit="1" customWidth="1"/>
    <col min="15626" max="15626" width="9" style="7" bestFit="1" customWidth="1"/>
    <col min="15627" max="15628" width="7.5546875" style="7" bestFit="1" customWidth="1"/>
    <col min="15629" max="15630" width="9" style="7" bestFit="1" customWidth="1"/>
    <col min="15631" max="15631" width="9" style="7" customWidth="1"/>
    <col min="15632" max="15632" width="7.5546875" style="7" bestFit="1" customWidth="1"/>
    <col min="15633" max="15634" width="7.5546875" style="7" customWidth="1"/>
    <col min="15635" max="15635" width="9" style="7" bestFit="1" customWidth="1"/>
    <col min="15636" max="15636" width="17.109375" style="7" customWidth="1"/>
    <col min="15637"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9"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31" style="7" customWidth="1"/>
    <col min="15874" max="15874" width="9" style="7" bestFit="1" customWidth="1"/>
    <col min="15875" max="15875" width="7.5546875" style="7" bestFit="1" customWidth="1"/>
    <col min="15876" max="15876" width="10.44140625" style="7" bestFit="1" customWidth="1"/>
    <col min="15877" max="15880" width="7.5546875" style="7" bestFit="1" customWidth="1"/>
    <col min="15881" max="15881" width="6.88671875" style="7" bestFit="1" customWidth="1"/>
    <col min="15882" max="15882" width="9" style="7" bestFit="1" customWidth="1"/>
    <col min="15883" max="15884" width="7.5546875" style="7" bestFit="1" customWidth="1"/>
    <col min="15885" max="15886" width="9" style="7" bestFit="1" customWidth="1"/>
    <col min="15887" max="15887" width="9" style="7" customWidth="1"/>
    <col min="15888" max="15888" width="7.5546875" style="7" bestFit="1" customWidth="1"/>
    <col min="15889" max="15890" width="7.5546875" style="7" customWidth="1"/>
    <col min="15891" max="15891" width="9" style="7" bestFit="1" customWidth="1"/>
    <col min="15892" max="15892" width="17.109375" style="7" customWidth="1"/>
    <col min="15893"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9"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31" style="7" customWidth="1"/>
    <col min="16130" max="16130" width="9" style="7" bestFit="1" customWidth="1"/>
    <col min="16131" max="16131" width="7.5546875" style="7" bestFit="1" customWidth="1"/>
    <col min="16132" max="16132" width="10.44140625" style="7" bestFit="1" customWidth="1"/>
    <col min="16133" max="16136" width="7.5546875" style="7" bestFit="1" customWidth="1"/>
    <col min="16137" max="16137" width="6.88671875" style="7" bestFit="1" customWidth="1"/>
    <col min="16138" max="16138" width="9" style="7" bestFit="1" customWidth="1"/>
    <col min="16139" max="16140" width="7.5546875" style="7" bestFit="1" customWidth="1"/>
    <col min="16141" max="16142" width="9" style="7" bestFit="1" customWidth="1"/>
    <col min="16143" max="16143" width="9" style="7" customWidth="1"/>
    <col min="16144" max="16144" width="7.5546875" style="7" bestFit="1" customWidth="1"/>
    <col min="16145" max="16146" width="7.5546875" style="7" customWidth="1"/>
    <col min="16147" max="16147" width="9" style="7" bestFit="1" customWidth="1"/>
    <col min="16148" max="16148" width="17.109375" style="7" customWidth="1"/>
    <col min="16149"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9"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7" t="s">
        <v>1215</v>
      </c>
    </row>
    <row r="2" spans="1:20" ht="42" customHeight="1">
      <c r="A2" s="350" t="s">
        <v>1123</v>
      </c>
      <c r="B2" s="350"/>
      <c r="C2" s="350"/>
      <c r="D2" s="350"/>
      <c r="E2" s="350"/>
      <c r="F2" s="350"/>
      <c r="G2" s="350"/>
      <c r="H2" s="350"/>
      <c r="I2" s="350"/>
      <c r="J2" s="350"/>
      <c r="K2" s="350"/>
      <c r="L2" s="350"/>
      <c r="M2" s="350"/>
      <c r="N2" s="350"/>
      <c r="O2" s="350"/>
      <c r="P2" s="350"/>
      <c r="Q2" s="350"/>
      <c r="R2" s="350"/>
      <c r="S2" s="350"/>
    </row>
    <row r="3" spans="1:20" ht="17.399999999999999">
      <c r="A3" s="807">
        <v>45322</v>
      </c>
      <c r="B3" s="807"/>
      <c r="C3" s="807"/>
      <c r="D3" s="807"/>
      <c r="E3" s="807"/>
      <c r="F3" s="807"/>
      <c r="G3" s="807"/>
      <c r="H3" s="807"/>
      <c r="I3" s="807"/>
      <c r="J3" s="807"/>
      <c r="K3" s="807"/>
      <c r="L3" s="807"/>
      <c r="M3" s="807"/>
      <c r="N3" s="807"/>
      <c r="O3" s="807"/>
      <c r="P3" s="807"/>
      <c r="Q3" s="807"/>
      <c r="R3" s="807"/>
      <c r="S3" s="807"/>
    </row>
    <row r="4" spans="1:20" ht="16.8">
      <c r="A4" s="808" t="s">
        <v>173</v>
      </c>
      <c r="B4" s="808"/>
      <c r="C4" s="808"/>
      <c r="D4" s="808"/>
      <c r="E4" s="808"/>
      <c r="F4" s="808"/>
      <c r="G4" s="808"/>
      <c r="H4" s="808"/>
      <c r="I4" s="808"/>
      <c r="J4" s="808"/>
      <c r="K4" s="808"/>
      <c r="L4" s="808"/>
      <c r="M4" s="808"/>
      <c r="N4" s="808"/>
      <c r="O4" s="808"/>
      <c r="P4" s="808"/>
      <c r="Q4" s="808"/>
      <c r="R4" s="808"/>
      <c r="S4" s="808"/>
    </row>
    <row r="5" spans="1:20" ht="15.75" customHeight="1" thickBot="1">
      <c r="A5" s="1223"/>
      <c r="B5" s="810"/>
      <c r="C5" s="810"/>
      <c r="D5" s="810"/>
      <c r="E5" s="810"/>
      <c r="F5" s="810"/>
      <c r="G5" s="810"/>
      <c r="H5" s="810"/>
      <c r="I5" s="810"/>
      <c r="J5" s="810"/>
      <c r="K5" s="810"/>
      <c r="L5" s="810"/>
      <c r="M5" s="810"/>
      <c r="N5" s="810"/>
      <c r="O5" s="810"/>
      <c r="P5" s="810"/>
      <c r="Q5" s="810"/>
      <c r="R5" s="810"/>
      <c r="S5" s="811"/>
    </row>
    <row r="6" spans="1:20" ht="96.75" customHeight="1">
      <c r="A6" s="354" t="s">
        <v>785</v>
      </c>
      <c r="B6" s="812" t="s">
        <v>29</v>
      </c>
      <c r="C6" s="813" t="s">
        <v>30</v>
      </c>
      <c r="D6" s="813" t="s">
        <v>31</v>
      </c>
      <c r="E6" s="813" t="s">
        <v>32</v>
      </c>
      <c r="F6" s="813" t="s">
        <v>33</v>
      </c>
      <c r="G6" s="813" t="s">
        <v>114</v>
      </c>
      <c r="H6" s="813" t="s">
        <v>35</v>
      </c>
      <c r="I6" s="813" t="s">
        <v>786</v>
      </c>
      <c r="J6" s="813" t="s">
        <v>37</v>
      </c>
      <c r="K6" s="813" t="s">
        <v>38</v>
      </c>
      <c r="L6" s="813" t="s">
        <v>39</v>
      </c>
      <c r="M6" s="813" t="s">
        <v>115</v>
      </c>
      <c r="N6" s="813" t="s">
        <v>150</v>
      </c>
      <c r="O6" s="813" t="s">
        <v>42</v>
      </c>
      <c r="P6" s="813" t="s">
        <v>43</v>
      </c>
      <c r="Q6" s="813" t="s">
        <v>44</v>
      </c>
      <c r="R6" s="813" t="s">
        <v>768</v>
      </c>
      <c r="S6" s="814" t="s">
        <v>46</v>
      </c>
      <c r="T6" s="13"/>
    </row>
    <row r="7" spans="1:20" ht="13.8">
      <c r="A7" s="815" t="s">
        <v>787</v>
      </c>
      <c r="B7" s="1224">
        <v>6.6744993500867386E-5</v>
      </c>
      <c r="C7" s="1224">
        <v>1.205172030841329E-4</v>
      </c>
      <c r="D7" s="1224">
        <v>0.17926486468795216</v>
      </c>
      <c r="E7" s="1224">
        <v>0</v>
      </c>
      <c r="F7" s="1224">
        <v>0</v>
      </c>
      <c r="G7" s="1224">
        <v>1.765824081510585</v>
      </c>
      <c r="H7" s="1224">
        <v>0</v>
      </c>
      <c r="I7" s="1224">
        <v>5.9953755930548747E-2</v>
      </c>
      <c r="J7" s="1224" t="s">
        <v>131</v>
      </c>
      <c r="K7" s="1224">
        <v>0</v>
      </c>
      <c r="L7" s="1224" t="s">
        <v>131</v>
      </c>
      <c r="M7" s="1224">
        <v>2.8402195082458701E-2</v>
      </c>
      <c r="N7" s="1224" t="s">
        <v>131</v>
      </c>
      <c r="O7" s="1224">
        <v>0</v>
      </c>
      <c r="P7" s="1224">
        <v>0</v>
      </c>
      <c r="Q7" s="1224">
        <v>0</v>
      </c>
      <c r="R7" s="1224">
        <v>2.5876374243339169</v>
      </c>
      <c r="S7" s="816">
        <v>0.39584683680588828</v>
      </c>
      <c r="T7" s="1225"/>
    </row>
    <row r="8" spans="1:20" ht="13.8">
      <c r="A8" s="818" t="s">
        <v>788</v>
      </c>
      <c r="B8" s="1226">
        <v>0</v>
      </c>
      <c r="C8" s="1226" t="s">
        <v>131</v>
      </c>
      <c r="D8" s="1226">
        <v>0</v>
      </c>
      <c r="E8" s="1226">
        <v>0</v>
      </c>
      <c r="F8" s="1226">
        <v>0</v>
      </c>
      <c r="G8" s="1226">
        <v>0</v>
      </c>
      <c r="H8" s="1226">
        <v>0</v>
      </c>
      <c r="I8" s="1226">
        <v>0</v>
      </c>
      <c r="J8" s="1226" t="s">
        <v>131</v>
      </c>
      <c r="K8" s="1226" t="s">
        <v>131</v>
      </c>
      <c r="L8" s="1226" t="s">
        <v>131</v>
      </c>
      <c r="M8" s="1226" t="s">
        <v>131</v>
      </c>
      <c r="N8" s="1226" t="s">
        <v>131</v>
      </c>
      <c r="O8" s="1226" t="s">
        <v>131</v>
      </c>
      <c r="P8" s="1226" t="s">
        <v>131</v>
      </c>
      <c r="Q8" s="1226" t="s">
        <v>131</v>
      </c>
      <c r="R8" s="1226" t="s">
        <v>131</v>
      </c>
      <c r="S8" s="816">
        <v>0</v>
      </c>
      <c r="T8" s="13"/>
    </row>
    <row r="9" spans="1:20" ht="13.8">
      <c r="A9" s="818" t="s">
        <v>123</v>
      </c>
      <c r="B9" s="1226">
        <v>0</v>
      </c>
      <c r="C9" s="1226" t="s">
        <v>131</v>
      </c>
      <c r="D9" s="1226">
        <v>0</v>
      </c>
      <c r="E9" s="1226">
        <v>0</v>
      </c>
      <c r="F9" s="1226">
        <v>0</v>
      </c>
      <c r="G9" s="1226">
        <v>0</v>
      </c>
      <c r="H9" s="1226" t="s">
        <v>131</v>
      </c>
      <c r="I9" s="1226">
        <v>2.4534721458381734E-2</v>
      </c>
      <c r="J9" s="1226" t="s">
        <v>131</v>
      </c>
      <c r="K9" s="1226" t="s">
        <v>131</v>
      </c>
      <c r="L9" s="1226" t="s">
        <v>131</v>
      </c>
      <c r="M9" s="1226">
        <v>0.21901389791324091</v>
      </c>
      <c r="N9" s="1226" t="s">
        <v>131</v>
      </c>
      <c r="O9" s="1226" t="s">
        <v>131</v>
      </c>
      <c r="P9" s="1226" t="s">
        <v>131</v>
      </c>
      <c r="Q9" s="1226" t="s">
        <v>131</v>
      </c>
      <c r="R9" s="1226" t="s">
        <v>131</v>
      </c>
      <c r="S9" s="816">
        <v>6.0322351979089896E-2</v>
      </c>
      <c r="T9" s="13"/>
    </row>
    <row r="10" spans="1:20" ht="13.8">
      <c r="A10" s="818" t="s">
        <v>133</v>
      </c>
      <c r="B10" s="1226">
        <v>4.0834904940394588E-5</v>
      </c>
      <c r="C10" s="1226">
        <v>1.9924465641442316E-6</v>
      </c>
      <c r="D10" s="1226">
        <v>0.21317653735041545</v>
      </c>
      <c r="E10" s="1226">
        <v>0</v>
      </c>
      <c r="F10" s="1226">
        <v>0</v>
      </c>
      <c r="G10" s="1226">
        <v>2.6775730530491533</v>
      </c>
      <c r="H10" s="1226">
        <v>0</v>
      </c>
      <c r="I10" s="1226">
        <v>0</v>
      </c>
      <c r="J10" s="1226" t="s">
        <v>131</v>
      </c>
      <c r="K10" s="1226">
        <v>0</v>
      </c>
      <c r="L10" s="1226" t="s">
        <v>131</v>
      </c>
      <c r="M10" s="1226">
        <v>0</v>
      </c>
      <c r="N10" s="1226" t="s">
        <v>131</v>
      </c>
      <c r="O10" s="1226">
        <v>0</v>
      </c>
      <c r="P10" s="1226">
        <v>0</v>
      </c>
      <c r="Q10" s="1226">
        <v>0</v>
      </c>
      <c r="R10" s="1226">
        <v>0</v>
      </c>
      <c r="S10" s="816">
        <v>0.55713837268553179</v>
      </c>
      <c r="T10" s="13"/>
    </row>
    <row r="11" spans="1:20" ht="13.8">
      <c r="A11" s="818" t="s">
        <v>706</v>
      </c>
      <c r="B11" s="1226">
        <v>0</v>
      </c>
      <c r="C11" s="1226" t="s">
        <v>131</v>
      </c>
      <c r="D11" s="1226">
        <v>0</v>
      </c>
      <c r="E11" s="1226" t="s">
        <v>131</v>
      </c>
      <c r="F11" s="1226">
        <v>0</v>
      </c>
      <c r="G11" s="1226">
        <v>0</v>
      </c>
      <c r="H11" s="1226">
        <v>0</v>
      </c>
      <c r="I11" s="1226">
        <v>0.56287133889563878</v>
      </c>
      <c r="J11" s="1226" t="s">
        <v>131</v>
      </c>
      <c r="K11" s="1226" t="s">
        <v>131</v>
      </c>
      <c r="L11" s="1226" t="s">
        <v>131</v>
      </c>
      <c r="M11" s="1226">
        <v>0</v>
      </c>
      <c r="N11" s="1226" t="s">
        <v>131</v>
      </c>
      <c r="O11" s="1226" t="s">
        <v>131</v>
      </c>
      <c r="P11" s="1226" t="s">
        <v>131</v>
      </c>
      <c r="Q11" s="1226" t="s">
        <v>131</v>
      </c>
      <c r="R11" s="1226" t="s">
        <v>131</v>
      </c>
      <c r="S11" s="816">
        <v>9.3648542072715737E-2</v>
      </c>
      <c r="T11" s="13"/>
    </row>
    <row r="12" spans="1:20" ht="13.8">
      <c r="A12" s="818" t="s">
        <v>789</v>
      </c>
      <c r="B12" s="1226">
        <v>1.1375378975611332E-3</v>
      </c>
      <c r="C12" s="1226" t="s">
        <v>131</v>
      </c>
      <c r="D12" s="1226">
        <v>0</v>
      </c>
      <c r="E12" s="1226">
        <v>0</v>
      </c>
      <c r="F12" s="1226">
        <v>0</v>
      </c>
      <c r="G12" s="1226">
        <v>0</v>
      </c>
      <c r="H12" s="1226" t="s">
        <v>131</v>
      </c>
      <c r="I12" s="1226">
        <v>0</v>
      </c>
      <c r="J12" s="1226" t="s">
        <v>131</v>
      </c>
      <c r="K12" s="1226">
        <v>0</v>
      </c>
      <c r="L12" s="1226" t="s">
        <v>131</v>
      </c>
      <c r="M12" s="1226">
        <v>0</v>
      </c>
      <c r="N12" s="1226" t="s">
        <v>131</v>
      </c>
      <c r="O12" s="1226" t="s">
        <v>131</v>
      </c>
      <c r="P12" s="1226">
        <v>0</v>
      </c>
      <c r="Q12" s="1226" t="s">
        <v>131</v>
      </c>
      <c r="R12" s="1226" t="s">
        <v>131</v>
      </c>
      <c r="S12" s="816">
        <v>1.0162793299007766E-4</v>
      </c>
      <c r="T12" s="13"/>
    </row>
    <row r="13" spans="1:20" ht="13.8">
      <c r="A13" s="818" t="s">
        <v>790</v>
      </c>
      <c r="B13" s="1226">
        <v>0</v>
      </c>
      <c r="C13" s="1226">
        <v>0</v>
      </c>
      <c r="D13" s="1226">
        <v>0</v>
      </c>
      <c r="E13" s="1226">
        <v>0</v>
      </c>
      <c r="F13" s="1226">
        <v>0</v>
      </c>
      <c r="G13" s="1226">
        <v>0.27323736685168726</v>
      </c>
      <c r="H13" s="1226">
        <v>0</v>
      </c>
      <c r="I13" s="1226">
        <v>0</v>
      </c>
      <c r="J13" s="1226" t="s">
        <v>131</v>
      </c>
      <c r="K13" s="1226">
        <v>0</v>
      </c>
      <c r="L13" s="1226" t="s">
        <v>131</v>
      </c>
      <c r="M13" s="1226">
        <v>0</v>
      </c>
      <c r="N13" s="1226" t="s">
        <v>131</v>
      </c>
      <c r="O13" s="1226" t="s">
        <v>131</v>
      </c>
      <c r="P13" s="1226">
        <v>0</v>
      </c>
      <c r="Q13" s="1226" t="s">
        <v>131</v>
      </c>
      <c r="R13" s="1226">
        <v>0.94251451222694349</v>
      </c>
      <c r="S13" s="816">
        <v>6.3536935881009005E-2</v>
      </c>
      <c r="T13" s="13"/>
    </row>
    <row r="14" spans="1:20" ht="13.8" hidden="1">
      <c r="A14" s="818" t="s">
        <v>791</v>
      </c>
      <c r="B14" s="1226">
        <v>1.2713036621076934E-6</v>
      </c>
      <c r="C14" s="1226">
        <v>100</v>
      </c>
      <c r="D14" s="1226">
        <v>0.74426183691761683</v>
      </c>
      <c r="E14" s="1226">
        <v>0</v>
      </c>
      <c r="F14" s="1226">
        <v>0</v>
      </c>
      <c r="G14" s="1226">
        <v>7.0220753225076207E-4</v>
      </c>
      <c r="H14" s="1226">
        <v>0</v>
      </c>
      <c r="I14" s="1226">
        <v>0</v>
      </c>
      <c r="J14" s="1226" t="s">
        <v>131</v>
      </c>
      <c r="K14" s="1226" t="s">
        <v>131</v>
      </c>
      <c r="L14" s="1226" t="s">
        <v>131</v>
      </c>
      <c r="M14" s="1226">
        <v>0</v>
      </c>
      <c r="N14" s="1226" t="s">
        <v>131</v>
      </c>
      <c r="O14" s="1226" t="s">
        <v>131</v>
      </c>
      <c r="P14" s="1226">
        <v>0</v>
      </c>
      <c r="Q14" s="1226" t="s">
        <v>131</v>
      </c>
      <c r="R14" s="1226">
        <v>100</v>
      </c>
      <c r="S14" s="816">
        <v>0.48393905660174924</v>
      </c>
      <c r="T14" s="13"/>
    </row>
    <row r="15" spans="1:20" ht="3" customHeight="1">
      <c r="A15" s="818"/>
      <c r="B15" s="1227"/>
      <c r="C15" s="657"/>
      <c r="D15" s="657"/>
      <c r="E15" s="657"/>
      <c r="F15" s="657"/>
      <c r="G15" s="657"/>
      <c r="H15" s="657"/>
      <c r="I15" s="657"/>
      <c r="J15" s="657"/>
      <c r="K15" s="657"/>
      <c r="L15" s="657"/>
      <c r="M15" s="657"/>
      <c r="N15" s="657"/>
      <c r="O15" s="657"/>
      <c r="P15" s="657"/>
      <c r="Q15" s="657"/>
      <c r="R15" s="657"/>
      <c r="S15" s="824"/>
      <c r="T15" s="13"/>
    </row>
    <row r="16" spans="1:20" ht="13.8">
      <c r="A16" s="815" t="s">
        <v>792</v>
      </c>
      <c r="B16" s="1224">
        <v>2.6220774550716306</v>
      </c>
      <c r="C16" s="1224">
        <v>11.882596166857644</v>
      </c>
      <c r="D16" s="1224">
        <v>1.4822859476878505</v>
      </c>
      <c r="E16" s="1224">
        <v>6.3773393625045989</v>
      </c>
      <c r="F16" s="1224">
        <v>2.3455227435947719</v>
      </c>
      <c r="G16" s="1224">
        <v>1.8775491699009796</v>
      </c>
      <c r="H16" s="1224">
        <v>0</v>
      </c>
      <c r="I16" s="1224">
        <v>2.3514261833224372</v>
      </c>
      <c r="J16" s="1224" t="s">
        <v>131</v>
      </c>
      <c r="K16" s="1224">
        <v>0.20560723035860728</v>
      </c>
      <c r="L16" s="1224" t="s">
        <v>131</v>
      </c>
      <c r="M16" s="1224">
        <v>2.2446075624440525</v>
      </c>
      <c r="N16" s="1224" t="s">
        <v>131</v>
      </c>
      <c r="O16" s="1224">
        <v>0</v>
      </c>
      <c r="P16" s="1224">
        <v>0</v>
      </c>
      <c r="Q16" s="1224" t="s">
        <v>131</v>
      </c>
      <c r="R16" s="1224">
        <v>0</v>
      </c>
      <c r="S16" s="816">
        <v>2.091969914834626</v>
      </c>
      <c r="T16" s="13"/>
    </row>
    <row r="17" spans="1:20" ht="13.8">
      <c r="A17" s="818" t="s">
        <v>788</v>
      </c>
      <c r="B17" s="1226">
        <v>2.2650551064086555</v>
      </c>
      <c r="C17" s="1226" t="s">
        <v>131</v>
      </c>
      <c r="D17" s="1226">
        <v>0.22886451194014315</v>
      </c>
      <c r="E17" s="1226">
        <v>16.613937634317651</v>
      </c>
      <c r="F17" s="1226">
        <v>0.25910239447893052</v>
      </c>
      <c r="G17" s="1226">
        <v>2.3099919961189593E-2</v>
      </c>
      <c r="H17" s="1226">
        <v>0</v>
      </c>
      <c r="I17" s="1226">
        <v>0.66387214786005677</v>
      </c>
      <c r="J17" s="1226" t="s">
        <v>131</v>
      </c>
      <c r="K17" s="1226" t="s">
        <v>131</v>
      </c>
      <c r="L17" s="1226" t="s">
        <v>131</v>
      </c>
      <c r="M17" s="1226" t="s">
        <v>131</v>
      </c>
      <c r="N17" s="1226" t="s">
        <v>131</v>
      </c>
      <c r="O17" s="1226" t="s">
        <v>131</v>
      </c>
      <c r="P17" s="1226" t="s">
        <v>131</v>
      </c>
      <c r="Q17" s="1226" t="s">
        <v>131</v>
      </c>
      <c r="R17" s="1226" t="s">
        <v>131</v>
      </c>
      <c r="S17" s="816">
        <v>0.91060221939800878</v>
      </c>
      <c r="T17" s="13"/>
    </row>
    <row r="18" spans="1:20" ht="13.8">
      <c r="A18" s="818" t="s">
        <v>123</v>
      </c>
      <c r="B18" s="1226">
        <v>2.309198291366195</v>
      </c>
      <c r="C18" s="1226">
        <v>7.7693715333121363</v>
      </c>
      <c r="D18" s="1226">
        <v>0.34592109710713842</v>
      </c>
      <c r="E18" s="1226">
        <v>8.1113035386232575</v>
      </c>
      <c r="F18" s="1226">
        <v>7.3312742955460211</v>
      </c>
      <c r="G18" s="1226">
        <v>1.8224576266620183</v>
      </c>
      <c r="H18" s="1226" t="s">
        <v>131</v>
      </c>
      <c r="I18" s="1226">
        <v>0.73702640317863999</v>
      </c>
      <c r="J18" s="1226" t="s">
        <v>131</v>
      </c>
      <c r="K18" s="1226">
        <v>0</v>
      </c>
      <c r="L18" s="1226" t="s">
        <v>131</v>
      </c>
      <c r="M18" s="1226">
        <v>0.65411205418605267</v>
      </c>
      <c r="N18" s="1226" t="s">
        <v>131</v>
      </c>
      <c r="O18" s="1226" t="s">
        <v>131</v>
      </c>
      <c r="P18" s="1226">
        <v>0</v>
      </c>
      <c r="Q18" s="1226" t="s">
        <v>131</v>
      </c>
      <c r="R18" s="1226" t="s">
        <v>131</v>
      </c>
      <c r="S18" s="816">
        <v>1.4136533342732081</v>
      </c>
      <c r="T18" s="13"/>
    </row>
    <row r="19" spans="1:20" ht="13.8">
      <c r="A19" s="818" t="s">
        <v>133</v>
      </c>
      <c r="B19" s="1226">
        <v>3.20939345438229</v>
      </c>
      <c r="C19" s="1226">
        <v>46.646245128532613</v>
      </c>
      <c r="D19" s="1226">
        <v>2.0113657011473252</v>
      </c>
      <c r="E19" s="1226">
        <v>9.7424414247812869</v>
      </c>
      <c r="F19" s="1226">
        <v>2.6219366570275331</v>
      </c>
      <c r="G19" s="1226">
        <v>2.4805527208551599</v>
      </c>
      <c r="H19" s="1226">
        <v>0</v>
      </c>
      <c r="I19" s="1226">
        <v>2.7059422125844481</v>
      </c>
      <c r="J19" s="1226" t="s">
        <v>131</v>
      </c>
      <c r="K19" s="1226">
        <v>0.21685105418836922</v>
      </c>
      <c r="L19" s="1226" t="s">
        <v>131</v>
      </c>
      <c r="M19" s="1226">
        <v>3.2519248714396252</v>
      </c>
      <c r="N19" s="1226" t="s">
        <v>131</v>
      </c>
      <c r="O19" s="1226">
        <v>0</v>
      </c>
      <c r="P19" s="1226">
        <v>0</v>
      </c>
      <c r="Q19" s="1226" t="s">
        <v>131</v>
      </c>
      <c r="R19" s="1226">
        <v>0</v>
      </c>
      <c r="S19" s="816">
        <v>2.5904129145723398</v>
      </c>
      <c r="T19" s="13"/>
    </row>
    <row r="20" spans="1:20" ht="13.8">
      <c r="A20" s="818" t="s">
        <v>706</v>
      </c>
      <c r="B20" s="1226">
        <v>2.6182202634890182</v>
      </c>
      <c r="C20" s="1226" t="s">
        <v>131</v>
      </c>
      <c r="D20" s="1226">
        <v>0</v>
      </c>
      <c r="E20" s="1226">
        <v>100</v>
      </c>
      <c r="F20" s="1226">
        <v>0</v>
      </c>
      <c r="G20" s="1226">
        <v>0</v>
      </c>
      <c r="H20" s="1226">
        <v>0</v>
      </c>
      <c r="I20" s="1226">
        <v>0</v>
      </c>
      <c r="J20" s="1226" t="s">
        <v>131</v>
      </c>
      <c r="K20" s="1226" t="s">
        <v>131</v>
      </c>
      <c r="L20" s="1226" t="s">
        <v>131</v>
      </c>
      <c r="M20" s="1226">
        <v>0</v>
      </c>
      <c r="N20" s="1226" t="s">
        <v>131</v>
      </c>
      <c r="O20" s="1226" t="s">
        <v>131</v>
      </c>
      <c r="P20" s="1226" t="s">
        <v>131</v>
      </c>
      <c r="Q20" s="1226" t="s">
        <v>131</v>
      </c>
      <c r="R20" s="1226" t="s">
        <v>131</v>
      </c>
      <c r="S20" s="816">
        <v>0.3240118859921518</v>
      </c>
      <c r="T20" s="13"/>
    </row>
    <row r="21" spans="1:20" ht="13.8">
      <c r="A21" s="818" t="s">
        <v>789</v>
      </c>
      <c r="B21" s="1226">
        <v>0.5649050690275228</v>
      </c>
      <c r="C21" s="1226">
        <v>1.0198800296929422</v>
      </c>
      <c r="D21" s="1226">
        <v>0.35976961182969625</v>
      </c>
      <c r="E21" s="1226">
        <v>5.2203483805738129</v>
      </c>
      <c r="F21" s="1226">
        <v>0.14826576236712674</v>
      </c>
      <c r="G21" s="1226">
        <v>0.12980036676049164</v>
      </c>
      <c r="H21" s="1226" t="s">
        <v>131</v>
      </c>
      <c r="I21" s="1226">
        <v>0.26372543954995736</v>
      </c>
      <c r="J21" s="1226" t="s">
        <v>131</v>
      </c>
      <c r="K21" s="1226">
        <v>0</v>
      </c>
      <c r="L21" s="1226" t="s">
        <v>131</v>
      </c>
      <c r="M21" s="1226">
        <v>0</v>
      </c>
      <c r="N21" s="1226" t="s">
        <v>131</v>
      </c>
      <c r="O21" s="1226" t="s">
        <v>131</v>
      </c>
      <c r="P21" s="1226">
        <v>0</v>
      </c>
      <c r="Q21" s="1226" t="s">
        <v>131</v>
      </c>
      <c r="R21" s="1226" t="s">
        <v>131</v>
      </c>
      <c r="S21" s="816">
        <v>0.3469646094935242</v>
      </c>
      <c r="T21" s="13"/>
    </row>
    <row r="22" spans="1:20" ht="13.8">
      <c r="A22" s="818" t="s">
        <v>790</v>
      </c>
      <c r="B22" s="1226">
        <v>2.5464634333044599E-2</v>
      </c>
      <c r="C22" s="1226">
        <v>0</v>
      </c>
      <c r="D22" s="1226">
        <v>1.0078675004239133</v>
      </c>
      <c r="E22" s="1226">
        <v>3.1480153592334483</v>
      </c>
      <c r="F22" s="1226">
        <v>1.2252246661442023</v>
      </c>
      <c r="G22" s="1226">
        <v>0.60940274905372471</v>
      </c>
      <c r="H22" s="1226">
        <v>0</v>
      </c>
      <c r="I22" s="1226">
        <v>1.4810387296757561</v>
      </c>
      <c r="J22" s="1226" t="s">
        <v>131</v>
      </c>
      <c r="K22" s="1226">
        <v>0.19581248505972909</v>
      </c>
      <c r="L22" s="1226" t="s">
        <v>131</v>
      </c>
      <c r="M22" s="1226">
        <v>0</v>
      </c>
      <c r="N22" s="1226" t="s">
        <v>131</v>
      </c>
      <c r="O22" s="1226" t="s">
        <v>131</v>
      </c>
      <c r="P22" s="1226">
        <v>0</v>
      </c>
      <c r="Q22" s="1226" t="s">
        <v>131</v>
      </c>
      <c r="R22" s="1226">
        <v>0</v>
      </c>
      <c r="S22" s="816">
        <v>0.69472619711671579</v>
      </c>
      <c r="T22" s="13"/>
    </row>
    <row r="23" spans="1:20" ht="13.8" hidden="1">
      <c r="A23" s="818" t="s">
        <v>791</v>
      </c>
      <c r="B23" s="1226">
        <v>21.484671757845479</v>
      </c>
      <c r="C23" s="1226">
        <v>97.134741828059646</v>
      </c>
      <c r="D23" s="1226">
        <v>3.0932916452347818</v>
      </c>
      <c r="E23" s="1226">
        <v>7.5273188004425897</v>
      </c>
      <c r="F23" s="1226">
        <v>25.040070936151647</v>
      </c>
      <c r="G23" s="1226">
        <v>0.13603187146949788</v>
      </c>
      <c r="H23" s="1226">
        <v>0</v>
      </c>
      <c r="I23" s="1226">
        <v>16.593827146507497</v>
      </c>
      <c r="J23" s="1226" t="s">
        <v>131</v>
      </c>
      <c r="K23" s="1226" t="s">
        <v>131</v>
      </c>
      <c r="L23" s="1226" t="s">
        <v>131</v>
      </c>
      <c r="M23" s="1226">
        <v>0.34430957180025568</v>
      </c>
      <c r="N23" s="1226" t="s">
        <v>131</v>
      </c>
      <c r="O23" s="1226" t="s">
        <v>131</v>
      </c>
      <c r="P23" s="1226">
        <v>0</v>
      </c>
      <c r="Q23" s="1226" t="s">
        <v>131</v>
      </c>
      <c r="R23" s="1226" t="s">
        <v>131</v>
      </c>
      <c r="S23" s="816">
        <v>13.108893617223572</v>
      </c>
      <c r="T23" s="13"/>
    </row>
    <row r="24" spans="1:20" ht="2.25" customHeight="1">
      <c r="A24" s="818"/>
      <c r="B24" s="1227"/>
      <c r="C24" s="657"/>
      <c r="D24" s="657"/>
      <c r="E24" s="657"/>
      <c r="F24" s="657"/>
      <c r="G24" s="657"/>
      <c r="H24" s="657"/>
      <c r="I24" s="657"/>
      <c r="J24" s="657"/>
      <c r="K24" s="657"/>
      <c r="L24" s="657"/>
      <c r="M24" s="657"/>
      <c r="N24" s="657"/>
      <c r="O24" s="657"/>
      <c r="P24" s="657"/>
      <c r="Q24" s="657"/>
      <c r="R24" s="657"/>
      <c r="S24" s="824"/>
      <c r="T24" s="13"/>
    </row>
    <row r="25" spans="1:20" ht="13.8">
      <c r="A25" s="815" t="s">
        <v>794</v>
      </c>
      <c r="B25" s="1224">
        <v>13.349169406559792</v>
      </c>
      <c r="C25" s="1224">
        <v>23.00227570641389</v>
      </c>
      <c r="D25" s="1224">
        <v>14.012779690238641</v>
      </c>
      <c r="E25" s="1224">
        <v>32.406335109559862</v>
      </c>
      <c r="F25" s="1224">
        <v>14.932842717070843</v>
      </c>
      <c r="G25" s="1224">
        <v>13.513698723981301</v>
      </c>
      <c r="H25" s="1224">
        <v>0</v>
      </c>
      <c r="I25" s="1224">
        <v>8.889137627805157</v>
      </c>
      <c r="J25" s="1224">
        <v>12.060040529810863</v>
      </c>
      <c r="K25" s="1224">
        <v>31.108824112064422</v>
      </c>
      <c r="L25" s="1224" t="s">
        <v>131</v>
      </c>
      <c r="M25" s="1224">
        <v>4.429391718876392</v>
      </c>
      <c r="N25" s="1224" t="s">
        <v>131</v>
      </c>
      <c r="O25" s="1224">
        <v>0</v>
      </c>
      <c r="P25" s="1224" t="s">
        <v>131</v>
      </c>
      <c r="Q25" s="1224" t="s">
        <v>131</v>
      </c>
      <c r="R25" s="1224" t="s">
        <v>131</v>
      </c>
      <c r="S25" s="816">
        <v>13.529344800055613</v>
      </c>
      <c r="T25" s="13"/>
    </row>
    <row r="26" spans="1:20" ht="13.8">
      <c r="A26" s="818" t="s">
        <v>788</v>
      </c>
      <c r="B26" s="1226">
        <v>20.368393199634642</v>
      </c>
      <c r="C26" s="1226" t="s">
        <v>131</v>
      </c>
      <c r="D26" s="1226">
        <v>23.70493881639857</v>
      </c>
      <c r="E26" s="1226">
        <v>10.595835129883698</v>
      </c>
      <c r="F26" s="1226">
        <v>22.899263936438292</v>
      </c>
      <c r="G26" s="1226">
        <v>16.427534487686479</v>
      </c>
      <c r="H26" s="1226">
        <v>0</v>
      </c>
      <c r="I26" s="1226">
        <v>20.831314307360511</v>
      </c>
      <c r="J26" s="1226" t="s">
        <v>131</v>
      </c>
      <c r="K26" s="1226" t="s">
        <v>131</v>
      </c>
      <c r="L26" s="1226" t="s">
        <v>131</v>
      </c>
      <c r="M26" s="1226" t="s">
        <v>131</v>
      </c>
      <c r="N26" s="1226" t="s">
        <v>131</v>
      </c>
      <c r="O26" s="1226" t="s">
        <v>131</v>
      </c>
      <c r="P26" s="1226" t="s">
        <v>131</v>
      </c>
      <c r="Q26" s="1226" t="s">
        <v>131</v>
      </c>
      <c r="R26" s="1226" t="s">
        <v>131</v>
      </c>
      <c r="S26" s="816">
        <v>21.791598066309103</v>
      </c>
      <c r="T26" s="13"/>
    </row>
    <row r="27" spans="1:20" ht="13.8">
      <c r="A27" s="818" t="s">
        <v>123</v>
      </c>
      <c r="B27" s="1226">
        <v>6.5719859584942615</v>
      </c>
      <c r="C27" s="1226">
        <v>22.564196807152747</v>
      </c>
      <c r="D27" s="1226">
        <v>3.5595434045108796</v>
      </c>
      <c r="E27" s="1226">
        <v>23.315356891259658</v>
      </c>
      <c r="F27" s="1226">
        <v>2.667701310502383</v>
      </c>
      <c r="G27" s="1226">
        <v>9.6340722959534446</v>
      </c>
      <c r="H27" s="1226" t="s">
        <v>131</v>
      </c>
      <c r="I27" s="1226">
        <v>1.0848056479318033</v>
      </c>
      <c r="J27" s="1226" t="s">
        <v>131</v>
      </c>
      <c r="K27" s="1226">
        <v>0</v>
      </c>
      <c r="L27" s="1226" t="s">
        <v>131</v>
      </c>
      <c r="M27" s="1226">
        <v>0.56965572011717314</v>
      </c>
      <c r="N27" s="1226" t="s">
        <v>131</v>
      </c>
      <c r="O27" s="1226" t="s">
        <v>131</v>
      </c>
      <c r="P27" s="1226" t="s">
        <v>131</v>
      </c>
      <c r="Q27" s="1226" t="s">
        <v>131</v>
      </c>
      <c r="R27" s="1226" t="s">
        <v>131</v>
      </c>
      <c r="S27" s="816">
        <v>4.6989038015070701</v>
      </c>
      <c r="T27" s="13"/>
    </row>
    <row r="28" spans="1:20" ht="13.8">
      <c r="A28" s="818" t="s">
        <v>133</v>
      </c>
      <c r="B28" s="1226">
        <v>14.358658160203197</v>
      </c>
      <c r="C28" s="1226">
        <v>21.064643975301721</v>
      </c>
      <c r="D28" s="1226">
        <v>14.356819794505867</v>
      </c>
      <c r="E28" s="1226">
        <v>38.133740824559212</v>
      </c>
      <c r="F28" s="1226">
        <v>14.616882710416393</v>
      </c>
      <c r="G28" s="1226">
        <v>13.400654955965507</v>
      </c>
      <c r="H28" s="1226">
        <v>0</v>
      </c>
      <c r="I28" s="1226">
        <v>11.514370834788977</v>
      </c>
      <c r="J28" s="1226">
        <v>12.060040529810863</v>
      </c>
      <c r="K28" s="1226">
        <v>36.28810252097275</v>
      </c>
      <c r="L28" s="1226" t="s">
        <v>131</v>
      </c>
      <c r="M28" s="1226">
        <v>3.8288689033129799</v>
      </c>
      <c r="N28" s="1226" t="s">
        <v>131</v>
      </c>
      <c r="O28" s="1226">
        <v>0</v>
      </c>
      <c r="P28" s="1226" t="s">
        <v>131</v>
      </c>
      <c r="Q28" s="1226" t="s">
        <v>131</v>
      </c>
      <c r="R28" s="1226" t="s">
        <v>131</v>
      </c>
      <c r="S28" s="816">
        <v>14.03863092384775</v>
      </c>
      <c r="T28" s="13"/>
    </row>
    <row r="29" spans="1:20" ht="13.8">
      <c r="A29" s="818" t="s">
        <v>706</v>
      </c>
      <c r="B29" s="1226">
        <v>3.5344916661990649</v>
      </c>
      <c r="C29" s="1226" t="s">
        <v>131</v>
      </c>
      <c r="D29" s="1226">
        <v>0</v>
      </c>
      <c r="E29" s="1226">
        <v>100</v>
      </c>
      <c r="F29" s="1226">
        <v>0</v>
      </c>
      <c r="G29" s="1226">
        <v>0</v>
      </c>
      <c r="H29" s="1226">
        <v>0</v>
      </c>
      <c r="I29" s="1226">
        <v>0</v>
      </c>
      <c r="J29" s="1226" t="s">
        <v>131</v>
      </c>
      <c r="K29" s="1226" t="s">
        <v>131</v>
      </c>
      <c r="L29" s="1226" t="s">
        <v>131</v>
      </c>
      <c r="M29" s="1226">
        <v>0</v>
      </c>
      <c r="N29" s="1226" t="s">
        <v>131</v>
      </c>
      <c r="O29" s="1226" t="s">
        <v>131</v>
      </c>
      <c r="P29" s="1226" t="s">
        <v>131</v>
      </c>
      <c r="Q29" s="1226" t="s">
        <v>131</v>
      </c>
      <c r="R29" s="1226" t="s">
        <v>131</v>
      </c>
      <c r="S29" s="816">
        <v>2.6425967832049979</v>
      </c>
      <c r="T29" s="13"/>
    </row>
    <row r="30" spans="1:20" ht="13.8">
      <c r="A30" s="818" t="s">
        <v>789</v>
      </c>
      <c r="B30" s="1226">
        <v>7.96955960147646</v>
      </c>
      <c r="C30" s="1226">
        <v>3.1206730353878434</v>
      </c>
      <c r="D30" s="1226">
        <v>14.098266464237804</v>
      </c>
      <c r="E30" s="1226">
        <v>38.036199801878119</v>
      </c>
      <c r="F30" s="1226">
        <v>18.328524758039634</v>
      </c>
      <c r="G30" s="1226">
        <v>14.74465124093973</v>
      </c>
      <c r="H30" s="1226" t="s">
        <v>131</v>
      </c>
      <c r="I30" s="1226">
        <v>3.3642149485166439</v>
      </c>
      <c r="J30" s="1226" t="s">
        <v>131</v>
      </c>
      <c r="K30" s="1226">
        <v>22.600918808606085</v>
      </c>
      <c r="L30" s="1226" t="s">
        <v>131</v>
      </c>
      <c r="M30" s="1226">
        <v>3.5844108630441163</v>
      </c>
      <c r="N30" s="1226" t="s">
        <v>131</v>
      </c>
      <c r="O30" s="1226" t="s">
        <v>131</v>
      </c>
      <c r="P30" s="1226" t="s">
        <v>131</v>
      </c>
      <c r="Q30" s="1226" t="s">
        <v>131</v>
      </c>
      <c r="R30" s="1226" t="s">
        <v>131</v>
      </c>
      <c r="S30" s="816">
        <v>10.722594876998674</v>
      </c>
      <c r="T30" s="13"/>
    </row>
    <row r="31" spans="1:20" ht="13.8">
      <c r="A31" s="818" t="s">
        <v>790</v>
      </c>
      <c r="B31" s="1226">
        <v>0.56380056262340605</v>
      </c>
      <c r="C31" s="1226">
        <v>40.472433886176482</v>
      </c>
      <c r="D31" s="1226">
        <v>4.5579917913060788</v>
      </c>
      <c r="E31" s="1226">
        <v>17.729844039198266</v>
      </c>
      <c r="F31" s="1226">
        <v>11.140713481062061</v>
      </c>
      <c r="G31" s="1226">
        <v>11.854618063625034</v>
      </c>
      <c r="H31" s="1226">
        <v>0</v>
      </c>
      <c r="I31" s="1226">
        <v>1.8477828753621646</v>
      </c>
      <c r="J31" s="1226" t="s">
        <v>131</v>
      </c>
      <c r="K31" s="1226">
        <v>79.037118550545955</v>
      </c>
      <c r="L31" s="1226" t="s">
        <v>131</v>
      </c>
      <c r="M31" s="1226">
        <v>11.632893240720001</v>
      </c>
      <c r="N31" s="1226" t="s">
        <v>131</v>
      </c>
      <c r="O31" s="1226" t="s">
        <v>131</v>
      </c>
      <c r="P31" s="1226" t="s">
        <v>131</v>
      </c>
      <c r="Q31" s="1226" t="s">
        <v>131</v>
      </c>
      <c r="R31" s="1226" t="s">
        <v>131</v>
      </c>
      <c r="S31" s="816">
        <v>5.2293284198409573</v>
      </c>
      <c r="T31" s="13"/>
    </row>
    <row r="32" spans="1:20" ht="13.8" hidden="1">
      <c r="A32" s="818" t="s">
        <v>791</v>
      </c>
      <c r="B32" s="1226">
        <v>19.443133525949253</v>
      </c>
      <c r="C32" s="1226">
        <v>100</v>
      </c>
      <c r="D32" s="1226">
        <v>15.775970893435062</v>
      </c>
      <c r="E32" s="1226">
        <v>29.607617605901609</v>
      </c>
      <c r="F32" s="1226">
        <v>24.759234135276508</v>
      </c>
      <c r="G32" s="1226">
        <v>24.159634114639942</v>
      </c>
      <c r="H32" s="1226" t="s">
        <v>131</v>
      </c>
      <c r="I32" s="1226">
        <v>2.9780592745391248</v>
      </c>
      <c r="J32" s="1226" t="s">
        <v>131</v>
      </c>
      <c r="K32" s="1226">
        <v>20.247327632494628</v>
      </c>
      <c r="L32" s="1226" t="s">
        <v>131</v>
      </c>
      <c r="M32" s="1226">
        <v>94.028198039227249</v>
      </c>
      <c r="N32" s="1226" t="s">
        <v>131</v>
      </c>
      <c r="O32" s="1226" t="s">
        <v>131</v>
      </c>
      <c r="P32" s="1226" t="s">
        <v>131</v>
      </c>
      <c r="Q32" s="1226" t="s">
        <v>131</v>
      </c>
      <c r="R32" s="1226" t="s">
        <v>131</v>
      </c>
      <c r="S32" s="816">
        <v>16.849684018809068</v>
      </c>
      <c r="T32" s="13"/>
    </row>
    <row r="33" spans="1:20" ht="3.75" customHeight="1">
      <c r="A33" s="818"/>
      <c r="B33" s="1227"/>
      <c r="C33" s="657"/>
      <c r="D33" s="657"/>
      <c r="E33" s="657"/>
      <c r="F33" s="657"/>
      <c r="G33" s="657"/>
      <c r="H33" s="657"/>
      <c r="I33" s="657"/>
      <c r="J33" s="657"/>
      <c r="K33" s="657"/>
      <c r="L33" s="657"/>
      <c r="M33" s="657"/>
      <c r="N33" s="657"/>
      <c r="O33" s="657"/>
      <c r="P33" s="657"/>
      <c r="Q33" s="657"/>
      <c r="R33" s="657"/>
      <c r="S33" s="824"/>
      <c r="T33" s="13"/>
    </row>
    <row r="34" spans="1:20" ht="13.8">
      <c r="A34" s="815" t="s">
        <v>795</v>
      </c>
      <c r="B34" s="1224">
        <v>12.961028330362826</v>
      </c>
      <c r="C34" s="1224">
        <v>35.21412996947619</v>
      </c>
      <c r="D34" s="1224">
        <v>9.4996725577179699</v>
      </c>
      <c r="E34" s="1224">
        <v>10.826516335320296</v>
      </c>
      <c r="F34" s="1224">
        <v>11.756832503782277</v>
      </c>
      <c r="G34" s="1224">
        <v>15.283578662418027</v>
      </c>
      <c r="H34" s="1224">
        <v>0</v>
      </c>
      <c r="I34" s="1224">
        <v>16.330168699285078</v>
      </c>
      <c r="J34" s="1224">
        <v>6.9235549796344182</v>
      </c>
      <c r="K34" s="1224">
        <v>83.947453117177133</v>
      </c>
      <c r="L34" s="1224">
        <v>23.576270213511904</v>
      </c>
      <c r="M34" s="1224">
        <v>6.8734402094704175</v>
      </c>
      <c r="N34" s="1224" t="s">
        <v>131</v>
      </c>
      <c r="O34" s="1224">
        <v>1.9820923856223254</v>
      </c>
      <c r="P34" s="1224" t="s">
        <v>131</v>
      </c>
      <c r="Q34" s="1224" t="s">
        <v>131</v>
      </c>
      <c r="R34" s="1224" t="s">
        <v>131</v>
      </c>
      <c r="S34" s="816">
        <v>9.7793696578043772</v>
      </c>
      <c r="T34" s="13"/>
    </row>
    <row r="35" spans="1:20" ht="13.8">
      <c r="A35" s="818" t="s">
        <v>788</v>
      </c>
      <c r="B35" s="1226">
        <v>18.034147490742257</v>
      </c>
      <c r="C35" s="1226" t="s">
        <v>131</v>
      </c>
      <c r="D35" s="1226">
        <v>20.064495209734755</v>
      </c>
      <c r="E35" s="1226" t="s">
        <v>131</v>
      </c>
      <c r="F35" s="1226">
        <v>23.782001331358376</v>
      </c>
      <c r="G35" s="1226">
        <v>0</v>
      </c>
      <c r="H35" s="1226">
        <v>0</v>
      </c>
      <c r="I35" s="1226">
        <v>0</v>
      </c>
      <c r="J35" s="1226" t="s">
        <v>131</v>
      </c>
      <c r="K35" s="1226" t="s">
        <v>131</v>
      </c>
      <c r="L35" s="1226" t="s">
        <v>131</v>
      </c>
      <c r="M35" s="1226" t="s">
        <v>131</v>
      </c>
      <c r="N35" s="1226" t="s">
        <v>131</v>
      </c>
      <c r="O35" s="1226" t="s">
        <v>131</v>
      </c>
      <c r="P35" s="1226" t="s">
        <v>131</v>
      </c>
      <c r="Q35" s="1226" t="s">
        <v>131</v>
      </c>
      <c r="R35" s="1226" t="s">
        <v>131</v>
      </c>
      <c r="S35" s="816">
        <v>18.895087851366604</v>
      </c>
      <c r="T35" s="13"/>
    </row>
    <row r="36" spans="1:20" ht="13.8">
      <c r="A36" s="818" t="s">
        <v>123</v>
      </c>
      <c r="B36" s="1226">
        <v>16.601696314329928</v>
      </c>
      <c r="C36" s="1226" t="s">
        <v>131</v>
      </c>
      <c r="D36" s="1226">
        <v>1.5572779426163179</v>
      </c>
      <c r="E36" s="1226">
        <v>57.068918054660067</v>
      </c>
      <c r="F36" s="1226">
        <v>1.0566552803287426</v>
      </c>
      <c r="G36" s="1226">
        <v>4.0528732325384533</v>
      </c>
      <c r="H36" s="1226" t="s">
        <v>131</v>
      </c>
      <c r="I36" s="1226">
        <v>0</v>
      </c>
      <c r="J36" s="1226" t="s">
        <v>131</v>
      </c>
      <c r="K36" s="1226" t="s">
        <v>131</v>
      </c>
      <c r="L36" s="1226" t="s">
        <v>131</v>
      </c>
      <c r="M36" s="1226" t="s">
        <v>131</v>
      </c>
      <c r="N36" s="1226" t="s">
        <v>131</v>
      </c>
      <c r="O36" s="1226" t="s">
        <v>131</v>
      </c>
      <c r="P36" s="1226" t="s">
        <v>131</v>
      </c>
      <c r="Q36" s="1226" t="s">
        <v>131</v>
      </c>
      <c r="R36" s="1226" t="s">
        <v>131</v>
      </c>
      <c r="S36" s="816">
        <v>2.1085193027997011</v>
      </c>
      <c r="T36" s="13"/>
    </row>
    <row r="37" spans="1:20" ht="13.8">
      <c r="A37" s="818" t="s">
        <v>133</v>
      </c>
      <c r="B37" s="1226">
        <v>11.913258573463798</v>
      </c>
      <c r="C37" s="1226">
        <v>36.644796895479097</v>
      </c>
      <c r="D37" s="1226">
        <v>8.2056957330694331</v>
      </c>
      <c r="E37" s="1226">
        <v>10.667603026089768</v>
      </c>
      <c r="F37" s="1226">
        <v>16.349623146270829</v>
      </c>
      <c r="G37" s="1226">
        <v>14.188250450501974</v>
      </c>
      <c r="H37" s="1226" t="s">
        <v>131</v>
      </c>
      <c r="I37" s="1226">
        <v>16.426956247896207</v>
      </c>
      <c r="J37" s="1226">
        <v>6.9235549796344182</v>
      </c>
      <c r="K37" s="1226">
        <v>78.809829501885787</v>
      </c>
      <c r="L37" s="1226">
        <v>23.576270213511904</v>
      </c>
      <c r="M37" s="1226" t="s">
        <v>131</v>
      </c>
      <c r="N37" s="1226" t="s">
        <v>131</v>
      </c>
      <c r="O37" s="1226">
        <v>1.9820923856223254</v>
      </c>
      <c r="P37" s="1226" t="s">
        <v>131</v>
      </c>
      <c r="Q37" s="1226" t="s">
        <v>131</v>
      </c>
      <c r="R37" s="1226" t="s">
        <v>131</v>
      </c>
      <c r="S37" s="816">
        <v>9.054552205433378</v>
      </c>
      <c r="T37" s="13"/>
    </row>
    <row r="38" spans="1:20" ht="13.8">
      <c r="A38" s="818" t="s">
        <v>706</v>
      </c>
      <c r="B38" s="1226">
        <v>0</v>
      </c>
      <c r="C38" s="1226" t="s">
        <v>131</v>
      </c>
      <c r="D38" s="1226">
        <v>0</v>
      </c>
      <c r="E38" s="1226" t="s">
        <v>131</v>
      </c>
      <c r="F38" s="1226" t="s">
        <v>131</v>
      </c>
      <c r="G38" s="1226">
        <v>0</v>
      </c>
      <c r="H38" s="1226" t="s">
        <v>131</v>
      </c>
      <c r="I38" s="1226">
        <v>0</v>
      </c>
      <c r="J38" s="1226" t="s">
        <v>131</v>
      </c>
      <c r="K38" s="1226" t="s">
        <v>131</v>
      </c>
      <c r="L38" s="1226" t="s">
        <v>131</v>
      </c>
      <c r="M38" s="1226" t="s">
        <v>131</v>
      </c>
      <c r="N38" s="1226" t="s">
        <v>131</v>
      </c>
      <c r="O38" s="1226" t="s">
        <v>131</v>
      </c>
      <c r="P38" s="1226" t="s">
        <v>131</v>
      </c>
      <c r="Q38" s="1226" t="s">
        <v>131</v>
      </c>
      <c r="R38" s="1226" t="s">
        <v>131</v>
      </c>
      <c r="S38" s="816">
        <v>0</v>
      </c>
      <c r="T38" s="13"/>
    </row>
    <row r="39" spans="1:20" ht="13.8">
      <c r="A39" s="818" t="s">
        <v>789</v>
      </c>
      <c r="B39" s="1226">
        <v>24.539397777782781</v>
      </c>
      <c r="C39" s="1226">
        <v>0</v>
      </c>
      <c r="D39" s="1226">
        <v>68.150377660891408</v>
      </c>
      <c r="E39" s="1226">
        <v>89.261363047568238</v>
      </c>
      <c r="F39" s="1226">
        <v>9.7146089914014322</v>
      </c>
      <c r="G39" s="1226">
        <v>59.168460201923622</v>
      </c>
      <c r="H39" s="1226" t="s">
        <v>131</v>
      </c>
      <c r="I39" s="1226">
        <v>27.86656799937704</v>
      </c>
      <c r="J39" s="1226" t="s">
        <v>131</v>
      </c>
      <c r="K39" s="1226" t="s">
        <v>131</v>
      </c>
      <c r="L39" s="1226" t="s">
        <v>131</v>
      </c>
      <c r="M39" s="1226">
        <v>6.8734402094704175</v>
      </c>
      <c r="N39" s="1226" t="s">
        <v>131</v>
      </c>
      <c r="O39" s="1226" t="s">
        <v>131</v>
      </c>
      <c r="P39" s="1226" t="s">
        <v>131</v>
      </c>
      <c r="Q39" s="1226" t="s">
        <v>131</v>
      </c>
      <c r="R39" s="1226" t="s">
        <v>131</v>
      </c>
      <c r="S39" s="816">
        <v>47.632530493267978</v>
      </c>
      <c r="T39" s="13"/>
    </row>
    <row r="40" spans="1:20" ht="13.8">
      <c r="A40" s="818" t="s">
        <v>790</v>
      </c>
      <c r="B40" s="1226">
        <v>0.48630285377740323</v>
      </c>
      <c r="C40" s="1226" t="s">
        <v>131</v>
      </c>
      <c r="D40" s="1226">
        <v>7.2692379532752209</v>
      </c>
      <c r="E40" s="1226">
        <v>100</v>
      </c>
      <c r="F40" s="1226">
        <v>20.938023450586265</v>
      </c>
      <c r="G40" s="1226">
        <v>15.983085926990478</v>
      </c>
      <c r="H40" s="1226" t="s">
        <v>131</v>
      </c>
      <c r="I40" s="1226">
        <v>43.917966905408448</v>
      </c>
      <c r="J40" s="1226" t="s">
        <v>131</v>
      </c>
      <c r="K40" s="1226">
        <v>100</v>
      </c>
      <c r="L40" s="1226" t="s">
        <v>131</v>
      </c>
      <c r="M40" s="1226" t="s">
        <v>131</v>
      </c>
      <c r="N40" s="1226" t="s">
        <v>131</v>
      </c>
      <c r="O40" s="1226" t="s">
        <v>131</v>
      </c>
      <c r="P40" s="1226" t="s">
        <v>131</v>
      </c>
      <c r="Q40" s="1226" t="s">
        <v>131</v>
      </c>
      <c r="R40" s="1226" t="s">
        <v>131</v>
      </c>
      <c r="S40" s="816">
        <v>8.2443007680486371</v>
      </c>
      <c r="T40" s="13"/>
    </row>
    <row r="41" spans="1:20" ht="13.8" hidden="1">
      <c r="A41" s="818" t="s">
        <v>791</v>
      </c>
      <c r="B41" s="1226">
        <v>7.8832451369163241</v>
      </c>
      <c r="C41" s="1226">
        <v>74.352356452177048</v>
      </c>
      <c r="D41" s="1226">
        <v>88.578397189769504</v>
      </c>
      <c r="E41" s="1226">
        <v>28.680865498744083</v>
      </c>
      <c r="F41" s="1226">
        <v>96.582903997991437</v>
      </c>
      <c r="G41" s="1226">
        <v>90.246570315671121</v>
      </c>
      <c r="H41" s="1226" t="s">
        <v>131</v>
      </c>
      <c r="I41" s="1226">
        <v>99.323790258666904</v>
      </c>
      <c r="J41" s="1226" t="s">
        <v>131</v>
      </c>
      <c r="K41" s="1226">
        <v>100</v>
      </c>
      <c r="L41" s="1226" t="s">
        <v>131</v>
      </c>
      <c r="M41" s="1226" t="s">
        <v>131</v>
      </c>
      <c r="N41" s="1226" t="s">
        <v>131</v>
      </c>
      <c r="O41" s="1226" t="s">
        <v>131</v>
      </c>
      <c r="P41" s="1226" t="s">
        <v>131</v>
      </c>
      <c r="Q41" s="1226" t="s">
        <v>131</v>
      </c>
      <c r="R41" s="1226" t="s">
        <v>131</v>
      </c>
      <c r="S41" s="816">
        <v>35.170385104087998</v>
      </c>
      <c r="T41" s="13"/>
    </row>
    <row r="42" spans="1:20" ht="3" customHeight="1">
      <c r="A42" s="818"/>
      <c r="B42" s="1227"/>
      <c r="C42" s="657"/>
      <c r="D42" s="657"/>
      <c r="E42" s="657"/>
      <c r="F42" s="657"/>
      <c r="G42" s="657"/>
      <c r="H42" s="657"/>
      <c r="I42" s="657"/>
      <c r="J42" s="657"/>
      <c r="K42" s="657"/>
      <c r="L42" s="657"/>
      <c r="M42" s="657"/>
      <c r="N42" s="657"/>
      <c r="O42" s="657"/>
      <c r="P42" s="657"/>
      <c r="Q42" s="657"/>
      <c r="R42" s="657"/>
      <c r="S42" s="824"/>
      <c r="T42" s="13"/>
    </row>
    <row r="43" spans="1:20" ht="13.8">
      <c r="A43" s="815" t="s">
        <v>796</v>
      </c>
      <c r="B43" s="1224">
        <v>5.2073277792678461</v>
      </c>
      <c r="C43" s="1224">
        <v>8.2754934634449882</v>
      </c>
      <c r="D43" s="1224">
        <v>5.0327334247899165</v>
      </c>
      <c r="E43" s="1224">
        <v>17.780834768563118</v>
      </c>
      <c r="F43" s="1224">
        <v>6.7039269331231539</v>
      </c>
      <c r="G43" s="1224">
        <v>3.2039802413553762</v>
      </c>
      <c r="H43" s="1224">
        <v>0</v>
      </c>
      <c r="I43" s="1224">
        <v>7.7735571598291431</v>
      </c>
      <c r="J43" s="1224">
        <v>3.7180680925249718</v>
      </c>
      <c r="K43" s="1224" t="s">
        <v>131</v>
      </c>
      <c r="L43" s="1224">
        <v>20.138853865491125</v>
      </c>
      <c r="M43" s="1224" t="s">
        <v>131</v>
      </c>
      <c r="N43" s="1224" t="s">
        <v>131</v>
      </c>
      <c r="O43" s="1224">
        <v>0</v>
      </c>
      <c r="P43" s="1224" t="s">
        <v>131</v>
      </c>
      <c r="Q43" s="1224" t="s">
        <v>131</v>
      </c>
      <c r="R43" s="1224" t="s">
        <v>131</v>
      </c>
      <c r="S43" s="816">
        <v>4.095355102525188</v>
      </c>
      <c r="T43" s="13"/>
    </row>
    <row r="44" spans="1:20" ht="13.5" customHeight="1">
      <c r="A44" s="818" t="s">
        <v>788</v>
      </c>
      <c r="B44" s="1226">
        <v>4.6419634714966929</v>
      </c>
      <c r="C44" s="1226" t="s">
        <v>131</v>
      </c>
      <c r="D44" s="1226">
        <v>2.5126966542112426</v>
      </c>
      <c r="E44" s="1226" t="s">
        <v>131</v>
      </c>
      <c r="F44" s="1226">
        <v>1.9364843570042689</v>
      </c>
      <c r="G44" s="1226">
        <v>2.0527744427872379</v>
      </c>
      <c r="H44" s="1226">
        <v>0</v>
      </c>
      <c r="I44" s="1226">
        <v>5.7558565327143265</v>
      </c>
      <c r="J44" s="1226" t="s">
        <v>131</v>
      </c>
      <c r="K44" s="1226" t="s">
        <v>131</v>
      </c>
      <c r="L44" s="1226" t="s">
        <v>131</v>
      </c>
      <c r="M44" s="1226" t="s">
        <v>131</v>
      </c>
      <c r="N44" s="1226" t="s">
        <v>131</v>
      </c>
      <c r="O44" s="1226" t="s">
        <v>131</v>
      </c>
      <c r="P44" s="1226" t="s">
        <v>131</v>
      </c>
      <c r="Q44" s="1226" t="s">
        <v>131</v>
      </c>
      <c r="R44" s="1226" t="s">
        <v>131</v>
      </c>
      <c r="S44" s="816">
        <v>3.8022609683227735</v>
      </c>
      <c r="T44" s="13"/>
    </row>
    <row r="45" spans="1:20" ht="13.8">
      <c r="A45" s="818" t="s">
        <v>123</v>
      </c>
      <c r="B45" s="1226">
        <v>0</v>
      </c>
      <c r="C45" s="1226" t="s">
        <v>131</v>
      </c>
      <c r="D45" s="1226">
        <v>0.65696898567367956</v>
      </c>
      <c r="E45" s="1226" t="s">
        <v>131</v>
      </c>
      <c r="F45" s="1226">
        <v>0</v>
      </c>
      <c r="G45" s="1226">
        <v>6.6340624610248836E-5</v>
      </c>
      <c r="H45" s="1226" t="s">
        <v>131</v>
      </c>
      <c r="I45" s="1226">
        <v>0</v>
      </c>
      <c r="J45" s="1226" t="s">
        <v>131</v>
      </c>
      <c r="K45" s="1226" t="s">
        <v>131</v>
      </c>
      <c r="L45" s="1226" t="s">
        <v>131</v>
      </c>
      <c r="M45" s="1226" t="s">
        <v>131</v>
      </c>
      <c r="N45" s="1226" t="s">
        <v>131</v>
      </c>
      <c r="O45" s="1226" t="s">
        <v>131</v>
      </c>
      <c r="P45" s="1226" t="s">
        <v>131</v>
      </c>
      <c r="Q45" s="1226" t="s">
        <v>131</v>
      </c>
      <c r="R45" s="1226" t="s">
        <v>131</v>
      </c>
      <c r="S45" s="816">
        <v>0.59005189538670955</v>
      </c>
      <c r="T45" s="13"/>
    </row>
    <row r="46" spans="1:20" ht="12.75" customHeight="1">
      <c r="A46" s="818" t="s">
        <v>133</v>
      </c>
      <c r="B46" s="1226">
        <v>3.7869272608047311</v>
      </c>
      <c r="C46" s="1226">
        <v>0</v>
      </c>
      <c r="D46" s="1226">
        <v>2.8534614215065259</v>
      </c>
      <c r="E46" s="1226">
        <v>17.233448281697257</v>
      </c>
      <c r="F46" s="1226">
        <v>3.1041570548669854E-2</v>
      </c>
      <c r="G46" s="1226">
        <v>2.4648366414834855</v>
      </c>
      <c r="H46" s="1226" t="s">
        <v>131</v>
      </c>
      <c r="I46" s="1226">
        <v>7.8168525735361118</v>
      </c>
      <c r="J46" s="1226">
        <v>3.7180680925249718</v>
      </c>
      <c r="K46" s="1226" t="s">
        <v>131</v>
      </c>
      <c r="L46" s="1226">
        <v>20.138853865491125</v>
      </c>
      <c r="M46" s="1226" t="s">
        <v>131</v>
      </c>
      <c r="N46" s="1226" t="s">
        <v>131</v>
      </c>
      <c r="O46" s="1226">
        <v>0</v>
      </c>
      <c r="P46" s="1226" t="s">
        <v>131</v>
      </c>
      <c r="Q46" s="1226" t="s">
        <v>131</v>
      </c>
      <c r="R46" s="1226" t="s">
        <v>131</v>
      </c>
      <c r="S46" s="816">
        <v>3.6672860602427937</v>
      </c>
      <c r="T46" s="13"/>
    </row>
    <row r="47" spans="1:20" ht="13.8">
      <c r="A47" s="818" t="s">
        <v>706</v>
      </c>
      <c r="B47" s="1226" t="s">
        <v>131</v>
      </c>
      <c r="C47" s="1226" t="s">
        <v>131</v>
      </c>
      <c r="D47" s="1226">
        <v>0</v>
      </c>
      <c r="E47" s="1226" t="s">
        <v>131</v>
      </c>
      <c r="F47" s="1226">
        <v>0</v>
      </c>
      <c r="G47" s="1226" t="s">
        <v>131</v>
      </c>
      <c r="H47" s="1226" t="s">
        <v>131</v>
      </c>
      <c r="I47" s="1226">
        <v>0</v>
      </c>
      <c r="J47" s="1226" t="s">
        <v>131</v>
      </c>
      <c r="K47" s="1226" t="s">
        <v>131</v>
      </c>
      <c r="L47" s="1226" t="s">
        <v>131</v>
      </c>
      <c r="M47" s="1226" t="s">
        <v>131</v>
      </c>
      <c r="N47" s="1226" t="s">
        <v>131</v>
      </c>
      <c r="O47" s="1226" t="s">
        <v>131</v>
      </c>
      <c r="P47" s="1226" t="s">
        <v>131</v>
      </c>
      <c r="Q47" s="1226" t="s">
        <v>131</v>
      </c>
      <c r="R47" s="1226" t="s">
        <v>131</v>
      </c>
      <c r="S47" s="816">
        <v>0</v>
      </c>
      <c r="T47" s="13"/>
    </row>
    <row r="48" spans="1:20" ht="13.8">
      <c r="A48" s="818" t="s">
        <v>789</v>
      </c>
      <c r="B48" s="1226">
        <v>6.3140783579761646</v>
      </c>
      <c r="C48" s="1226">
        <v>100</v>
      </c>
      <c r="D48" s="1226">
        <v>24.822480453972361</v>
      </c>
      <c r="E48" s="1226" t="s">
        <v>131</v>
      </c>
      <c r="F48" s="1226">
        <v>9.8839525135385433E-5</v>
      </c>
      <c r="G48" s="1226">
        <v>80.155496760430424</v>
      </c>
      <c r="H48" s="1226" t="s">
        <v>131</v>
      </c>
      <c r="I48" s="1226">
        <v>6.6589126982068176</v>
      </c>
      <c r="J48" s="1226" t="s">
        <v>131</v>
      </c>
      <c r="K48" s="1226" t="s">
        <v>131</v>
      </c>
      <c r="L48" s="1226" t="s">
        <v>131</v>
      </c>
      <c r="M48" s="1226" t="s">
        <v>131</v>
      </c>
      <c r="N48" s="1226" t="s">
        <v>131</v>
      </c>
      <c r="O48" s="1226" t="s">
        <v>131</v>
      </c>
      <c r="P48" s="1226" t="s">
        <v>131</v>
      </c>
      <c r="Q48" s="1226" t="s">
        <v>131</v>
      </c>
      <c r="R48" s="1226" t="s">
        <v>131</v>
      </c>
      <c r="S48" s="816">
        <v>15.14781374063719</v>
      </c>
      <c r="T48" s="13"/>
    </row>
    <row r="49" spans="1:20" ht="13.8">
      <c r="A49" s="818" t="s">
        <v>790</v>
      </c>
      <c r="B49" s="1226">
        <v>0</v>
      </c>
      <c r="C49" s="1226" t="s">
        <v>131</v>
      </c>
      <c r="D49" s="1226">
        <v>0</v>
      </c>
      <c r="E49" s="1226" t="s">
        <v>131</v>
      </c>
      <c r="F49" s="1226">
        <v>0</v>
      </c>
      <c r="G49" s="1226">
        <v>0</v>
      </c>
      <c r="H49" s="1226" t="s">
        <v>131</v>
      </c>
      <c r="I49" s="1226" t="s">
        <v>131</v>
      </c>
      <c r="J49" s="1226" t="s">
        <v>131</v>
      </c>
      <c r="K49" s="1226" t="s">
        <v>131</v>
      </c>
      <c r="L49" s="1226" t="s">
        <v>131</v>
      </c>
      <c r="M49" s="1226" t="s">
        <v>131</v>
      </c>
      <c r="N49" s="1226" t="s">
        <v>131</v>
      </c>
      <c r="O49" s="1226" t="s">
        <v>131</v>
      </c>
      <c r="P49" s="1226" t="s">
        <v>131</v>
      </c>
      <c r="Q49" s="1226" t="s">
        <v>131</v>
      </c>
      <c r="R49" s="1226" t="s">
        <v>131</v>
      </c>
      <c r="S49" s="816">
        <v>0</v>
      </c>
      <c r="T49" s="13"/>
    </row>
    <row r="50" spans="1:20" ht="13.8" hidden="1">
      <c r="A50" s="818" t="s">
        <v>791</v>
      </c>
      <c r="B50" s="1226">
        <v>87.663742195490883</v>
      </c>
      <c r="C50" s="1226">
        <v>99.998557744578804</v>
      </c>
      <c r="D50" s="1226">
        <v>74.801554271321862</v>
      </c>
      <c r="E50" s="1226">
        <v>96.96593671634524</v>
      </c>
      <c r="F50" s="1226">
        <v>34.963736855242971</v>
      </c>
      <c r="G50" s="1226">
        <v>70.370578685946697</v>
      </c>
      <c r="H50" s="1226">
        <v>0</v>
      </c>
      <c r="I50" s="1226">
        <v>89.753164058060392</v>
      </c>
      <c r="J50" s="1226" t="s">
        <v>131</v>
      </c>
      <c r="K50" s="1226" t="s">
        <v>131</v>
      </c>
      <c r="L50" s="1226" t="s">
        <v>131</v>
      </c>
      <c r="M50" s="1226" t="s">
        <v>131</v>
      </c>
      <c r="N50" s="1226" t="s">
        <v>131</v>
      </c>
      <c r="O50" s="1226" t="s">
        <v>131</v>
      </c>
      <c r="P50" s="1226" t="s">
        <v>131</v>
      </c>
      <c r="Q50" s="1226" t="s">
        <v>131</v>
      </c>
      <c r="R50" s="1226" t="s">
        <v>131</v>
      </c>
      <c r="S50" s="816">
        <v>68.149632159039996</v>
      </c>
      <c r="T50" s="13"/>
    </row>
    <row r="51" spans="1:20" ht="3" customHeight="1">
      <c r="A51" s="818"/>
      <c r="B51" s="1227"/>
      <c r="C51" s="657"/>
      <c r="D51" s="657"/>
      <c r="E51" s="657"/>
      <c r="F51" s="657"/>
      <c r="G51" s="657"/>
      <c r="H51" s="657"/>
      <c r="I51" s="657"/>
      <c r="J51" s="657"/>
      <c r="K51" s="657"/>
      <c r="L51" s="657"/>
      <c r="M51" s="657"/>
      <c r="N51" s="657"/>
      <c r="O51" s="657"/>
      <c r="P51" s="657"/>
      <c r="Q51" s="657"/>
      <c r="R51" s="657"/>
      <c r="S51" s="824"/>
      <c r="T51" s="13"/>
    </row>
    <row r="52" spans="1:20" ht="13.8">
      <c r="A52" s="815" t="s">
        <v>797</v>
      </c>
      <c r="B52" s="1224">
        <v>3.652190319074712</v>
      </c>
      <c r="C52" s="1224">
        <v>2.6839849165218026</v>
      </c>
      <c r="D52" s="1224">
        <v>3.9556494300133389</v>
      </c>
      <c r="E52" s="1224">
        <v>3.5739398927711226</v>
      </c>
      <c r="F52" s="1224">
        <v>3.2244880977977841</v>
      </c>
      <c r="G52" s="1224">
        <v>3.5809519331072202</v>
      </c>
      <c r="H52" s="1224" t="s">
        <v>131</v>
      </c>
      <c r="I52" s="1224">
        <v>4.8692091386715637</v>
      </c>
      <c r="J52" s="1224">
        <v>3.5044188435634505</v>
      </c>
      <c r="K52" s="1224">
        <v>1.3268582028839615</v>
      </c>
      <c r="L52" s="1224">
        <v>6.5270933430263351</v>
      </c>
      <c r="M52" s="1224">
        <v>6.2110178425608181E-3</v>
      </c>
      <c r="N52" s="1224">
        <v>6.0315333920805507</v>
      </c>
      <c r="O52" s="1224">
        <v>3.8332608421931424</v>
      </c>
      <c r="P52" s="1224" t="s">
        <v>131</v>
      </c>
      <c r="Q52" s="1224" t="s">
        <v>131</v>
      </c>
      <c r="R52" s="1224" t="s">
        <v>131</v>
      </c>
      <c r="S52" s="816">
        <v>4.0921832980349313</v>
      </c>
      <c r="T52" s="13"/>
    </row>
    <row r="53" spans="1:20" ht="13.8">
      <c r="A53" s="818" t="s">
        <v>788</v>
      </c>
      <c r="B53" s="1226">
        <v>4.0976568972870497</v>
      </c>
      <c r="C53" s="1226">
        <v>5.7673943522811788</v>
      </c>
      <c r="D53" s="1226">
        <v>5.4707863567626216</v>
      </c>
      <c r="E53" s="1226">
        <v>4.9053076358723784</v>
      </c>
      <c r="F53" s="1226">
        <v>5.8355342889884723</v>
      </c>
      <c r="G53" s="1226">
        <v>5.754006028536212</v>
      </c>
      <c r="H53" s="1226" t="s">
        <v>131</v>
      </c>
      <c r="I53" s="1226">
        <v>12.569680998733098</v>
      </c>
      <c r="J53" s="1226" t="s">
        <v>131</v>
      </c>
      <c r="K53" s="1226">
        <v>2.6925371287490174</v>
      </c>
      <c r="L53" s="1226">
        <v>5.69068355936498</v>
      </c>
      <c r="M53" s="1226" t="s">
        <v>131</v>
      </c>
      <c r="N53" s="1226">
        <v>6.6256776872382046</v>
      </c>
      <c r="O53" s="1226" t="s">
        <v>131</v>
      </c>
      <c r="P53" s="1226" t="s">
        <v>131</v>
      </c>
      <c r="Q53" s="1226" t="s">
        <v>131</v>
      </c>
      <c r="R53" s="1226" t="s">
        <v>131</v>
      </c>
      <c r="S53" s="816">
        <v>6.4758442368150817</v>
      </c>
      <c r="T53" s="13"/>
    </row>
    <row r="54" spans="1:20" ht="13.8">
      <c r="A54" s="818" t="s">
        <v>133</v>
      </c>
      <c r="B54" s="1226">
        <v>3.4697567651784</v>
      </c>
      <c r="C54" s="1226">
        <v>2.7817714005427145</v>
      </c>
      <c r="D54" s="1226">
        <v>3.1988476937530761</v>
      </c>
      <c r="E54" s="1226">
        <v>2.7375173002928315</v>
      </c>
      <c r="F54" s="1226">
        <v>2.7148317764618835</v>
      </c>
      <c r="G54" s="1226">
        <v>2.95137665469167</v>
      </c>
      <c r="H54" s="1226" t="s">
        <v>131</v>
      </c>
      <c r="I54" s="1226">
        <v>2.7332438086080328</v>
      </c>
      <c r="J54" s="1226">
        <v>3.5044188435634505</v>
      </c>
      <c r="K54" s="1226">
        <v>1.3131824294853822</v>
      </c>
      <c r="L54" s="1226">
        <v>7.3879641606981048</v>
      </c>
      <c r="M54" s="1226">
        <v>7.6782595239810779E-3</v>
      </c>
      <c r="N54" s="1226">
        <v>5.4278323680484046</v>
      </c>
      <c r="O54" s="1226">
        <v>3.8332608421931424</v>
      </c>
      <c r="P54" s="1226" t="s">
        <v>131</v>
      </c>
      <c r="Q54" s="1226" t="s">
        <v>131</v>
      </c>
      <c r="R54" s="1226" t="s">
        <v>131</v>
      </c>
      <c r="S54" s="816">
        <v>3.1696489381449395</v>
      </c>
      <c r="T54" s="13"/>
    </row>
    <row r="55" spans="1:20" ht="13.8">
      <c r="A55" s="826" t="s">
        <v>1124</v>
      </c>
      <c r="B55" s="1226" t="s">
        <v>131</v>
      </c>
      <c r="C55" s="1226" t="s">
        <v>131</v>
      </c>
      <c r="D55" s="1226" t="s">
        <v>131</v>
      </c>
      <c r="E55" s="1226" t="s">
        <v>131</v>
      </c>
      <c r="F55" s="1226">
        <v>18.310001967615335</v>
      </c>
      <c r="G55" s="1226">
        <v>0.27596709564694333</v>
      </c>
      <c r="H55" s="1226" t="s">
        <v>131</v>
      </c>
      <c r="I55" s="1226">
        <v>25.161656272779929</v>
      </c>
      <c r="J55" s="1226">
        <v>1.6718690365248211E-2</v>
      </c>
      <c r="K55" s="1226" t="s">
        <v>131</v>
      </c>
      <c r="L55" s="1226" t="s">
        <v>131</v>
      </c>
      <c r="M55" s="1226" t="s">
        <v>131</v>
      </c>
      <c r="N55" s="1226" t="s">
        <v>131</v>
      </c>
      <c r="O55" s="1226" t="s">
        <v>131</v>
      </c>
      <c r="P55" s="1226" t="s">
        <v>131</v>
      </c>
      <c r="Q55" s="1226" t="s">
        <v>131</v>
      </c>
      <c r="R55" s="1226" t="s">
        <v>131</v>
      </c>
      <c r="S55" s="816">
        <v>5.1880584383433543</v>
      </c>
      <c r="T55" s="13"/>
    </row>
    <row r="56" spans="1:20" ht="13.8">
      <c r="A56" s="826" t="s">
        <v>1125</v>
      </c>
      <c r="B56" s="1226">
        <v>3.4697567651784</v>
      </c>
      <c r="C56" s="1226">
        <v>2.7817714005427145</v>
      </c>
      <c r="D56" s="1226">
        <v>3.1988476937530761</v>
      </c>
      <c r="E56" s="1226">
        <v>2.7375173002928315</v>
      </c>
      <c r="F56" s="1226">
        <v>2.7134316175416706</v>
      </c>
      <c r="G56" s="1226">
        <v>2.9515599870376015</v>
      </c>
      <c r="H56" s="1226" t="s">
        <v>131</v>
      </c>
      <c r="I56" s="1226">
        <v>2.7142826149261046</v>
      </c>
      <c r="J56" s="1226">
        <v>3.9056424455722403</v>
      </c>
      <c r="K56" s="1226">
        <v>1.3131824294853822</v>
      </c>
      <c r="L56" s="1226">
        <v>7.3879641606981048</v>
      </c>
      <c r="M56" s="1226">
        <v>7.6782595239810779E-3</v>
      </c>
      <c r="N56" s="1226">
        <v>5.4278323680484046</v>
      </c>
      <c r="O56" s="1226">
        <v>3.8332608421931424</v>
      </c>
      <c r="P56" s="1226" t="s">
        <v>131</v>
      </c>
      <c r="Q56" s="1226" t="s">
        <v>131</v>
      </c>
      <c r="R56" s="1226" t="s">
        <v>131</v>
      </c>
      <c r="S56" s="816">
        <v>3.167593730599068</v>
      </c>
      <c r="T56" s="13"/>
    </row>
    <row r="57" spans="1:20" ht="13.8">
      <c r="A57" s="827" t="s">
        <v>1126</v>
      </c>
      <c r="B57" s="1226">
        <v>3.8389685108879976</v>
      </c>
      <c r="C57" s="1226" t="s">
        <v>131</v>
      </c>
      <c r="D57" s="1226">
        <v>1.7514569692297681</v>
      </c>
      <c r="E57" s="1226">
        <v>43.15977043375603</v>
      </c>
      <c r="F57" s="1226">
        <v>2.2274840403026306</v>
      </c>
      <c r="G57" s="1226">
        <v>7.4292549520331015</v>
      </c>
      <c r="H57" s="1226" t="s">
        <v>131</v>
      </c>
      <c r="I57" s="1226">
        <v>43.836379537820811</v>
      </c>
      <c r="J57" s="1226" t="s">
        <v>131</v>
      </c>
      <c r="K57" s="1226" t="s">
        <v>131</v>
      </c>
      <c r="L57" s="1226">
        <v>98.854684313227025</v>
      </c>
      <c r="M57" s="1226">
        <v>7.6782595239810779E-3</v>
      </c>
      <c r="N57" s="1226" t="s">
        <v>131</v>
      </c>
      <c r="O57" s="1226">
        <v>0.13083901382282762</v>
      </c>
      <c r="P57" s="1226" t="s">
        <v>131</v>
      </c>
      <c r="Q57" s="1226" t="s">
        <v>131</v>
      </c>
      <c r="R57" s="1226" t="s">
        <v>131</v>
      </c>
      <c r="S57" s="816">
        <v>3.726746409340429</v>
      </c>
      <c r="T57" s="13"/>
    </row>
    <row r="58" spans="1:20" ht="13.8">
      <c r="A58" s="818" t="s">
        <v>789</v>
      </c>
      <c r="B58" s="1226" t="s">
        <v>131</v>
      </c>
      <c r="C58" s="1226" t="s">
        <v>131</v>
      </c>
      <c r="D58" s="1226" t="s">
        <v>131</v>
      </c>
      <c r="E58" s="1226" t="s">
        <v>131</v>
      </c>
      <c r="F58" s="1226" t="s">
        <v>131</v>
      </c>
      <c r="G58" s="1226" t="s">
        <v>131</v>
      </c>
      <c r="H58" s="1226" t="s">
        <v>131</v>
      </c>
      <c r="I58" s="1226" t="s">
        <v>131</v>
      </c>
      <c r="J58" s="1226" t="s">
        <v>131</v>
      </c>
      <c r="K58" s="1226" t="s">
        <v>131</v>
      </c>
      <c r="L58" s="1226" t="s">
        <v>131</v>
      </c>
      <c r="M58" s="1226" t="s">
        <v>131</v>
      </c>
      <c r="N58" s="1226" t="s">
        <v>131</v>
      </c>
      <c r="O58" s="1226" t="s">
        <v>131</v>
      </c>
      <c r="P58" s="1226" t="s">
        <v>131</v>
      </c>
      <c r="Q58" s="1226" t="s">
        <v>131</v>
      </c>
      <c r="R58" s="1226" t="s">
        <v>131</v>
      </c>
      <c r="S58" s="816" t="s">
        <v>131</v>
      </c>
      <c r="T58" s="13"/>
    </row>
    <row r="59" spans="1:20" ht="12.75" hidden="1" customHeight="1">
      <c r="A59" s="818" t="s">
        <v>791</v>
      </c>
      <c r="B59" s="1226">
        <v>99.656114412572563</v>
      </c>
      <c r="C59" s="1226">
        <v>2.3852600275679774</v>
      </c>
      <c r="D59" s="1226">
        <v>83.787943023591694</v>
      </c>
      <c r="E59" s="1226">
        <v>12.904812719341111</v>
      </c>
      <c r="F59" s="1226">
        <v>76.23897343516191</v>
      </c>
      <c r="G59" s="1226">
        <v>1.3358559659062348</v>
      </c>
      <c r="H59" s="1226" t="s">
        <v>131</v>
      </c>
      <c r="I59" s="1226">
        <v>99.475543360309416</v>
      </c>
      <c r="J59" s="1226" t="s">
        <v>131</v>
      </c>
      <c r="K59" s="1226">
        <v>100</v>
      </c>
      <c r="L59" s="1226" t="s">
        <v>131</v>
      </c>
      <c r="M59" s="1226">
        <v>0</v>
      </c>
      <c r="N59" s="1226" t="s">
        <v>131</v>
      </c>
      <c r="O59" s="1226" t="s">
        <v>131</v>
      </c>
      <c r="P59" s="1226" t="s">
        <v>131</v>
      </c>
      <c r="Q59" s="1226" t="s">
        <v>131</v>
      </c>
      <c r="R59" s="1226" t="s">
        <v>131</v>
      </c>
      <c r="S59" s="816">
        <v>6.5232328331198461</v>
      </c>
      <c r="T59" s="13"/>
    </row>
    <row r="60" spans="1:20" ht="3" customHeight="1">
      <c r="A60" s="818"/>
      <c r="B60" s="1227"/>
      <c r="C60" s="657"/>
      <c r="D60" s="657"/>
      <c r="E60" s="657"/>
      <c r="F60" s="657"/>
      <c r="G60" s="657"/>
      <c r="H60" s="657"/>
      <c r="I60" s="657"/>
      <c r="J60" s="657"/>
      <c r="K60" s="657"/>
      <c r="L60" s="657"/>
      <c r="M60" s="657"/>
      <c r="N60" s="657"/>
      <c r="O60" s="657"/>
      <c r="P60" s="657"/>
      <c r="Q60" s="657"/>
      <c r="R60" s="657"/>
      <c r="S60" s="824"/>
      <c r="T60" s="13"/>
    </row>
    <row r="61" spans="1:20" ht="13.8">
      <c r="A61" s="815" t="s">
        <v>801</v>
      </c>
      <c r="B61" s="1224">
        <v>2.0939795200215676</v>
      </c>
      <c r="C61" s="1224">
        <v>4.431515131559614</v>
      </c>
      <c r="D61" s="1224">
        <v>2.7293950602092458</v>
      </c>
      <c r="E61" s="1224">
        <v>4.7877008283960691</v>
      </c>
      <c r="F61" s="1224">
        <v>2.8016410652748465</v>
      </c>
      <c r="G61" s="1224">
        <v>2.8626444036595302</v>
      </c>
      <c r="H61" s="1224" t="s">
        <v>131</v>
      </c>
      <c r="I61" s="1224">
        <v>2.9750556289200802</v>
      </c>
      <c r="J61" s="1224">
        <v>5.3501377963307766</v>
      </c>
      <c r="K61" s="1224">
        <v>7.6967817769578533</v>
      </c>
      <c r="L61" s="1224">
        <v>0</v>
      </c>
      <c r="M61" s="1224" t="s">
        <v>131</v>
      </c>
      <c r="N61" s="1224" t="s">
        <v>131</v>
      </c>
      <c r="O61" s="1224">
        <v>0</v>
      </c>
      <c r="P61" s="1224" t="s">
        <v>131</v>
      </c>
      <c r="Q61" s="1224" t="s">
        <v>131</v>
      </c>
      <c r="R61" s="1224" t="s">
        <v>131</v>
      </c>
      <c r="S61" s="816">
        <v>2.7583669355353688</v>
      </c>
      <c r="T61" s="13"/>
    </row>
    <row r="62" spans="1:20" ht="13.8">
      <c r="A62" s="818" t="s">
        <v>133</v>
      </c>
      <c r="B62" s="1226">
        <v>2.1259400643475619</v>
      </c>
      <c r="C62" s="1226">
        <v>0</v>
      </c>
      <c r="D62" s="1226">
        <v>2.2158233007055359</v>
      </c>
      <c r="E62" s="1226">
        <v>5.5510517579945198</v>
      </c>
      <c r="F62" s="1226">
        <v>2.5781054189713801</v>
      </c>
      <c r="G62" s="1226">
        <v>2.7703793297499808</v>
      </c>
      <c r="H62" s="1226" t="s">
        <v>131</v>
      </c>
      <c r="I62" s="1226">
        <v>3.0215205071768314</v>
      </c>
      <c r="J62" s="1226">
        <v>5.3522841626797941</v>
      </c>
      <c r="K62" s="1226">
        <v>8.756312613728646</v>
      </c>
      <c r="L62" s="1226">
        <v>0</v>
      </c>
      <c r="M62" s="1226" t="s">
        <v>131</v>
      </c>
      <c r="N62" s="1226" t="s">
        <v>131</v>
      </c>
      <c r="O62" s="1226">
        <v>0</v>
      </c>
      <c r="P62" s="1226" t="s">
        <v>131</v>
      </c>
      <c r="Q62" s="1226" t="s">
        <v>131</v>
      </c>
      <c r="R62" s="1226" t="s">
        <v>131</v>
      </c>
      <c r="S62" s="816">
        <v>2.5499012622179582</v>
      </c>
      <c r="T62" s="13"/>
    </row>
    <row r="63" spans="1:20" ht="13.8">
      <c r="A63" s="818" t="s">
        <v>802</v>
      </c>
      <c r="B63" s="1226">
        <v>1.6209519753770136</v>
      </c>
      <c r="C63" s="1226">
        <v>4.4459609174046868</v>
      </c>
      <c r="D63" s="1226">
        <v>4.6231589451184156</v>
      </c>
      <c r="E63" s="1226">
        <v>4.3174905825953802</v>
      </c>
      <c r="F63" s="1226">
        <v>3.4748627717024965</v>
      </c>
      <c r="G63" s="1226">
        <v>4.1033017820435447</v>
      </c>
      <c r="H63" s="1226" t="s">
        <v>131</v>
      </c>
      <c r="I63" s="1226">
        <v>2.784048089356288</v>
      </c>
      <c r="J63" s="1226">
        <v>0.15130331376925293</v>
      </c>
      <c r="K63" s="1226">
        <v>5.7148029440799517</v>
      </c>
      <c r="L63" s="1226">
        <v>0</v>
      </c>
      <c r="M63" s="1226" t="s">
        <v>131</v>
      </c>
      <c r="N63" s="1226" t="s">
        <v>131</v>
      </c>
      <c r="O63" s="1226" t="s">
        <v>131</v>
      </c>
      <c r="P63" s="1226" t="s">
        <v>131</v>
      </c>
      <c r="Q63" s="1226" t="s">
        <v>131</v>
      </c>
      <c r="R63" s="1226" t="s">
        <v>131</v>
      </c>
      <c r="S63" s="816">
        <v>3.8507312594236653</v>
      </c>
      <c r="T63" s="13"/>
    </row>
    <row r="64" spans="1:20" ht="13.8" hidden="1">
      <c r="A64" s="818" t="s">
        <v>791</v>
      </c>
      <c r="B64" s="1226" t="s">
        <v>131</v>
      </c>
      <c r="C64" s="1226" t="s">
        <v>131</v>
      </c>
      <c r="D64" s="1226" t="s">
        <v>131</v>
      </c>
      <c r="E64" s="1226">
        <v>0</v>
      </c>
      <c r="F64" s="1226" t="s">
        <v>131</v>
      </c>
      <c r="G64" s="1226" t="s">
        <v>131</v>
      </c>
      <c r="H64" s="1226" t="s">
        <v>131</v>
      </c>
      <c r="I64" s="1226" t="s">
        <v>131</v>
      </c>
      <c r="J64" s="1226" t="s">
        <v>131</v>
      </c>
      <c r="K64" s="1226" t="s">
        <v>131</v>
      </c>
      <c r="L64" s="1226" t="s">
        <v>131</v>
      </c>
      <c r="M64" s="1226" t="s">
        <v>131</v>
      </c>
      <c r="N64" s="1226" t="s">
        <v>131</v>
      </c>
      <c r="O64" s="1226" t="s">
        <v>131</v>
      </c>
      <c r="P64" s="1226" t="s">
        <v>131</v>
      </c>
      <c r="Q64" s="1226" t="s">
        <v>131</v>
      </c>
      <c r="R64" s="1226" t="s">
        <v>131</v>
      </c>
      <c r="S64" s="816">
        <v>0</v>
      </c>
      <c r="T64" s="13"/>
    </row>
    <row r="65" spans="1:20" ht="4.5" customHeight="1">
      <c r="A65" s="828"/>
      <c r="B65" s="1227"/>
      <c r="C65" s="657"/>
      <c r="D65" s="657"/>
      <c r="E65" s="657"/>
      <c r="F65" s="657"/>
      <c r="G65" s="657"/>
      <c r="H65" s="657"/>
      <c r="I65" s="657"/>
      <c r="J65" s="657"/>
      <c r="K65" s="657"/>
      <c r="L65" s="657"/>
      <c r="M65" s="657"/>
      <c r="N65" s="657"/>
      <c r="O65" s="657"/>
      <c r="P65" s="657"/>
      <c r="Q65" s="657"/>
      <c r="R65" s="657"/>
      <c r="S65" s="831"/>
      <c r="T65" s="13"/>
    </row>
    <row r="66" spans="1:20" s="62" customFormat="1" ht="27" customHeight="1">
      <c r="A66" s="832" t="s">
        <v>1127</v>
      </c>
      <c r="B66" s="1228">
        <v>4.8864668473770951</v>
      </c>
      <c r="C66" s="1228">
        <v>4.3957941732248207</v>
      </c>
      <c r="D66" s="1228">
        <v>4.3426712965930809</v>
      </c>
      <c r="E66" s="1228">
        <v>6.6261439019117825</v>
      </c>
      <c r="F66" s="1228">
        <v>3.6669177917595657</v>
      </c>
      <c r="G66" s="1228">
        <v>4.5446279249635184</v>
      </c>
      <c r="H66" s="1228">
        <v>0</v>
      </c>
      <c r="I66" s="1228">
        <v>3.7102159474496701</v>
      </c>
      <c r="J66" s="1228">
        <v>6.3138549589127555</v>
      </c>
      <c r="K66" s="1228">
        <v>3.3098625930783951</v>
      </c>
      <c r="L66" s="1228">
        <v>6.5413956066626238</v>
      </c>
      <c r="M66" s="1228">
        <v>1.3914401597957906</v>
      </c>
      <c r="N66" s="1228">
        <v>6.0315333920805507</v>
      </c>
      <c r="O66" s="1228">
        <v>3.317271944678815</v>
      </c>
      <c r="P66" s="1228">
        <v>0</v>
      </c>
      <c r="Q66" s="1228">
        <v>0</v>
      </c>
      <c r="R66" s="1228">
        <v>1.9332214399987189</v>
      </c>
      <c r="S66" s="1229">
        <v>4.4245577008812971</v>
      </c>
      <c r="T66" s="174"/>
    </row>
    <row r="67" spans="1:20" ht="4.5" customHeight="1" thickBot="1">
      <c r="A67" s="835"/>
      <c r="B67" s="28"/>
      <c r="C67" s="28"/>
      <c r="D67" s="28"/>
      <c r="E67" s="28"/>
      <c r="F67" s="28"/>
      <c r="G67" s="28"/>
      <c r="H67" s="28"/>
      <c r="I67" s="28"/>
      <c r="J67" s="28"/>
      <c r="K67" s="28"/>
      <c r="L67" s="28"/>
      <c r="M67" s="28"/>
      <c r="N67" s="28"/>
      <c r="O67" s="28"/>
      <c r="P67" s="28"/>
      <c r="Q67" s="28"/>
      <c r="R67" s="28"/>
      <c r="S67" s="28"/>
      <c r="T67" s="13"/>
    </row>
    <row r="68" spans="1:20" ht="13.8">
      <c r="A68" s="18" t="s">
        <v>1128</v>
      </c>
      <c r="B68" s="18"/>
      <c r="C68" s="18"/>
      <c r="D68" s="18"/>
      <c r="E68" s="18"/>
      <c r="F68" s="18"/>
      <c r="G68" s="18"/>
      <c r="H68" s="18"/>
      <c r="I68" s="18"/>
      <c r="J68" s="18"/>
      <c r="K68" s="18"/>
      <c r="L68" s="18"/>
      <c r="M68" s="18"/>
      <c r="N68" s="18"/>
      <c r="O68" s="18"/>
      <c r="P68" s="18"/>
      <c r="Q68" s="18"/>
      <c r="R68" s="18"/>
      <c r="S68" s="18"/>
      <c r="T68" s="13"/>
    </row>
    <row r="69" spans="1:20" ht="13.8">
      <c r="A69" s="18" t="s">
        <v>1129</v>
      </c>
      <c r="B69" s="18"/>
      <c r="C69" s="18"/>
      <c r="D69" s="18"/>
      <c r="E69" s="18"/>
      <c r="F69" s="18"/>
      <c r="G69" s="18"/>
      <c r="H69" s="18"/>
      <c r="I69" s="18"/>
      <c r="J69" s="18"/>
      <c r="K69" s="18"/>
      <c r="L69" s="18"/>
      <c r="M69" s="18"/>
      <c r="N69" s="18"/>
      <c r="O69" s="18"/>
      <c r="P69" s="18"/>
      <c r="Q69" s="18"/>
      <c r="R69" s="18"/>
      <c r="S69" s="18"/>
      <c r="T69" s="13"/>
    </row>
    <row r="70" spans="1:20" ht="13.8">
      <c r="A70" s="18" t="s">
        <v>715</v>
      </c>
      <c r="B70" s="18"/>
      <c r="C70" s="18"/>
      <c r="D70" s="18"/>
      <c r="E70" s="18"/>
      <c r="F70" s="18"/>
      <c r="G70" s="18"/>
      <c r="H70" s="18"/>
      <c r="I70" s="18"/>
      <c r="J70" s="18"/>
      <c r="K70" s="18"/>
      <c r="L70" s="18"/>
      <c r="M70" s="18"/>
      <c r="N70" s="18"/>
      <c r="O70" s="18"/>
      <c r="P70" s="18"/>
      <c r="Q70" s="18"/>
      <c r="R70" s="18"/>
      <c r="S70" s="18"/>
      <c r="T70" s="13"/>
    </row>
    <row r="71" spans="1:20">
      <c r="A71" s="33"/>
      <c r="B71" s="18"/>
      <c r="C71" s="18"/>
      <c r="D71" s="18"/>
      <c r="E71" s="18"/>
      <c r="F71" s="18"/>
      <c r="G71" s="18"/>
      <c r="H71" s="18"/>
      <c r="I71" s="18"/>
    </row>
    <row r="72" spans="1:20">
      <c r="A72" s="908"/>
      <c r="B72" s="839"/>
      <c r="C72" s="839"/>
      <c r="D72" s="840"/>
      <c r="E72" s="839"/>
      <c r="F72" s="839"/>
      <c r="G72" s="839"/>
      <c r="H72" s="840"/>
      <c r="I72" s="839"/>
    </row>
  </sheetData>
  <mergeCells count="3">
    <mergeCell ref="A2:S2"/>
    <mergeCell ref="A3:S3"/>
    <mergeCell ref="A4:S4"/>
  </mergeCells>
  <hyperlinks>
    <hyperlink ref="A1" location="Índice!A1" display="Volver al Índice" xr:uid="{901F288C-577B-4902-9DBA-0DF27757BB2C}"/>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7A98-FE25-44F1-884C-AC7CA544671D}">
  <sheetPr>
    <pageSetUpPr fitToPage="1"/>
  </sheetPr>
  <dimension ref="A1:I72"/>
  <sheetViews>
    <sheetView showGridLines="0" zoomScaleNormal="75" workbookViewId="0"/>
  </sheetViews>
  <sheetFormatPr baseColWidth="10" defaultColWidth="11.44140625" defaultRowHeight="13.2"/>
  <cols>
    <col min="1" max="1" width="47.88671875" style="1067" customWidth="1"/>
    <col min="2" max="6" width="22.109375" style="1067" customWidth="1"/>
    <col min="7" max="256" width="11.44140625" style="1067"/>
    <col min="257" max="257" width="47.88671875" style="1067" customWidth="1"/>
    <col min="258" max="262" width="22.109375" style="1067" customWidth="1"/>
    <col min="263" max="512" width="11.44140625" style="1067"/>
    <col min="513" max="513" width="47.88671875" style="1067" customWidth="1"/>
    <col min="514" max="518" width="22.109375" style="1067" customWidth="1"/>
    <col min="519" max="768" width="11.44140625" style="1067"/>
    <col min="769" max="769" width="47.88671875" style="1067" customWidth="1"/>
    <col min="770" max="774" width="22.109375" style="1067" customWidth="1"/>
    <col min="775" max="1024" width="11.44140625" style="1067"/>
    <col min="1025" max="1025" width="47.88671875" style="1067" customWidth="1"/>
    <col min="1026" max="1030" width="22.109375" style="1067" customWidth="1"/>
    <col min="1031" max="1280" width="11.44140625" style="1067"/>
    <col min="1281" max="1281" width="47.88671875" style="1067" customWidth="1"/>
    <col min="1282" max="1286" width="22.109375" style="1067" customWidth="1"/>
    <col min="1287" max="1536" width="11.44140625" style="1067"/>
    <col min="1537" max="1537" width="47.88671875" style="1067" customWidth="1"/>
    <col min="1538" max="1542" width="22.109375" style="1067" customWidth="1"/>
    <col min="1543" max="1792" width="11.44140625" style="1067"/>
    <col min="1793" max="1793" width="47.88671875" style="1067" customWidth="1"/>
    <col min="1794" max="1798" width="22.109375" style="1067" customWidth="1"/>
    <col min="1799" max="2048" width="11.44140625" style="1067"/>
    <col min="2049" max="2049" width="47.88671875" style="1067" customWidth="1"/>
    <col min="2050" max="2054" width="22.109375" style="1067" customWidth="1"/>
    <col min="2055" max="2304" width="11.44140625" style="1067"/>
    <col min="2305" max="2305" width="47.88671875" style="1067" customWidth="1"/>
    <col min="2306" max="2310" width="22.109375" style="1067" customWidth="1"/>
    <col min="2311" max="2560" width="11.44140625" style="1067"/>
    <col min="2561" max="2561" width="47.88671875" style="1067" customWidth="1"/>
    <col min="2562" max="2566" width="22.109375" style="1067" customWidth="1"/>
    <col min="2567" max="2816" width="11.44140625" style="1067"/>
    <col min="2817" max="2817" width="47.88671875" style="1067" customWidth="1"/>
    <col min="2818" max="2822" width="22.109375" style="1067" customWidth="1"/>
    <col min="2823" max="3072" width="11.44140625" style="1067"/>
    <col min="3073" max="3073" width="47.88671875" style="1067" customWidth="1"/>
    <col min="3074" max="3078" width="22.109375" style="1067" customWidth="1"/>
    <col min="3079" max="3328" width="11.44140625" style="1067"/>
    <col min="3329" max="3329" width="47.88671875" style="1067" customWidth="1"/>
    <col min="3330" max="3334" width="22.109375" style="1067" customWidth="1"/>
    <col min="3335" max="3584" width="11.44140625" style="1067"/>
    <col min="3585" max="3585" width="47.88671875" style="1067" customWidth="1"/>
    <col min="3586" max="3590" width="22.109375" style="1067" customWidth="1"/>
    <col min="3591" max="3840" width="11.44140625" style="1067"/>
    <col min="3841" max="3841" width="47.88671875" style="1067" customWidth="1"/>
    <col min="3842" max="3846" width="22.109375" style="1067" customWidth="1"/>
    <col min="3847" max="4096" width="11.44140625" style="1067"/>
    <col min="4097" max="4097" width="47.88671875" style="1067" customWidth="1"/>
    <col min="4098" max="4102" width="22.109375" style="1067" customWidth="1"/>
    <col min="4103" max="4352" width="11.44140625" style="1067"/>
    <col min="4353" max="4353" width="47.88671875" style="1067" customWidth="1"/>
    <col min="4354" max="4358" width="22.109375" style="1067" customWidth="1"/>
    <col min="4359" max="4608" width="11.44140625" style="1067"/>
    <col min="4609" max="4609" width="47.88671875" style="1067" customWidth="1"/>
    <col min="4610" max="4614" width="22.109375" style="1067" customWidth="1"/>
    <col min="4615" max="4864" width="11.44140625" style="1067"/>
    <col min="4865" max="4865" width="47.88671875" style="1067" customWidth="1"/>
    <col min="4866" max="4870" width="22.109375" style="1067" customWidth="1"/>
    <col min="4871" max="5120" width="11.44140625" style="1067"/>
    <col min="5121" max="5121" width="47.88671875" style="1067" customWidth="1"/>
    <col min="5122" max="5126" width="22.109375" style="1067" customWidth="1"/>
    <col min="5127" max="5376" width="11.44140625" style="1067"/>
    <col min="5377" max="5377" width="47.88671875" style="1067" customWidth="1"/>
    <col min="5378" max="5382" width="22.109375" style="1067" customWidth="1"/>
    <col min="5383" max="5632" width="11.44140625" style="1067"/>
    <col min="5633" max="5633" width="47.88671875" style="1067" customWidth="1"/>
    <col min="5634" max="5638" width="22.109375" style="1067" customWidth="1"/>
    <col min="5639" max="5888" width="11.44140625" style="1067"/>
    <col min="5889" max="5889" width="47.88671875" style="1067" customWidth="1"/>
    <col min="5890" max="5894" width="22.109375" style="1067" customWidth="1"/>
    <col min="5895" max="6144" width="11.44140625" style="1067"/>
    <col min="6145" max="6145" width="47.88671875" style="1067" customWidth="1"/>
    <col min="6146" max="6150" width="22.109375" style="1067" customWidth="1"/>
    <col min="6151" max="6400" width="11.44140625" style="1067"/>
    <col min="6401" max="6401" width="47.88671875" style="1067" customWidth="1"/>
    <col min="6402" max="6406" width="22.109375" style="1067" customWidth="1"/>
    <col min="6407" max="6656" width="11.44140625" style="1067"/>
    <col min="6657" max="6657" width="47.88671875" style="1067" customWidth="1"/>
    <col min="6658" max="6662" width="22.109375" style="1067" customWidth="1"/>
    <col min="6663" max="6912" width="11.44140625" style="1067"/>
    <col min="6913" max="6913" width="47.88671875" style="1067" customWidth="1"/>
    <col min="6914" max="6918" width="22.109375" style="1067" customWidth="1"/>
    <col min="6919" max="7168" width="11.44140625" style="1067"/>
    <col min="7169" max="7169" width="47.88671875" style="1067" customWidth="1"/>
    <col min="7170" max="7174" width="22.109375" style="1067" customWidth="1"/>
    <col min="7175" max="7424" width="11.44140625" style="1067"/>
    <col min="7425" max="7425" width="47.88671875" style="1067" customWidth="1"/>
    <col min="7426" max="7430" width="22.109375" style="1067" customWidth="1"/>
    <col min="7431" max="7680" width="11.44140625" style="1067"/>
    <col min="7681" max="7681" width="47.88671875" style="1067" customWidth="1"/>
    <col min="7682" max="7686" width="22.109375" style="1067" customWidth="1"/>
    <col min="7687" max="7936" width="11.44140625" style="1067"/>
    <col min="7937" max="7937" width="47.88671875" style="1067" customWidth="1"/>
    <col min="7938" max="7942" width="22.109375" style="1067" customWidth="1"/>
    <col min="7943" max="8192" width="11.44140625" style="1067"/>
    <col min="8193" max="8193" width="47.88671875" style="1067" customWidth="1"/>
    <col min="8194" max="8198" width="22.109375" style="1067" customWidth="1"/>
    <col min="8199" max="8448" width="11.44140625" style="1067"/>
    <col min="8449" max="8449" width="47.88671875" style="1067" customWidth="1"/>
    <col min="8450" max="8454" width="22.109375" style="1067" customWidth="1"/>
    <col min="8455" max="8704" width="11.44140625" style="1067"/>
    <col min="8705" max="8705" width="47.88671875" style="1067" customWidth="1"/>
    <col min="8706" max="8710" width="22.109375" style="1067" customWidth="1"/>
    <col min="8711" max="8960" width="11.44140625" style="1067"/>
    <col min="8961" max="8961" width="47.88671875" style="1067" customWidth="1"/>
    <col min="8962" max="8966" width="22.109375" style="1067" customWidth="1"/>
    <col min="8967" max="9216" width="11.44140625" style="1067"/>
    <col min="9217" max="9217" width="47.88671875" style="1067" customWidth="1"/>
    <col min="9218" max="9222" width="22.109375" style="1067" customWidth="1"/>
    <col min="9223" max="9472" width="11.44140625" style="1067"/>
    <col min="9473" max="9473" width="47.88671875" style="1067" customWidth="1"/>
    <col min="9474" max="9478" width="22.109375" style="1067" customWidth="1"/>
    <col min="9479" max="9728" width="11.44140625" style="1067"/>
    <col min="9729" max="9729" width="47.88671875" style="1067" customWidth="1"/>
    <col min="9730" max="9734" width="22.109375" style="1067" customWidth="1"/>
    <col min="9735" max="9984" width="11.44140625" style="1067"/>
    <col min="9985" max="9985" width="47.88671875" style="1067" customWidth="1"/>
    <col min="9986" max="9990" width="22.109375" style="1067" customWidth="1"/>
    <col min="9991" max="10240" width="11.44140625" style="1067"/>
    <col min="10241" max="10241" width="47.88671875" style="1067" customWidth="1"/>
    <col min="10242" max="10246" width="22.109375" style="1067" customWidth="1"/>
    <col min="10247" max="10496" width="11.44140625" style="1067"/>
    <col min="10497" max="10497" width="47.88671875" style="1067" customWidth="1"/>
    <col min="10498" max="10502" width="22.109375" style="1067" customWidth="1"/>
    <col min="10503" max="10752" width="11.44140625" style="1067"/>
    <col min="10753" max="10753" width="47.88671875" style="1067" customWidth="1"/>
    <col min="10754" max="10758" width="22.109375" style="1067" customWidth="1"/>
    <col min="10759" max="11008" width="11.44140625" style="1067"/>
    <col min="11009" max="11009" width="47.88671875" style="1067" customWidth="1"/>
    <col min="11010" max="11014" width="22.109375" style="1067" customWidth="1"/>
    <col min="11015" max="11264" width="11.44140625" style="1067"/>
    <col min="11265" max="11265" width="47.88671875" style="1067" customWidth="1"/>
    <col min="11266" max="11270" width="22.109375" style="1067" customWidth="1"/>
    <col min="11271" max="11520" width="11.44140625" style="1067"/>
    <col min="11521" max="11521" width="47.88671875" style="1067" customWidth="1"/>
    <col min="11522" max="11526" width="22.109375" style="1067" customWidth="1"/>
    <col min="11527" max="11776" width="11.44140625" style="1067"/>
    <col min="11777" max="11777" width="47.88671875" style="1067" customWidth="1"/>
    <col min="11778" max="11782" width="22.109375" style="1067" customWidth="1"/>
    <col min="11783" max="12032" width="11.44140625" style="1067"/>
    <col min="12033" max="12033" width="47.88671875" style="1067" customWidth="1"/>
    <col min="12034" max="12038" width="22.109375" style="1067" customWidth="1"/>
    <col min="12039" max="12288" width="11.44140625" style="1067"/>
    <col min="12289" max="12289" width="47.88671875" style="1067" customWidth="1"/>
    <col min="12290" max="12294" width="22.109375" style="1067" customWidth="1"/>
    <col min="12295" max="12544" width="11.44140625" style="1067"/>
    <col min="12545" max="12545" width="47.88671875" style="1067" customWidth="1"/>
    <col min="12546" max="12550" width="22.109375" style="1067" customWidth="1"/>
    <col min="12551" max="12800" width="11.44140625" style="1067"/>
    <col min="12801" max="12801" width="47.88671875" style="1067" customWidth="1"/>
    <col min="12802" max="12806" width="22.109375" style="1067" customWidth="1"/>
    <col min="12807" max="13056" width="11.44140625" style="1067"/>
    <col min="13057" max="13057" width="47.88671875" style="1067" customWidth="1"/>
    <col min="13058" max="13062" width="22.109375" style="1067" customWidth="1"/>
    <col min="13063" max="13312" width="11.44140625" style="1067"/>
    <col min="13313" max="13313" width="47.88671875" style="1067" customWidth="1"/>
    <col min="13314" max="13318" width="22.109375" style="1067" customWidth="1"/>
    <col min="13319" max="13568" width="11.44140625" style="1067"/>
    <col min="13569" max="13569" width="47.88671875" style="1067" customWidth="1"/>
    <col min="13570" max="13574" width="22.109375" style="1067" customWidth="1"/>
    <col min="13575" max="13824" width="11.44140625" style="1067"/>
    <col min="13825" max="13825" width="47.88671875" style="1067" customWidth="1"/>
    <col min="13826" max="13830" width="22.109375" style="1067" customWidth="1"/>
    <col min="13831" max="14080" width="11.44140625" style="1067"/>
    <col min="14081" max="14081" width="47.88671875" style="1067" customWidth="1"/>
    <col min="14082" max="14086" width="22.109375" style="1067" customWidth="1"/>
    <col min="14087" max="14336" width="11.44140625" style="1067"/>
    <col min="14337" max="14337" width="47.88671875" style="1067" customWidth="1"/>
    <col min="14338" max="14342" width="22.109375" style="1067" customWidth="1"/>
    <col min="14343" max="14592" width="11.44140625" style="1067"/>
    <col min="14593" max="14593" width="47.88671875" style="1067" customWidth="1"/>
    <col min="14594" max="14598" width="22.109375" style="1067" customWidth="1"/>
    <col min="14599" max="14848" width="11.44140625" style="1067"/>
    <col min="14849" max="14849" width="47.88671875" style="1067" customWidth="1"/>
    <col min="14850" max="14854" width="22.109375" style="1067" customWidth="1"/>
    <col min="14855" max="15104" width="11.44140625" style="1067"/>
    <col min="15105" max="15105" width="47.88671875" style="1067" customWidth="1"/>
    <col min="15106" max="15110" width="22.109375" style="1067" customWidth="1"/>
    <col min="15111" max="15360" width="11.44140625" style="1067"/>
    <col min="15361" max="15361" width="47.88671875" style="1067" customWidth="1"/>
    <col min="15362" max="15366" width="22.109375" style="1067" customWidth="1"/>
    <col min="15367" max="15616" width="11.44140625" style="1067"/>
    <col min="15617" max="15617" width="47.88671875" style="1067" customWidth="1"/>
    <col min="15618" max="15622" width="22.109375" style="1067" customWidth="1"/>
    <col min="15623" max="15872" width="11.44140625" style="1067"/>
    <col min="15873" max="15873" width="47.88671875" style="1067" customWidth="1"/>
    <col min="15874" max="15878" width="22.109375" style="1067" customWidth="1"/>
    <col min="15879" max="16128" width="11.44140625" style="1067"/>
    <col min="16129" max="16129" width="47.88671875" style="1067" customWidth="1"/>
    <col min="16130" max="16134" width="22.109375" style="1067" customWidth="1"/>
    <col min="16135" max="16384" width="11.44140625" style="1067"/>
  </cols>
  <sheetData>
    <row r="1" spans="1:9" s="1059" customFormat="1" ht="18" customHeight="1">
      <c r="A1" s="1407" t="s">
        <v>1215</v>
      </c>
      <c r="B1" s="1057"/>
      <c r="C1" s="1057"/>
      <c r="D1" s="1057"/>
      <c r="E1" s="1057"/>
      <c r="F1" s="1058"/>
    </row>
    <row r="2" spans="1:9" s="1061" customFormat="1" ht="38.25" customHeight="1">
      <c r="A2" s="1060" t="s">
        <v>1016</v>
      </c>
      <c r="B2" s="1060"/>
      <c r="C2" s="1060"/>
      <c r="D2" s="1060"/>
      <c r="E2" s="1060"/>
      <c r="F2" s="1060"/>
    </row>
    <row r="3" spans="1:9" s="1059" customFormat="1" ht="27.75" customHeight="1">
      <c r="A3" s="1062">
        <v>45322</v>
      </c>
      <c r="B3" s="1063"/>
      <c r="C3" s="1064"/>
      <c r="D3" s="1064"/>
      <c r="E3" s="1064"/>
      <c r="F3" s="1064"/>
    </row>
    <row r="4" spans="1:9" s="1059" customFormat="1" ht="11.25" customHeight="1">
      <c r="A4" s="1065"/>
      <c r="B4" s="1065"/>
      <c r="C4" s="1065"/>
      <c r="D4" s="1065"/>
      <c r="E4" s="1065"/>
      <c r="F4" s="1066"/>
    </row>
    <row r="5" spans="1:9" ht="14.25" customHeight="1" thickBot="1">
      <c r="B5" s="1068"/>
      <c r="C5" s="1068"/>
      <c r="D5" s="1068"/>
      <c r="E5" s="1068"/>
      <c r="F5" s="1068"/>
    </row>
    <row r="6" spans="1:9" s="1071" customFormat="1" ht="18.75" customHeight="1">
      <c r="A6" s="1069" t="s">
        <v>1</v>
      </c>
      <c r="B6" s="1070" t="s">
        <v>1017</v>
      </c>
      <c r="C6" s="1070"/>
      <c r="D6" s="1070"/>
      <c r="E6" s="1070"/>
      <c r="F6" s="1069" t="s">
        <v>1018</v>
      </c>
    </row>
    <row r="7" spans="1:9" s="1071" customFormat="1" ht="24.75" customHeight="1">
      <c r="A7" s="1072"/>
      <c r="B7" s="1073" t="s">
        <v>1019</v>
      </c>
      <c r="C7" s="1073" t="s">
        <v>1020</v>
      </c>
      <c r="D7" s="1073" t="s">
        <v>1021</v>
      </c>
      <c r="E7" s="1073" t="s">
        <v>1022</v>
      </c>
      <c r="F7" s="1072"/>
    </row>
    <row r="8" spans="1:9" s="1071" customFormat="1" ht="19.5" customHeight="1">
      <c r="A8" s="1074"/>
      <c r="B8" s="1075"/>
      <c r="C8" s="1075"/>
      <c r="D8" s="1075"/>
      <c r="E8" s="1075"/>
      <c r="F8" s="1076"/>
    </row>
    <row r="9" spans="1:9" ht="11.25" customHeight="1">
      <c r="A9" s="1077"/>
      <c r="B9" s="1078"/>
      <c r="C9" s="1078"/>
      <c r="D9" s="1078"/>
      <c r="E9" s="1078"/>
    </row>
    <row r="10" spans="1:9" s="1082" customFormat="1" ht="21" customHeight="1">
      <c r="A10" s="1079" t="s">
        <v>29</v>
      </c>
      <c r="B10" s="1080">
        <v>5.7873607405798797</v>
      </c>
      <c r="C10" s="1080">
        <v>5.0116657834226741</v>
      </c>
      <c r="D10" s="1080">
        <v>4.1220370210032167</v>
      </c>
      <c r="E10" s="1080">
        <v>3.6958144306765597</v>
      </c>
      <c r="F10" s="1081">
        <v>4.8899999999999997</v>
      </c>
    </row>
    <row r="11" spans="1:9" s="1082" customFormat="1" ht="21" customHeight="1">
      <c r="A11" s="1079" t="s">
        <v>30</v>
      </c>
      <c r="B11" s="1080">
        <v>4.3841733991051468</v>
      </c>
      <c r="C11" s="1080">
        <v>4.3001885292416882</v>
      </c>
      <c r="D11" s="1080">
        <v>4.1109496232112903</v>
      </c>
      <c r="E11" s="1080">
        <v>3.6591751735031561</v>
      </c>
      <c r="F11" s="1081">
        <v>4.4000000000000004</v>
      </c>
    </row>
    <row r="12" spans="1:9" s="1082" customFormat="1" ht="21" customHeight="1">
      <c r="A12" s="1079" t="s">
        <v>31</v>
      </c>
      <c r="B12" s="1080">
        <v>4.7072392348336249</v>
      </c>
      <c r="C12" s="1080">
        <v>4.038108660458251</v>
      </c>
      <c r="D12" s="1080">
        <v>3.5508565430735799</v>
      </c>
      <c r="E12" s="1080">
        <v>3.1728906096205036</v>
      </c>
      <c r="F12" s="1081">
        <v>4.34</v>
      </c>
    </row>
    <row r="13" spans="1:9" s="1082" customFormat="1" ht="21" customHeight="1">
      <c r="A13" s="1079" t="s">
        <v>32</v>
      </c>
      <c r="B13" s="1080">
        <v>6.9534214975243955</v>
      </c>
      <c r="C13" s="1080">
        <v>6.3040839258321695</v>
      </c>
      <c r="D13" s="1080">
        <v>6.0432098892016946</v>
      </c>
      <c r="E13" s="1080">
        <v>5.5367267419763779</v>
      </c>
      <c r="F13" s="1081">
        <v>6.63</v>
      </c>
    </row>
    <row r="14" spans="1:9" s="1082" customFormat="1" ht="21" customHeight="1">
      <c r="A14" s="1079" t="s">
        <v>33</v>
      </c>
      <c r="B14" s="1080">
        <v>4.3222895629070885</v>
      </c>
      <c r="C14" s="1080">
        <v>3.6466430124418947</v>
      </c>
      <c r="D14" s="1080">
        <v>3.319575019403175</v>
      </c>
      <c r="E14" s="1080">
        <v>3.1243837149271618</v>
      </c>
      <c r="F14" s="1081">
        <v>3.67</v>
      </c>
    </row>
    <row r="15" spans="1:9" s="1082" customFormat="1" ht="21" customHeight="1">
      <c r="A15" s="1079" t="s">
        <v>114</v>
      </c>
      <c r="B15" s="1080">
        <v>5.2608580858629539</v>
      </c>
      <c r="C15" s="1080">
        <v>4.3261247509186926</v>
      </c>
      <c r="D15" s="1080">
        <v>3.8008780802052646</v>
      </c>
      <c r="E15" s="1080">
        <v>3.5029932840458438</v>
      </c>
      <c r="F15" s="1081">
        <v>4.54</v>
      </c>
    </row>
    <row r="16" spans="1:9" s="1082" customFormat="1" ht="21" customHeight="1">
      <c r="A16" s="1079" t="s">
        <v>35</v>
      </c>
      <c r="B16" s="1080" t="s">
        <v>131</v>
      </c>
      <c r="C16" s="1080" t="s">
        <v>131</v>
      </c>
      <c r="D16" s="1080" t="s">
        <v>131</v>
      </c>
      <c r="E16" s="1080" t="s">
        <v>131</v>
      </c>
      <c r="F16" s="1081" t="s">
        <v>131</v>
      </c>
      <c r="I16" s="1083"/>
    </row>
    <row r="17" spans="1:6" s="1082" customFormat="1" ht="21" customHeight="1">
      <c r="A17" s="1079" t="s">
        <v>36</v>
      </c>
      <c r="B17" s="1080">
        <v>4.9867350407633921</v>
      </c>
      <c r="C17" s="1080">
        <v>3.9599491275339878</v>
      </c>
      <c r="D17" s="1080">
        <v>3.2442489806305619</v>
      </c>
      <c r="E17" s="1080">
        <v>2.8293953792095121</v>
      </c>
      <c r="F17" s="1081">
        <v>3.71</v>
      </c>
    </row>
    <row r="18" spans="1:6" s="1082" customFormat="1" ht="21" customHeight="1">
      <c r="A18" s="1079" t="s">
        <v>37</v>
      </c>
      <c r="B18" s="1080">
        <v>9.3570270764995769</v>
      </c>
      <c r="C18" s="1080">
        <v>7.89486598949604</v>
      </c>
      <c r="D18" s="1080">
        <v>6.8913878760325469</v>
      </c>
      <c r="E18" s="1080">
        <v>6.1295922476915967</v>
      </c>
      <c r="F18" s="1081">
        <v>6.31</v>
      </c>
    </row>
    <row r="19" spans="1:6" s="1082" customFormat="1" ht="21" customHeight="1">
      <c r="A19" s="1079" t="s">
        <v>38</v>
      </c>
      <c r="B19" s="1080">
        <v>5.464066090689065</v>
      </c>
      <c r="C19" s="1080">
        <v>4.1237378790285506</v>
      </c>
      <c r="D19" s="1080">
        <v>3.2050588806556717</v>
      </c>
      <c r="E19" s="1080">
        <v>2.8435649532926623</v>
      </c>
      <c r="F19" s="1081">
        <v>3.31</v>
      </c>
    </row>
    <row r="20" spans="1:6" s="1082" customFormat="1" ht="21" customHeight="1">
      <c r="A20" s="1079" t="s">
        <v>96</v>
      </c>
      <c r="B20" s="1080">
        <v>10.247371717153662</v>
      </c>
      <c r="C20" s="1080">
        <v>8.0115241800243311</v>
      </c>
      <c r="D20" s="1080">
        <v>6.0996556126147734</v>
      </c>
      <c r="E20" s="1080">
        <v>4.1041882070622009</v>
      </c>
      <c r="F20" s="1081">
        <v>6.54</v>
      </c>
    </row>
    <row r="21" spans="1:6" s="1082" customFormat="1" ht="21" customHeight="1">
      <c r="A21" s="1079" t="s">
        <v>115</v>
      </c>
      <c r="B21" s="1080">
        <v>1.3529879720899467</v>
      </c>
      <c r="C21" s="1080">
        <v>1.2681349062097185</v>
      </c>
      <c r="D21" s="1080">
        <v>1.2530900427805389</v>
      </c>
      <c r="E21" s="1080">
        <v>1.2411458413556624</v>
      </c>
      <c r="F21" s="1081">
        <v>1.39</v>
      </c>
    </row>
    <row r="22" spans="1:6" s="1082" customFormat="1" ht="21" customHeight="1">
      <c r="A22" s="1079" t="s">
        <v>41</v>
      </c>
      <c r="B22" s="1080">
        <v>9.9586189725263363</v>
      </c>
      <c r="C22" s="1080">
        <v>7.6995288544912599</v>
      </c>
      <c r="D22" s="1080">
        <v>5.5567868670685323</v>
      </c>
      <c r="E22" s="1080">
        <v>3.2102991217891037</v>
      </c>
      <c r="F22" s="1081">
        <v>6.03</v>
      </c>
    </row>
    <row r="23" spans="1:6" s="1082" customFormat="1" ht="21" customHeight="1">
      <c r="A23" s="27" t="s">
        <v>42</v>
      </c>
      <c r="B23" s="1080">
        <v>9.7749036474049689</v>
      </c>
      <c r="C23" s="1080">
        <v>4.2459678800936436</v>
      </c>
      <c r="D23" s="1080">
        <v>2.8552724825266043</v>
      </c>
      <c r="E23" s="1080">
        <v>0.70561981323489953</v>
      </c>
      <c r="F23" s="1081">
        <v>3.32</v>
      </c>
    </row>
    <row r="24" spans="1:6" s="1082" customFormat="1" ht="24" customHeight="1">
      <c r="A24" s="1079" t="s">
        <v>43</v>
      </c>
      <c r="B24" s="1080" t="s">
        <v>131</v>
      </c>
      <c r="C24" s="1080" t="s">
        <v>131</v>
      </c>
      <c r="D24" s="1080" t="s">
        <v>131</v>
      </c>
      <c r="E24" s="1080" t="s">
        <v>131</v>
      </c>
      <c r="F24" s="1081" t="s">
        <v>131</v>
      </c>
    </row>
    <row r="25" spans="1:6" s="1082" customFormat="1" ht="24" customHeight="1">
      <c r="A25" s="1079" t="s">
        <v>44</v>
      </c>
      <c r="B25" s="1080" t="s">
        <v>131</v>
      </c>
      <c r="C25" s="1080" t="s">
        <v>131</v>
      </c>
      <c r="D25" s="1080" t="s">
        <v>131</v>
      </c>
      <c r="E25" s="1080" t="s">
        <v>131</v>
      </c>
      <c r="F25" s="1081" t="s">
        <v>131</v>
      </c>
    </row>
    <row r="26" spans="1:6" s="1082" customFormat="1" ht="24" customHeight="1">
      <c r="A26" s="1079" t="s">
        <v>45</v>
      </c>
      <c r="B26" s="1080">
        <v>1.9332213376911318</v>
      </c>
      <c r="C26" s="1080">
        <v>1.7378929517904489</v>
      </c>
      <c r="D26" s="1080">
        <v>1.7378929517904489</v>
      </c>
      <c r="E26" s="1080">
        <v>1.7378929517904489</v>
      </c>
      <c r="F26" s="1081">
        <v>1.93</v>
      </c>
    </row>
    <row r="27" spans="1:6" ht="23.25" customHeight="1" thickBot="1">
      <c r="A27" s="414" t="s">
        <v>46</v>
      </c>
      <c r="B27" s="1084">
        <v>5.2578485309005787</v>
      </c>
      <c r="C27" s="1084">
        <v>4.4295842922450372</v>
      </c>
      <c r="D27" s="1084">
        <v>3.8008449537533484</v>
      </c>
      <c r="E27" s="1084">
        <v>3.3913378732513473</v>
      </c>
      <c r="F27" s="1084">
        <v>4.42</v>
      </c>
    </row>
    <row r="28" spans="1:6" ht="4.5" customHeight="1">
      <c r="A28" s="1085"/>
      <c r="B28" s="1086"/>
      <c r="C28" s="1086"/>
      <c r="D28" s="1086"/>
      <c r="E28" s="1086"/>
      <c r="F28" s="1087"/>
    </row>
    <row r="29" spans="1:6" s="1090" customFormat="1" ht="14.25" customHeight="1">
      <c r="A29" s="1088" t="s">
        <v>1023</v>
      </c>
      <c r="B29" s="1088"/>
      <c r="C29" s="1088"/>
      <c r="D29" s="1088"/>
      <c r="E29" s="1088"/>
      <c r="F29" s="1089"/>
    </row>
    <row r="30" spans="1:6">
      <c r="A30" s="1091" t="s">
        <v>1024</v>
      </c>
      <c r="B30" s="1091"/>
      <c r="C30" s="1091"/>
      <c r="D30" s="1091"/>
      <c r="E30" s="1091"/>
      <c r="F30" s="1087"/>
    </row>
    <row r="31" spans="1:6">
      <c r="A31" s="1091" t="s">
        <v>1025</v>
      </c>
      <c r="B31" s="1092"/>
      <c r="C31" s="1091"/>
      <c r="D31" s="1091"/>
      <c r="E31" s="1091"/>
      <c r="F31" s="1087"/>
    </row>
    <row r="32" spans="1:6">
      <c r="A32" s="1091" t="s">
        <v>1026</v>
      </c>
      <c r="B32" s="1092"/>
      <c r="C32" s="1091"/>
      <c r="D32" s="1091"/>
      <c r="E32" s="1091"/>
      <c r="F32" s="1087"/>
    </row>
    <row r="33" spans="1:9">
      <c r="A33" s="33"/>
      <c r="B33" s="18"/>
      <c r="C33" s="18"/>
      <c r="D33" s="18"/>
      <c r="E33" s="18"/>
      <c r="F33" s="18"/>
      <c r="G33" s="18"/>
      <c r="H33" s="18"/>
      <c r="I33" s="18"/>
    </row>
    <row r="34" spans="1:9">
      <c r="A34" s="908"/>
      <c r="B34" s="839"/>
      <c r="C34" s="839"/>
      <c r="D34" s="840"/>
      <c r="E34" s="839"/>
      <c r="F34" s="839"/>
      <c r="G34" s="839"/>
      <c r="H34" s="840"/>
      <c r="I34" s="839"/>
    </row>
    <row r="35" spans="1:9">
      <c r="A35" s="908"/>
    </row>
    <row r="55" spans="2:6">
      <c r="B55" s="1093"/>
      <c r="C55" s="1093"/>
      <c r="D55" s="1093"/>
      <c r="E55" s="1093"/>
      <c r="F55" s="1093"/>
    </row>
    <row r="56" spans="2:6">
      <c r="B56" s="1093"/>
      <c r="C56" s="1093"/>
      <c r="D56" s="1093"/>
      <c r="E56" s="1093"/>
      <c r="F56" s="1093"/>
    </row>
    <row r="57" spans="2:6">
      <c r="B57" s="1093"/>
      <c r="C57" s="1093"/>
      <c r="D57" s="1093"/>
      <c r="E57" s="1093"/>
      <c r="F57" s="1093"/>
    </row>
    <row r="58" spans="2:6">
      <c r="B58" s="1093"/>
      <c r="C58" s="1093"/>
      <c r="D58" s="1093"/>
      <c r="E58" s="1093"/>
      <c r="F58" s="1093"/>
    </row>
    <row r="59" spans="2:6">
      <c r="B59" s="1093"/>
      <c r="C59" s="1093"/>
      <c r="D59" s="1093"/>
      <c r="E59" s="1093"/>
      <c r="F59" s="1093"/>
    </row>
    <row r="60" spans="2:6">
      <c r="B60" s="1093"/>
      <c r="C60" s="1093"/>
      <c r="D60" s="1093"/>
      <c r="E60" s="1093"/>
      <c r="F60" s="1093"/>
    </row>
    <row r="61" spans="2:6">
      <c r="B61" s="1093"/>
      <c r="C61" s="1093"/>
      <c r="D61" s="1093"/>
      <c r="E61" s="1093"/>
      <c r="F61" s="1093"/>
    </row>
    <row r="62" spans="2:6">
      <c r="B62" s="1093"/>
      <c r="C62" s="1093"/>
      <c r="D62" s="1093"/>
      <c r="E62" s="1093"/>
      <c r="F62" s="1093"/>
    </row>
    <row r="63" spans="2:6">
      <c r="B63" s="1093"/>
      <c r="C63" s="1093"/>
      <c r="D63" s="1093"/>
      <c r="E63" s="1093"/>
      <c r="F63" s="1093"/>
    </row>
    <row r="64" spans="2:6">
      <c r="B64" s="1093"/>
      <c r="C64" s="1093"/>
      <c r="D64" s="1093"/>
      <c r="E64" s="1093"/>
      <c r="F64" s="1093"/>
    </row>
    <row r="65" spans="2:6">
      <c r="B65" s="1093"/>
      <c r="C65" s="1093"/>
      <c r="D65" s="1093"/>
      <c r="E65" s="1093"/>
      <c r="F65" s="1093"/>
    </row>
    <row r="66" spans="2:6">
      <c r="B66" s="1093"/>
      <c r="C66" s="1093"/>
      <c r="D66" s="1093"/>
      <c r="E66" s="1093"/>
      <c r="F66" s="1093"/>
    </row>
    <row r="67" spans="2:6">
      <c r="B67" s="1093"/>
      <c r="C67" s="1093"/>
      <c r="D67" s="1093"/>
      <c r="E67" s="1093"/>
      <c r="F67" s="1093"/>
    </row>
    <row r="68" spans="2:6">
      <c r="B68" s="1093"/>
      <c r="C68" s="1093"/>
      <c r="D68" s="1093"/>
      <c r="E68" s="1093"/>
      <c r="F68" s="1093"/>
    </row>
    <row r="69" spans="2:6">
      <c r="B69" s="1093"/>
      <c r="C69" s="1093"/>
      <c r="D69" s="1093"/>
      <c r="E69" s="1093"/>
      <c r="F69" s="1093"/>
    </row>
    <row r="70" spans="2:6">
      <c r="B70" s="1093"/>
      <c r="C70" s="1093"/>
      <c r="D70" s="1093"/>
      <c r="E70" s="1093"/>
      <c r="F70" s="1093"/>
    </row>
    <row r="71" spans="2:6">
      <c r="B71" s="1093"/>
      <c r="C71" s="1093"/>
      <c r="D71" s="1093"/>
      <c r="E71" s="1093"/>
      <c r="F71" s="1093"/>
    </row>
    <row r="72" spans="2:6">
      <c r="B72" s="1093"/>
      <c r="C72" s="1093"/>
      <c r="D72" s="1093"/>
      <c r="E72" s="1093"/>
      <c r="F72" s="1093"/>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2CE79B72-6DFF-4A0B-9420-8EF2C1AF4778}"/>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AAC3-0A4B-4301-848F-102298A754CF}">
  <dimension ref="A1:W30"/>
  <sheetViews>
    <sheetView showGridLines="0" zoomScaleNormal="100" workbookViewId="0"/>
  </sheetViews>
  <sheetFormatPr baseColWidth="10" defaultColWidth="11.44140625" defaultRowHeight="13.8"/>
  <cols>
    <col min="1" max="1" width="32.44140625" style="267" customWidth="1"/>
    <col min="2" max="10" width="12.5546875" style="267" customWidth="1"/>
    <col min="11" max="11" width="15.44140625" style="267" customWidth="1"/>
    <col min="12" max="12" width="12.5546875" style="267" bestFit="1" customWidth="1"/>
    <col min="13" max="13" width="12.109375" style="267" customWidth="1"/>
    <col min="14" max="15" width="11.5546875" style="267" customWidth="1"/>
    <col min="16" max="16" width="14.5546875" style="267" customWidth="1"/>
    <col min="17" max="17" width="22" style="267" customWidth="1"/>
    <col min="18" max="19" width="15.5546875" style="267" customWidth="1"/>
    <col min="20" max="20" width="14" style="267" customWidth="1"/>
    <col min="21" max="21" width="14.109375" style="267" customWidth="1"/>
    <col min="22" max="22" width="13.109375" style="267" customWidth="1"/>
    <col min="23" max="23" width="14.44140625" style="267" customWidth="1"/>
    <col min="24" max="256" width="11.44140625" style="267"/>
    <col min="257" max="257" width="32.44140625" style="267" customWidth="1"/>
    <col min="258" max="266" width="12.5546875" style="267" customWidth="1"/>
    <col min="267" max="267" width="15.44140625" style="267" customWidth="1"/>
    <col min="268" max="268" width="12.5546875" style="267" bestFit="1" customWidth="1"/>
    <col min="269" max="269" width="12.109375" style="267" customWidth="1"/>
    <col min="270" max="271" width="11.5546875" style="267" customWidth="1"/>
    <col min="272" max="272" width="14.5546875" style="267" customWidth="1"/>
    <col min="273" max="273" width="22" style="267" customWidth="1"/>
    <col min="274" max="275" width="15.5546875" style="267" customWidth="1"/>
    <col min="276" max="276" width="14" style="267" customWidth="1"/>
    <col min="277" max="277" width="14.109375" style="267" customWidth="1"/>
    <col min="278" max="278" width="13.109375" style="267" customWidth="1"/>
    <col min="279" max="279" width="14.44140625" style="267" customWidth="1"/>
    <col min="280" max="512" width="11.44140625" style="267"/>
    <col min="513" max="513" width="32.44140625" style="267" customWidth="1"/>
    <col min="514" max="522" width="12.5546875" style="267" customWidth="1"/>
    <col min="523" max="523" width="15.44140625" style="267" customWidth="1"/>
    <col min="524" max="524" width="12.5546875" style="267" bestFit="1" customWidth="1"/>
    <col min="525" max="525" width="12.109375" style="267" customWidth="1"/>
    <col min="526" max="527" width="11.5546875" style="267" customWidth="1"/>
    <col min="528" max="528" width="14.5546875" style="267" customWidth="1"/>
    <col min="529" max="529" width="22" style="267" customWidth="1"/>
    <col min="530" max="531" width="15.5546875" style="267" customWidth="1"/>
    <col min="532" max="532" width="14" style="267" customWidth="1"/>
    <col min="533" max="533" width="14.109375" style="267" customWidth="1"/>
    <col min="534" max="534" width="13.109375" style="267" customWidth="1"/>
    <col min="535" max="535" width="14.44140625" style="267" customWidth="1"/>
    <col min="536" max="768" width="11.44140625" style="267"/>
    <col min="769" max="769" width="32.44140625" style="267" customWidth="1"/>
    <col min="770" max="778" width="12.5546875" style="267" customWidth="1"/>
    <col min="779" max="779" width="15.44140625" style="267" customWidth="1"/>
    <col min="780" max="780" width="12.5546875" style="267" bestFit="1" customWidth="1"/>
    <col min="781" max="781" width="12.109375" style="267" customWidth="1"/>
    <col min="782" max="783" width="11.5546875" style="267" customWidth="1"/>
    <col min="784" max="784" width="14.5546875" style="267" customWidth="1"/>
    <col min="785" max="785" width="22" style="267" customWidth="1"/>
    <col min="786" max="787" width="15.5546875" style="267" customWidth="1"/>
    <col min="788" max="788" width="14" style="267" customWidth="1"/>
    <col min="789" max="789" width="14.109375" style="267" customWidth="1"/>
    <col min="790" max="790" width="13.109375" style="267" customWidth="1"/>
    <col min="791" max="791" width="14.44140625" style="267" customWidth="1"/>
    <col min="792" max="1024" width="11.44140625" style="267"/>
    <col min="1025" max="1025" width="32.44140625" style="267" customWidth="1"/>
    <col min="1026" max="1034" width="12.5546875" style="267" customWidth="1"/>
    <col min="1035" max="1035" width="15.44140625" style="267" customWidth="1"/>
    <col min="1036" max="1036" width="12.5546875" style="267" bestFit="1" customWidth="1"/>
    <col min="1037" max="1037" width="12.109375" style="267" customWidth="1"/>
    <col min="1038" max="1039" width="11.5546875" style="267" customWidth="1"/>
    <col min="1040" max="1040" width="14.5546875" style="267" customWidth="1"/>
    <col min="1041" max="1041" width="22" style="267" customWidth="1"/>
    <col min="1042" max="1043" width="15.5546875" style="267" customWidth="1"/>
    <col min="1044" max="1044" width="14" style="267" customWidth="1"/>
    <col min="1045" max="1045" width="14.109375" style="267" customWidth="1"/>
    <col min="1046" max="1046" width="13.109375" style="267" customWidth="1"/>
    <col min="1047" max="1047" width="14.44140625" style="267" customWidth="1"/>
    <col min="1048" max="1280" width="11.44140625" style="267"/>
    <col min="1281" max="1281" width="32.44140625" style="267" customWidth="1"/>
    <col min="1282" max="1290" width="12.5546875" style="267" customWidth="1"/>
    <col min="1291" max="1291" width="15.44140625" style="267" customWidth="1"/>
    <col min="1292" max="1292" width="12.5546875" style="267" bestFit="1" customWidth="1"/>
    <col min="1293" max="1293" width="12.109375" style="267" customWidth="1"/>
    <col min="1294" max="1295" width="11.5546875" style="267" customWidth="1"/>
    <col min="1296" max="1296" width="14.5546875" style="267" customWidth="1"/>
    <col min="1297" max="1297" width="22" style="267" customWidth="1"/>
    <col min="1298" max="1299" width="15.5546875" style="267" customWidth="1"/>
    <col min="1300" max="1300" width="14" style="267" customWidth="1"/>
    <col min="1301" max="1301" width="14.109375" style="267" customWidth="1"/>
    <col min="1302" max="1302" width="13.109375" style="267" customWidth="1"/>
    <col min="1303" max="1303" width="14.44140625" style="267" customWidth="1"/>
    <col min="1304" max="1536" width="11.44140625" style="267"/>
    <col min="1537" max="1537" width="32.44140625" style="267" customWidth="1"/>
    <col min="1538" max="1546" width="12.5546875" style="267" customWidth="1"/>
    <col min="1547" max="1547" width="15.44140625" style="267" customWidth="1"/>
    <col min="1548" max="1548" width="12.5546875" style="267" bestFit="1" customWidth="1"/>
    <col min="1549" max="1549" width="12.109375" style="267" customWidth="1"/>
    <col min="1550" max="1551" width="11.5546875" style="267" customWidth="1"/>
    <col min="1552" max="1552" width="14.5546875" style="267" customWidth="1"/>
    <col min="1553" max="1553" width="22" style="267" customWidth="1"/>
    <col min="1554" max="1555" width="15.5546875" style="267" customWidth="1"/>
    <col min="1556" max="1556" width="14" style="267" customWidth="1"/>
    <col min="1557" max="1557" width="14.109375" style="267" customWidth="1"/>
    <col min="1558" max="1558" width="13.109375" style="267" customWidth="1"/>
    <col min="1559" max="1559" width="14.44140625" style="267" customWidth="1"/>
    <col min="1560" max="1792" width="11.44140625" style="267"/>
    <col min="1793" max="1793" width="32.44140625" style="267" customWidth="1"/>
    <col min="1794" max="1802" width="12.5546875" style="267" customWidth="1"/>
    <col min="1803" max="1803" width="15.44140625" style="267" customWidth="1"/>
    <col min="1804" max="1804" width="12.5546875" style="267" bestFit="1" customWidth="1"/>
    <col min="1805" max="1805" width="12.109375" style="267" customWidth="1"/>
    <col min="1806" max="1807" width="11.5546875" style="267" customWidth="1"/>
    <col min="1808" max="1808" width="14.5546875" style="267" customWidth="1"/>
    <col min="1809" max="1809" width="22" style="267" customWidth="1"/>
    <col min="1810" max="1811" width="15.5546875" style="267" customWidth="1"/>
    <col min="1812" max="1812" width="14" style="267" customWidth="1"/>
    <col min="1813" max="1813" width="14.109375" style="267" customWidth="1"/>
    <col min="1814" max="1814" width="13.109375" style="267" customWidth="1"/>
    <col min="1815" max="1815" width="14.44140625" style="267" customWidth="1"/>
    <col min="1816" max="2048" width="11.44140625" style="267"/>
    <col min="2049" max="2049" width="32.44140625" style="267" customWidth="1"/>
    <col min="2050" max="2058" width="12.5546875" style="267" customWidth="1"/>
    <col min="2059" max="2059" width="15.44140625" style="267" customWidth="1"/>
    <col min="2060" max="2060" width="12.5546875" style="267" bestFit="1" customWidth="1"/>
    <col min="2061" max="2061" width="12.109375" style="267" customWidth="1"/>
    <col min="2062" max="2063" width="11.5546875" style="267" customWidth="1"/>
    <col min="2064" max="2064" width="14.5546875" style="267" customWidth="1"/>
    <col min="2065" max="2065" width="22" style="267" customWidth="1"/>
    <col min="2066" max="2067" width="15.5546875" style="267" customWidth="1"/>
    <col min="2068" max="2068" width="14" style="267" customWidth="1"/>
    <col min="2069" max="2069" width="14.109375" style="267" customWidth="1"/>
    <col min="2070" max="2070" width="13.109375" style="267" customWidth="1"/>
    <col min="2071" max="2071" width="14.44140625" style="267" customWidth="1"/>
    <col min="2072" max="2304" width="11.44140625" style="267"/>
    <col min="2305" max="2305" width="32.44140625" style="267" customWidth="1"/>
    <col min="2306" max="2314" width="12.5546875" style="267" customWidth="1"/>
    <col min="2315" max="2315" width="15.44140625" style="267" customWidth="1"/>
    <col min="2316" max="2316" width="12.5546875" style="267" bestFit="1" customWidth="1"/>
    <col min="2317" max="2317" width="12.109375" style="267" customWidth="1"/>
    <col min="2318" max="2319" width="11.5546875" style="267" customWidth="1"/>
    <col min="2320" max="2320" width="14.5546875" style="267" customWidth="1"/>
    <col min="2321" max="2321" width="22" style="267" customWidth="1"/>
    <col min="2322" max="2323" width="15.5546875" style="267" customWidth="1"/>
    <col min="2324" max="2324" width="14" style="267" customWidth="1"/>
    <col min="2325" max="2325" width="14.109375" style="267" customWidth="1"/>
    <col min="2326" max="2326" width="13.109375" style="267" customWidth="1"/>
    <col min="2327" max="2327" width="14.44140625" style="267" customWidth="1"/>
    <col min="2328" max="2560" width="11.44140625" style="267"/>
    <col min="2561" max="2561" width="32.44140625" style="267" customWidth="1"/>
    <col min="2562" max="2570" width="12.5546875" style="267" customWidth="1"/>
    <col min="2571" max="2571" width="15.44140625" style="267" customWidth="1"/>
    <col min="2572" max="2572" width="12.5546875" style="267" bestFit="1" customWidth="1"/>
    <col min="2573" max="2573" width="12.109375" style="267" customWidth="1"/>
    <col min="2574" max="2575" width="11.5546875" style="267" customWidth="1"/>
    <col min="2576" max="2576" width="14.5546875" style="267" customWidth="1"/>
    <col min="2577" max="2577" width="22" style="267" customWidth="1"/>
    <col min="2578" max="2579" width="15.5546875" style="267" customWidth="1"/>
    <col min="2580" max="2580" width="14" style="267" customWidth="1"/>
    <col min="2581" max="2581" width="14.109375" style="267" customWidth="1"/>
    <col min="2582" max="2582" width="13.109375" style="267" customWidth="1"/>
    <col min="2583" max="2583" width="14.44140625" style="267" customWidth="1"/>
    <col min="2584" max="2816" width="11.44140625" style="267"/>
    <col min="2817" max="2817" width="32.44140625" style="267" customWidth="1"/>
    <col min="2818" max="2826" width="12.5546875" style="267" customWidth="1"/>
    <col min="2827" max="2827" width="15.44140625" style="267" customWidth="1"/>
    <col min="2828" max="2828" width="12.5546875" style="267" bestFit="1" customWidth="1"/>
    <col min="2829" max="2829" width="12.109375" style="267" customWidth="1"/>
    <col min="2830" max="2831" width="11.5546875" style="267" customWidth="1"/>
    <col min="2832" max="2832" width="14.5546875" style="267" customWidth="1"/>
    <col min="2833" max="2833" width="22" style="267" customWidth="1"/>
    <col min="2834" max="2835" width="15.5546875" style="267" customWidth="1"/>
    <col min="2836" max="2836" width="14" style="267" customWidth="1"/>
    <col min="2837" max="2837" width="14.109375" style="267" customWidth="1"/>
    <col min="2838" max="2838" width="13.109375" style="267" customWidth="1"/>
    <col min="2839" max="2839" width="14.44140625" style="267" customWidth="1"/>
    <col min="2840" max="3072" width="11.44140625" style="267"/>
    <col min="3073" max="3073" width="32.44140625" style="267" customWidth="1"/>
    <col min="3074" max="3082" width="12.5546875" style="267" customWidth="1"/>
    <col min="3083" max="3083" width="15.44140625" style="267" customWidth="1"/>
    <col min="3084" max="3084" width="12.5546875" style="267" bestFit="1" customWidth="1"/>
    <col min="3085" max="3085" width="12.109375" style="267" customWidth="1"/>
    <col min="3086" max="3087" width="11.5546875" style="267" customWidth="1"/>
    <col min="3088" max="3088" width="14.5546875" style="267" customWidth="1"/>
    <col min="3089" max="3089" width="22" style="267" customWidth="1"/>
    <col min="3090" max="3091" width="15.5546875" style="267" customWidth="1"/>
    <col min="3092" max="3092" width="14" style="267" customWidth="1"/>
    <col min="3093" max="3093" width="14.109375" style="267" customWidth="1"/>
    <col min="3094" max="3094" width="13.109375" style="267" customWidth="1"/>
    <col min="3095" max="3095" width="14.44140625" style="267" customWidth="1"/>
    <col min="3096" max="3328" width="11.44140625" style="267"/>
    <col min="3329" max="3329" width="32.44140625" style="267" customWidth="1"/>
    <col min="3330" max="3338" width="12.5546875" style="267" customWidth="1"/>
    <col min="3339" max="3339" width="15.44140625" style="267" customWidth="1"/>
    <col min="3340" max="3340" width="12.5546875" style="267" bestFit="1" customWidth="1"/>
    <col min="3341" max="3341" width="12.109375" style="267" customWidth="1"/>
    <col min="3342" max="3343" width="11.5546875" style="267" customWidth="1"/>
    <col min="3344" max="3344" width="14.5546875" style="267" customWidth="1"/>
    <col min="3345" max="3345" width="22" style="267" customWidth="1"/>
    <col min="3346" max="3347" width="15.5546875" style="267" customWidth="1"/>
    <col min="3348" max="3348" width="14" style="267" customWidth="1"/>
    <col min="3349" max="3349" width="14.109375" style="267" customWidth="1"/>
    <col min="3350" max="3350" width="13.109375" style="267" customWidth="1"/>
    <col min="3351" max="3351" width="14.44140625" style="267" customWidth="1"/>
    <col min="3352" max="3584" width="11.44140625" style="267"/>
    <col min="3585" max="3585" width="32.44140625" style="267" customWidth="1"/>
    <col min="3586" max="3594" width="12.5546875" style="267" customWidth="1"/>
    <col min="3595" max="3595" width="15.44140625" style="267" customWidth="1"/>
    <col min="3596" max="3596" width="12.5546875" style="267" bestFit="1" customWidth="1"/>
    <col min="3597" max="3597" width="12.109375" style="267" customWidth="1"/>
    <col min="3598" max="3599" width="11.5546875" style="267" customWidth="1"/>
    <col min="3600" max="3600" width="14.5546875" style="267" customWidth="1"/>
    <col min="3601" max="3601" width="22" style="267" customWidth="1"/>
    <col min="3602" max="3603" width="15.5546875" style="267" customWidth="1"/>
    <col min="3604" max="3604" width="14" style="267" customWidth="1"/>
    <col min="3605" max="3605" width="14.109375" style="267" customWidth="1"/>
    <col min="3606" max="3606" width="13.109375" style="267" customWidth="1"/>
    <col min="3607" max="3607" width="14.44140625" style="267" customWidth="1"/>
    <col min="3608" max="3840" width="11.44140625" style="267"/>
    <col min="3841" max="3841" width="32.44140625" style="267" customWidth="1"/>
    <col min="3842" max="3850" width="12.5546875" style="267" customWidth="1"/>
    <col min="3851" max="3851" width="15.44140625" style="267" customWidth="1"/>
    <col min="3852" max="3852" width="12.5546875" style="267" bestFit="1" customWidth="1"/>
    <col min="3853" max="3853" width="12.109375" style="267" customWidth="1"/>
    <col min="3854" max="3855" width="11.5546875" style="267" customWidth="1"/>
    <col min="3856" max="3856" width="14.5546875" style="267" customWidth="1"/>
    <col min="3857" max="3857" width="22" style="267" customWidth="1"/>
    <col min="3858" max="3859" width="15.5546875" style="267" customWidth="1"/>
    <col min="3860" max="3860" width="14" style="267" customWidth="1"/>
    <col min="3861" max="3861" width="14.109375" style="267" customWidth="1"/>
    <col min="3862" max="3862" width="13.109375" style="267" customWidth="1"/>
    <col min="3863" max="3863" width="14.44140625" style="267" customWidth="1"/>
    <col min="3864" max="4096" width="11.44140625" style="267"/>
    <col min="4097" max="4097" width="32.44140625" style="267" customWidth="1"/>
    <col min="4098" max="4106" width="12.5546875" style="267" customWidth="1"/>
    <col min="4107" max="4107" width="15.44140625" style="267" customWidth="1"/>
    <col min="4108" max="4108" width="12.5546875" style="267" bestFit="1" customWidth="1"/>
    <col min="4109" max="4109" width="12.109375" style="267" customWidth="1"/>
    <col min="4110" max="4111" width="11.5546875" style="267" customWidth="1"/>
    <col min="4112" max="4112" width="14.5546875" style="267" customWidth="1"/>
    <col min="4113" max="4113" width="22" style="267" customWidth="1"/>
    <col min="4114" max="4115" width="15.5546875" style="267" customWidth="1"/>
    <col min="4116" max="4116" width="14" style="267" customWidth="1"/>
    <col min="4117" max="4117" width="14.109375" style="267" customWidth="1"/>
    <col min="4118" max="4118" width="13.109375" style="267" customWidth="1"/>
    <col min="4119" max="4119" width="14.44140625" style="267" customWidth="1"/>
    <col min="4120" max="4352" width="11.44140625" style="267"/>
    <col min="4353" max="4353" width="32.44140625" style="267" customWidth="1"/>
    <col min="4354" max="4362" width="12.5546875" style="267" customWidth="1"/>
    <col min="4363" max="4363" width="15.44140625" style="267" customWidth="1"/>
    <col min="4364" max="4364" width="12.5546875" style="267" bestFit="1" customWidth="1"/>
    <col min="4365" max="4365" width="12.109375" style="267" customWidth="1"/>
    <col min="4366" max="4367" width="11.5546875" style="267" customWidth="1"/>
    <col min="4368" max="4368" width="14.5546875" style="267" customWidth="1"/>
    <col min="4369" max="4369" width="22" style="267" customWidth="1"/>
    <col min="4370" max="4371" width="15.5546875" style="267" customWidth="1"/>
    <col min="4372" max="4372" width="14" style="267" customWidth="1"/>
    <col min="4373" max="4373" width="14.109375" style="267" customWidth="1"/>
    <col min="4374" max="4374" width="13.109375" style="267" customWidth="1"/>
    <col min="4375" max="4375" width="14.44140625" style="267" customWidth="1"/>
    <col min="4376" max="4608" width="11.44140625" style="267"/>
    <col min="4609" max="4609" width="32.44140625" style="267" customWidth="1"/>
    <col min="4610" max="4618" width="12.5546875" style="267" customWidth="1"/>
    <col min="4619" max="4619" width="15.44140625" style="267" customWidth="1"/>
    <col min="4620" max="4620" width="12.5546875" style="267" bestFit="1" customWidth="1"/>
    <col min="4621" max="4621" width="12.109375" style="267" customWidth="1"/>
    <col min="4622" max="4623" width="11.5546875" style="267" customWidth="1"/>
    <col min="4624" max="4624" width="14.5546875" style="267" customWidth="1"/>
    <col min="4625" max="4625" width="22" style="267" customWidth="1"/>
    <col min="4626" max="4627" width="15.5546875" style="267" customWidth="1"/>
    <col min="4628" max="4628" width="14" style="267" customWidth="1"/>
    <col min="4629" max="4629" width="14.109375" style="267" customWidth="1"/>
    <col min="4630" max="4630" width="13.109375" style="267" customWidth="1"/>
    <col min="4631" max="4631" width="14.44140625" style="267" customWidth="1"/>
    <col min="4632" max="4864" width="11.44140625" style="267"/>
    <col min="4865" max="4865" width="32.44140625" style="267" customWidth="1"/>
    <col min="4866" max="4874" width="12.5546875" style="267" customWidth="1"/>
    <col min="4875" max="4875" width="15.44140625" style="267" customWidth="1"/>
    <col min="4876" max="4876" width="12.5546875" style="267" bestFit="1" customWidth="1"/>
    <col min="4877" max="4877" width="12.109375" style="267" customWidth="1"/>
    <col min="4878" max="4879" width="11.5546875" style="267" customWidth="1"/>
    <col min="4880" max="4880" width="14.5546875" style="267" customWidth="1"/>
    <col min="4881" max="4881" width="22" style="267" customWidth="1"/>
    <col min="4882" max="4883" width="15.5546875" style="267" customWidth="1"/>
    <col min="4884" max="4884" width="14" style="267" customWidth="1"/>
    <col min="4885" max="4885" width="14.109375" style="267" customWidth="1"/>
    <col min="4886" max="4886" width="13.109375" style="267" customWidth="1"/>
    <col min="4887" max="4887" width="14.44140625" style="267" customWidth="1"/>
    <col min="4888" max="5120" width="11.44140625" style="267"/>
    <col min="5121" max="5121" width="32.44140625" style="267" customWidth="1"/>
    <col min="5122" max="5130" width="12.5546875" style="267" customWidth="1"/>
    <col min="5131" max="5131" width="15.44140625" style="267" customWidth="1"/>
    <col min="5132" max="5132" width="12.5546875" style="267" bestFit="1" customWidth="1"/>
    <col min="5133" max="5133" width="12.109375" style="267" customWidth="1"/>
    <col min="5134" max="5135" width="11.5546875" style="267" customWidth="1"/>
    <col min="5136" max="5136" width="14.5546875" style="267" customWidth="1"/>
    <col min="5137" max="5137" width="22" style="267" customWidth="1"/>
    <col min="5138" max="5139" width="15.5546875" style="267" customWidth="1"/>
    <col min="5140" max="5140" width="14" style="267" customWidth="1"/>
    <col min="5141" max="5141" width="14.109375" style="267" customWidth="1"/>
    <col min="5142" max="5142" width="13.109375" style="267" customWidth="1"/>
    <col min="5143" max="5143" width="14.44140625" style="267" customWidth="1"/>
    <col min="5144" max="5376" width="11.44140625" style="267"/>
    <col min="5377" max="5377" width="32.44140625" style="267" customWidth="1"/>
    <col min="5378" max="5386" width="12.5546875" style="267" customWidth="1"/>
    <col min="5387" max="5387" width="15.44140625" style="267" customWidth="1"/>
    <col min="5388" max="5388" width="12.5546875" style="267" bestFit="1" customWidth="1"/>
    <col min="5389" max="5389" width="12.109375" style="267" customWidth="1"/>
    <col min="5390" max="5391" width="11.5546875" style="267" customWidth="1"/>
    <col min="5392" max="5392" width="14.5546875" style="267" customWidth="1"/>
    <col min="5393" max="5393" width="22" style="267" customWidth="1"/>
    <col min="5394" max="5395" width="15.5546875" style="267" customWidth="1"/>
    <col min="5396" max="5396" width="14" style="267" customWidth="1"/>
    <col min="5397" max="5397" width="14.109375" style="267" customWidth="1"/>
    <col min="5398" max="5398" width="13.109375" style="267" customWidth="1"/>
    <col min="5399" max="5399" width="14.44140625" style="267" customWidth="1"/>
    <col min="5400" max="5632" width="11.44140625" style="267"/>
    <col min="5633" max="5633" width="32.44140625" style="267" customWidth="1"/>
    <col min="5634" max="5642" width="12.5546875" style="267" customWidth="1"/>
    <col min="5643" max="5643" width="15.44140625" style="267" customWidth="1"/>
    <col min="5644" max="5644" width="12.5546875" style="267" bestFit="1" customWidth="1"/>
    <col min="5645" max="5645" width="12.109375" style="267" customWidth="1"/>
    <col min="5646" max="5647" width="11.5546875" style="267" customWidth="1"/>
    <col min="5648" max="5648" width="14.5546875" style="267" customWidth="1"/>
    <col min="5649" max="5649" width="22" style="267" customWidth="1"/>
    <col min="5650" max="5651" width="15.5546875" style="267" customWidth="1"/>
    <col min="5652" max="5652" width="14" style="267" customWidth="1"/>
    <col min="5653" max="5653" width="14.109375" style="267" customWidth="1"/>
    <col min="5654" max="5654" width="13.109375" style="267" customWidth="1"/>
    <col min="5655" max="5655" width="14.44140625" style="267" customWidth="1"/>
    <col min="5656" max="5888" width="11.44140625" style="267"/>
    <col min="5889" max="5889" width="32.44140625" style="267" customWidth="1"/>
    <col min="5890" max="5898" width="12.5546875" style="267" customWidth="1"/>
    <col min="5899" max="5899" width="15.44140625" style="267" customWidth="1"/>
    <col min="5900" max="5900" width="12.5546875" style="267" bestFit="1" customWidth="1"/>
    <col min="5901" max="5901" width="12.109375" style="267" customWidth="1"/>
    <col min="5902" max="5903" width="11.5546875" style="267" customWidth="1"/>
    <col min="5904" max="5904" width="14.5546875" style="267" customWidth="1"/>
    <col min="5905" max="5905" width="22" style="267" customWidth="1"/>
    <col min="5906" max="5907" width="15.5546875" style="267" customWidth="1"/>
    <col min="5908" max="5908" width="14" style="267" customWidth="1"/>
    <col min="5909" max="5909" width="14.109375" style="267" customWidth="1"/>
    <col min="5910" max="5910" width="13.109375" style="267" customWidth="1"/>
    <col min="5911" max="5911" width="14.44140625" style="267" customWidth="1"/>
    <col min="5912" max="6144" width="11.44140625" style="267"/>
    <col min="6145" max="6145" width="32.44140625" style="267" customWidth="1"/>
    <col min="6146" max="6154" width="12.5546875" style="267" customWidth="1"/>
    <col min="6155" max="6155" width="15.44140625" style="267" customWidth="1"/>
    <col min="6156" max="6156" width="12.5546875" style="267" bestFit="1" customWidth="1"/>
    <col min="6157" max="6157" width="12.109375" style="267" customWidth="1"/>
    <col min="6158" max="6159" width="11.5546875" style="267" customWidth="1"/>
    <col min="6160" max="6160" width="14.5546875" style="267" customWidth="1"/>
    <col min="6161" max="6161" width="22" style="267" customWidth="1"/>
    <col min="6162" max="6163" width="15.5546875" style="267" customWidth="1"/>
    <col min="6164" max="6164" width="14" style="267" customWidth="1"/>
    <col min="6165" max="6165" width="14.109375" style="267" customWidth="1"/>
    <col min="6166" max="6166" width="13.109375" style="267" customWidth="1"/>
    <col min="6167" max="6167" width="14.44140625" style="267" customWidth="1"/>
    <col min="6168" max="6400" width="11.44140625" style="267"/>
    <col min="6401" max="6401" width="32.44140625" style="267" customWidth="1"/>
    <col min="6402" max="6410" width="12.5546875" style="267" customWidth="1"/>
    <col min="6411" max="6411" width="15.44140625" style="267" customWidth="1"/>
    <col min="6412" max="6412" width="12.5546875" style="267" bestFit="1" customWidth="1"/>
    <col min="6413" max="6413" width="12.109375" style="267" customWidth="1"/>
    <col min="6414" max="6415" width="11.5546875" style="267" customWidth="1"/>
    <col min="6416" max="6416" width="14.5546875" style="267" customWidth="1"/>
    <col min="6417" max="6417" width="22" style="267" customWidth="1"/>
    <col min="6418" max="6419" width="15.5546875" style="267" customWidth="1"/>
    <col min="6420" max="6420" width="14" style="267" customWidth="1"/>
    <col min="6421" max="6421" width="14.109375" style="267" customWidth="1"/>
    <col min="6422" max="6422" width="13.109375" style="267" customWidth="1"/>
    <col min="6423" max="6423" width="14.44140625" style="267" customWidth="1"/>
    <col min="6424" max="6656" width="11.44140625" style="267"/>
    <col min="6657" max="6657" width="32.44140625" style="267" customWidth="1"/>
    <col min="6658" max="6666" width="12.5546875" style="267" customWidth="1"/>
    <col min="6667" max="6667" width="15.44140625" style="267" customWidth="1"/>
    <col min="6668" max="6668" width="12.5546875" style="267" bestFit="1" customWidth="1"/>
    <col min="6669" max="6669" width="12.109375" style="267" customWidth="1"/>
    <col min="6670" max="6671" width="11.5546875" style="267" customWidth="1"/>
    <col min="6672" max="6672" width="14.5546875" style="267" customWidth="1"/>
    <col min="6673" max="6673" width="22" style="267" customWidth="1"/>
    <col min="6674" max="6675" width="15.5546875" style="267" customWidth="1"/>
    <col min="6676" max="6676" width="14" style="267" customWidth="1"/>
    <col min="6677" max="6677" width="14.109375" style="267" customWidth="1"/>
    <col min="6678" max="6678" width="13.109375" style="267" customWidth="1"/>
    <col min="6679" max="6679" width="14.44140625" style="267" customWidth="1"/>
    <col min="6680" max="6912" width="11.44140625" style="267"/>
    <col min="6913" max="6913" width="32.44140625" style="267" customWidth="1"/>
    <col min="6914" max="6922" width="12.5546875" style="267" customWidth="1"/>
    <col min="6923" max="6923" width="15.44140625" style="267" customWidth="1"/>
    <col min="6924" max="6924" width="12.5546875" style="267" bestFit="1" customWidth="1"/>
    <col min="6925" max="6925" width="12.109375" style="267" customWidth="1"/>
    <col min="6926" max="6927" width="11.5546875" style="267" customWidth="1"/>
    <col min="6928" max="6928" width="14.5546875" style="267" customWidth="1"/>
    <col min="6929" max="6929" width="22" style="267" customWidth="1"/>
    <col min="6930" max="6931" width="15.5546875" style="267" customWidth="1"/>
    <col min="6932" max="6932" width="14" style="267" customWidth="1"/>
    <col min="6933" max="6933" width="14.109375" style="267" customWidth="1"/>
    <col min="6934" max="6934" width="13.109375" style="267" customWidth="1"/>
    <col min="6935" max="6935" width="14.44140625" style="267" customWidth="1"/>
    <col min="6936" max="7168" width="11.44140625" style="267"/>
    <col min="7169" max="7169" width="32.44140625" style="267" customWidth="1"/>
    <col min="7170" max="7178" width="12.5546875" style="267" customWidth="1"/>
    <col min="7179" max="7179" width="15.44140625" style="267" customWidth="1"/>
    <col min="7180" max="7180" width="12.5546875" style="267" bestFit="1" customWidth="1"/>
    <col min="7181" max="7181" width="12.109375" style="267" customWidth="1"/>
    <col min="7182" max="7183" width="11.5546875" style="267" customWidth="1"/>
    <col min="7184" max="7184" width="14.5546875" style="267" customWidth="1"/>
    <col min="7185" max="7185" width="22" style="267" customWidth="1"/>
    <col min="7186" max="7187" width="15.5546875" style="267" customWidth="1"/>
    <col min="7188" max="7188" width="14" style="267" customWidth="1"/>
    <col min="7189" max="7189" width="14.109375" style="267" customWidth="1"/>
    <col min="7190" max="7190" width="13.109375" style="267" customWidth="1"/>
    <col min="7191" max="7191" width="14.44140625" style="267" customWidth="1"/>
    <col min="7192" max="7424" width="11.44140625" style="267"/>
    <col min="7425" max="7425" width="32.44140625" style="267" customWidth="1"/>
    <col min="7426" max="7434" width="12.5546875" style="267" customWidth="1"/>
    <col min="7435" max="7435" width="15.44140625" style="267" customWidth="1"/>
    <col min="7436" max="7436" width="12.5546875" style="267" bestFit="1" customWidth="1"/>
    <col min="7437" max="7437" width="12.109375" style="267" customWidth="1"/>
    <col min="7438" max="7439" width="11.5546875" style="267" customWidth="1"/>
    <col min="7440" max="7440" width="14.5546875" style="267" customWidth="1"/>
    <col min="7441" max="7441" width="22" style="267" customWidth="1"/>
    <col min="7442" max="7443" width="15.5546875" style="267" customWidth="1"/>
    <col min="7444" max="7444" width="14" style="267" customWidth="1"/>
    <col min="7445" max="7445" width="14.109375" style="267" customWidth="1"/>
    <col min="7446" max="7446" width="13.109375" style="267" customWidth="1"/>
    <col min="7447" max="7447" width="14.44140625" style="267" customWidth="1"/>
    <col min="7448" max="7680" width="11.44140625" style="267"/>
    <col min="7681" max="7681" width="32.44140625" style="267" customWidth="1"/>
    <col min="7682" max="7690" width="12.5546875" style="267" customWidth="1"/>
    <col min="7691" max="7691" width="15.44140625" style="267" customWidth="1"/>
    <col min="7692" max="7692" width="12.5546875" style="267" bestFit="1" customWidth="1"/>
    <col min="7693" max="7693" width="12.109375" style="267" customWidth="1"/>
    <col min="7694" max="7695" width="11.5546875" style="267" customWidth="1"/>
    <col min="7696" max="7696" width="14.5546875" style="267" customWidth="1"/>
    <col min="7697" max="7697" width="22" style="267" customWidth="1"/>
    <col min="7698" max="7699" width="15.5546875" style="267" customWidth="1"/>
    <col min="7700" max="7700" width="14" style="267" customWidth="1"/>
    <col min="7701" max="7701" width="14.109375" style="267" customWidth="1"/>
    <col min="7702" max="7702" width="13.109375" style="267" customWidth="1"/>
    <col min="7703" max="7703" width="14.44140625" style="267" customWidth="1"/>
    <col min="7704" max="7936" width="11.44140625" style="267"/>
    <col min="7937" max="7937" width="32.44140625" style="267" customWidth="1"/>
    <col min="7938" max="7946" width="12.5546875" style="267" customWidth="1"/>
    <col min="7947" max="7947" width="15.44140625" style="267" customWidth="1"/>
    <col min="7948" max="7948" width="12.5546875" style="267" bestFit="1" customWidth="1"/>
    <col min="7949" max="7949" width="12.109375" style="267" customWidth="1"/>
    <col min="7950" max="7951" width="11.5546875" style="267" customWidth="1"/>
    <col min="7952" max="7952" width="14.5546875" style="267" customWidth="1"/>
    <col min="7953" max="7953" width="22" style="267" customWidth="1"/>
    <col min="7954" max="7955" width="15.5546875" style="267" customWidth="1"/>
    <col min="7956" max="7956" width="14" style="267" customWidth="1"/>
    <col min="7957" max="7957" width="14.109375" style="267" customWidth="1"/>
    <col min="7958" max="7958" width="13.109375" style="267" customWidth="1"/>
    <col min="7959" max="7959" width="14.44140625" style="267" customWidth="1"/>
    <col min="7960" max="8192" width="11.44140625" style="267"/>
    <col min="8193" max="8193" width="32.44140625" style="267" customWidth="1"/>
    <col min="8194" max="8202" width="12.5546875" style="267" customWidth="1"/>
    <col min="8203" max="8203" width="15.44140625" style="267" customWidth="1"/>
    <col min="8204" max="8204" width="12.5546875" style="267" bestFit="1" customWidth="1"/>
    <col min="8205" max="8205" width="12.109375" style="267" customWidth="1"/>
    <col min="8206" max="8207" width="11.5546875" style="267" customWidth="1"/>
    <col min="8208" max="8208" width="14.5546875" style="267" customWidth="1"/>
    <col min="8209" max="8209" width="22" style="267" customWidth="1"/>
    <col min="8210" max="8211" width="15.5546875" style="267" customWidth="1"/>
    <col min="8212" max="8212" width="14" style="267" customWidth="1"/>
    <col min="8213" max="8213" width="14.109375" style="267" customWidth="1"/>
    <col min="8214" max="8214" width="13.109375" style="267" customWidth="1"/>
    <col min="8215" max="8215" width="14.44140625" style="267" customWidth="1"/>
    <col min="8216" max="8448" width="11.44140625" style="267"/>
    <col min="8449" max="8449" width="32.44140625" style="267" customWidth="1"/>
    <col min="8450" max="8458" width="12.5546875" style="267" customWidth="1"/>
    <col min="8459" max="8459" width="15.44140625" style="267" customWidth="1"/>
    <col min="8460" max="8460" width="12.5546875" style="267" bestFit="1" customWidth="1"/>
    <col min="8461" max="8461" width="12.109375" style="267" customWidth="1"/>
    <col min="8462" max="8463" width="11.5546875" style="267" customWidth="1"/>
    <col min="8464" max="8464" width="14.5546875" style="267" customWidth="1"/>
    <col min="8465" max="8465" width="22" style="267" customWidth="1"/>
    <col min="8466" max="8467" width="15.5546875" style="267" customWidth="1"/>
    <col min="8468" max="8468" width="14" style="267" customWidth="1"/>
    <col min="8469" max="8469" width="14.109375" style="267" customWidth="1"/>
    <col min="8470" max="8470" width="13.109375" style="267" customWidth="1"/>
    <col min="8471" max="8471" width="14.44140625" style="267" customWidth="1"/>
    <col min="8472" max="8704" width="11.44140625" style="267"/>
    <col min="8705" max="8705" width="32.44140625" style="267" customWidth="1"/>
    <col min="8706" max="8714" width="12.5546875" style="267" customWidth="1"/>
    <col min="8715" max="8715" width="15.44140625" style="267" customWidth="1"/>
    <col min="8716" max="8716" width="12.5546875" style="267" bestFit="1" customWidth="1"/>
    <col min="8717" max="8717" width="12.109375" style="267" customWidth="1"/>
    <col min="8718" max="8719" width="11.5546875" style="267" customWidth="1"/>
    <col min="8720" max="8720" width="14.5546875" style="267" customWidth="1"/>
    <col min="8721" max="8721" width="22" style="267" customWidth="1"/>
    <col min="8722" max="8723" width="15.5546875" style="267" customWidth="1"/>
    <col min="8724" max="8724" width="14" style="267" customWidth="1"/>
    <col min="8725" max="8725" width="14.109375" style="267" customWidth="1"/>
    <col min="8726" max="8726" width="13.109375" style="267" customWidth="1"/>
    <col min="8727" max="8727" width="14.44140625" style="267" customWidth="1"/>
    <col min="8728" max="8960" width="11.44140625" style="267"/>
    <col min="8961" max="8961" width="32.44140625" style="267" customWidth="1"/>
    <col min="8962" max="8970" width="12.5546875" style="267" customWidth="1"/>
    <col min="8971" max="8971" width="15.44140625" style="267" customWidth="1"/>
    <col min="8972" max="8972" width="12.5546875" style="267" bestFit="1" customWidth="1"/>
    <col min="8973" max="8973" width="12.109375" style="267" customWidth="1"/>
    <col min="8974" max="8975" width="11.5546875" style="267" customWidth="1"/>
    <col min="8976" max="8976" width="14.5546875" style="267" customWidth="1"/>
    <col min="8977" max="8977" width="22" style="267" customWidth="1"/>
    <col min="8978" max="8979" width="15.5546875" style="267" customWidth="1"/>
    <col min="8980" max="8980" width="14" style="267" customWidth="1"/>
    <col min="8981" max="8981" width="14.109375" style="267" customWidth="1"/>
    <col min="8982" max="8982" width="13.109375" style="267" customWidth="1"/>
    <col min="8983" max="8983" width="14.44140625" style="267" customWidth="1"/>
    <col min="8984" max="9216" width="11.44140625" style="267"/>
    <col min="9217" max="9217" width="32.44140625" style="267" customWidth="1"/>
    <col min="9218" max="9226" width="12.5546875" style="267" customWidth="1"/>
    <col min="9227" max="9227" width="15.44140625" style="267" customWidth="1"/>
    <col min="9228" max="9228" width="12.5546875" style="267" bestFit="1" customWidth="1"/>
    <col min="9229" max="9229" width="12.109375" style="267" customWidth="1"/>
    <col min="9230" max="9231" width="11.5546875" style="267" customWidth="1"/>
    <col min="9232" max="9232" width="14.5546875" style="267" customWidth="1"/>
    <col min="9233" max="9233" width="22" style="267" customWidth="1"/>
    <col min="9234" max="9235" width="15.5546875" style="267" customWidth="1"/>
    <col min="9236" max="9236" width="14" style="267" customWidth="1"/>
    <col min="9237" max="9237" width="14.109375" style="267" customWidth="1"/>
    <col min="9238" max="9238" width="13.109375" style="267" customWidth="1"/>
    <col min="9239" max="9239" width="14.44140625" style="267" customWidth="1"/>
    <col min="9240" max="9472" width="11.44140625" style="267"/>
    <col min="9473" max="9473" width="32.44140625" style="267" customWidth="1"/>
    <col min="9474" max="9482" width="12.5546875" style="267" customWidth="1"/>
    <col min="9483" max="9483" width="15.44140625" style="267" customWidth="1"/>
    <col min="9484" max="9484" width="12.5546875" style="267" bestFit="1" customWidth="1"/>
    <col min="9485" max="9485" width="12.109375" style="267" customWidth="1"/>
    <col min="9486" max="9487" width="11.5546875" style="267" customWidth="1"/>
    <col min="9488" max="9488" width="14.5546875" style="267" customWidth="1"/>
    <col min="9489" max="9489" width="22" style="267" customWidth="1"/>
    <col min="9490" max="9491" width="15.5546875" style="267" customWidth="1"/>
    <col min="9492" max="9492" width="14" style="267" customWidth="1"/>
    <col min="9493" max="9493" width="14.109375" style="267" customWidth="1"/>
    <col min="9494" max="9494" width="13.109375" style="267" customWidth="1"/>
    <col min="9495" max="9495" width="14.44140625" style="267" customWidth="1"/>
    <col min="9496" max="9728" width="11.44140625" style="267"/>
    <col min="9729" max="9729" width="32.44140625" style="267" customWidth="1"/>
    <col min="9730" max="9738" width="12.5546875" style="267" customWidth="1"/>
    <col min="9739" max="9739" width="15.44140625" style="267" customWidth="1"/>
    <col min="9740" max="9740" width="12.5546875" style="267" bestFit="1" customWidth="1"/>
    <col min="9741" max="9741" width="12.109375" style="267" customWidth="1"/>
    <col min="9742" max="9743" width="11.5546875" style="267" customWidth="1"/>
    <col min="9744" max="9744" width="14.5546875" style="267" customWidth="1"/>
    <col min="9745" max="9745" width="22" style="267" customWidth="1"/>
    <col min="9746" max="9747" width="15.5546875" style="267" customWidth="1"/>
    <col min="9748" max="9748" width="14" style="267" customWidth="1"/>
    <col min="9749" max="9749" width="14.109375" style="267" customWidth="1"/>
    <col min="9750" max="9750" width="13.109375" style="267" customWidth="1"/>
    <col min="9751" max="9751" width="14.44140625" style="267" customWidth="1"/>
    <col min="9752" max="9984" width="11.44140625" style="267"/>
    <col min="9985" max="9985" width="32.44140625" style="267" customWidth="1"/>
    <col min="9986" max="9994" width="12.5546875" style="267" customWidth="1"/>
    <col min="9995" max="9995" width="15.44140625" style="267" customWidth="1"/>
    <col min="9996" max="9996" width="12.5546875" style="267" bestFit="1" customWidth="1"/>
    <col min="9997" max="9997" width="12.109375" style="267" customWidth="1"/>
    <col min="9998" max="9999" width="11.5546875" style="267" customWidth="1"/>
    <col min="10000" max="10000" width="14.5546875" style="267" customWidth="1"/>
    <col min="10001" max="10001" width="22" style="267" customWidth="1"/>
    <col min="10002" max="10003" width="15.5546875" style="267" customWidth="1"/>
    <col min="10004" max="10004" width="14" style="267" customWidth="1"/>
    <col min="10005" max="10005" width="14.109375" style="267" customWidth="1"/>
    <col min="10006" max="10006" width="13.109375" style="267" customWidth="1"/>
    <col min="10007" max="10007" width="14.44140625" style="267" customWidth="1"/>
    <col min="10008" max="10240" width="11.44140625" style="267"/>
    <col min="10241" max="10241" width="32.44140625" style="267" customWidth="1"/>
    <col min="10242" max="10250" width="12.5546875" style="267" customWidth="1"/>
    <col min="10251" max="10251" width="15.44140625" style="267" customWidth="1"/>
    <col min="10252" max="10252" width="12.5546875" style="267" bestFit="1" customWidth="1"/>
    <col min="10253" max="10253" width="12.109375" style="267" customWidth="1"/>
    <col min="10254" max="10255" width="11.5546875" style="267" customWidth="1"/>
    <col min="10256" max="10256" width="14.5546875" style="267" customWidth="1"/>
    <col min="10257" max="10257" width="22" style="267" customWidth="1"/>
    <col min="10258" max="10259" width="15.5546875" style="267" customWidth="1"/>
    <col min="10260" max="10260" width="14" style="267" customWidth="1"/>
    <col min="10261" max="10261" width="14.109375" style="267" customWidth="1"/>
    <col min="10262" max="10262" width="13.109375" style="267" customWidth="1"/>
    <col min="10263" max="10263" width="14.44140625" style="267" customWidth="1"/>
    <col min="10264" max="10496" width="11.44140625" style="267"/>
    <col min="10497" max="10497" width="32.44140625" style="267" customWidth="1"/>
    <col min="10498" max="10506" width="12.5546875" style="267" customWidth="1"/>
    <col min="10507" max="10507" width="15.44140625" style="267" customWidth="1"/>
    <col min="10508" max="10508" width="12.5546875" style="267" bestFit="1" customWidth="1"/>
    <col min="10509" max="10509" width="12.109375" style="267" customWidth="1"/>
    <col min="10510" max="10511" width="11.5546875" style="267" customWidth="1"/>
    <col min="10512" max="10512" width="14.5546875" style="267" customWidth="1"/>
    <col min="10513" max="10513" width="22" style="267" customWidth="1"/>
    <col min="10514" max="10515" width="15.5546875" style="267" customWidth="1"/>
    <col min="10516" max="10516" width="14" style="267" customWidth="1"/>
    <col min="10517" max="10517" width="14.109375" style="267" customWidth="1"/>
    <col min="10518" max="10518" width="13.109375" style="267" customWidth="1"/>
    <col min="10519" max="10519" width="14.44140625" style="267" customWidth="1"/>
    <col min="10520" max="10752" width="11.44140625" style="267"/>
    <col min="10753" max="10753" width="32.44140625" style="267" customWidth="1"/>
    <col min="10754" max="10762" width="12.5546875" style="267" customWidth="1"/>
    <col min="10763" max="10763" width="15.44140625" style="267" customWidth="1"/>
    <col min="10764" max="10764" width="12.5546875" style="267" bestFit="1" customWidth="1"/>
    <col min="10765" max="10765" width="12.109375" style="267" customWidth="1"/>
    <col min="10766" max="10767" width="11.5546875" style="267" customWidth="1"/>
    <col min="10768" max="10768" width="14.5546875" style="267" customWidth="1"/>
    <col min="10769" max="10769" width="22" style="267" customWidth="1"/>
    <col min="10770" max="10771" width="15.5546875" style="267" customWidth="1"/>
    <col min="10772" max="10772" width="14" style="267" customWidth="1"/>
    <col min="10773" max="10773" width="14.109375" style="267" customWidth="1"/>
    <col min="10774" max="10774" width="13.109375" style="267" customWidth="1"/>
    <col min="10775" max="10775" width="14.44140625" style="267" customWidth="1"/>
    <col min="10776" max="11008" width="11.44140625" style="267"/>
    <col min="11009" max="11009" width="32.44140625" style="267" customWidth="1"/>
    <col min="11010" max="11018" width="12.5546875" style="267" customWidth="1"/>
    <col min="11019" max="11019" width="15.44140625" style="267" customWidth="1"/>
    <col min="11020" max="11020" width="12.5546875" style="267" bestFit="1" customWidth="1"/>
    <col min="11021" max="11021" width="12.109375" style="267" customWidth="1"/>
    <col min="11022" max="11023" width="11.5546875" style="267" customWidth="1"/>
    <col min="11024" max="11024" width="14.5546875" style="267" customWidth="1"/>
    <col min="11025" max="11025" width="22" style="267" customWidth="1"/>
    <col min="11026" max="11027" width="15.5546875" style="267" customWidth="1"/>
    <col min="11028" max="11028" width="14" style="267" customWidth="1"/>
    <col min="11029" max="11029" width="14.109375" style="267" customWidth="1"/>
    <col min="11030" max="11030" width="13.109375" style="267" customWidth="1"/>
    <col min="11031" max="11031" width="14.44140625" style="267" customWidth="1"/>
    <col min="11032" max="11264" width="11.44140625" style="267"/>
    <col min="11265" max="11265" width="32.44140625" style="267" customWidth="1"/>
    <col min="11266" max="11274" width="12.5546875" style="267" customWidth="1"/>
    <col min="11275" max="11275" width="15.44140625" style="267" customWidth="1"/>
    <col min="11276" max="11276" width="12.5546875" style="267" bestFit="1" customWidth="1"/>
    <col min="11277" max="11277" width="12.109375" style="267" customWidth="1"/>
    <col min="11278" max="11279" width="11.5546875" style="267" customWidth="1"/>
    <col min="11280" max="11280" width="14.5546875" style="267" customWidth="1"/>
    <col min="11281" max="11281" width="22" style="267" customWidth="1"/>
    <col min="11282" max="11283" width="15.5546875" style="267" customWidth="1"/>
    <col min="11284" max="11284" width="14" style="267" customWidth="1"/>
    <col min="11285" max="11285" width="14.109375" style="267" customWidth="1"/>
    <col min="11286" max="11286" width="13.109375" style="267" customWidth="1"/>
    <col min="11287" max="11287" width="14.44140625" style="267" customWidth="1"/>
    <col min="11288" max="11520" width="11.44140625" style="267"/>
    <col min="11521" max="11521" width="32.44140625" style="267" customWidth="1"/>
    <col min="11522" max="11530" width="12.5546875" style="267" customWidth="1"/>
    <col min="11531" max="11531" width="15.44140625" style="267" customWidth="1"/>
    <col min="11532" max="11532" width="12.5546875" style="267" bestFit="1" customWidth="1"/>
    <col min="11533" max="11533" width="12.109375" style="267" customWidth="1"/>
    <col min="11534" max="11535" width="11.5546875" style="267" customWidth="1"/>
    <col min="11536" max="11536" width="14.5546875" style="267" customWidth="1"/>
    <col min="11537" max="11537" width="22" style="267" customWidth="1"/>
    <col min="11538" max="11539" width="15.5546875" style="267" customWidth="1"/>
    <col min="11540" max="11540" width="14" style="267" customWidth="1"/>
    <col min="11541" max="11541" width="14.109375" style="267" customWidth="1"/>
    <col min="11542" max="11542" width="13.109375" style="267" customWidth="1"/>
    <col min="11543" max="11543" width="14.44140625" style="267" customWidth="1"/>
    <col min="11544" max="11776" width="11.44140625" style="267"/>
    <col min="11777" max="11777" width="32.44140625" style="267" customWidth="1"/>
    <col min="11778" max="11786" width="12.5546875" style="267" customWidth="1"/>
    <col min="11787" max="11787" width="15.44140625" style="267" customWidth="1"/>
    <col min="11788" max="11788" width="12.5546875" style="267" bestFit="1" customWidth="1"/>
    <col min="11789" max="11789" width="12.109375" style="267" customWidth="1"/>
    <col min="11790" max="11791" width="11.5546875" style="267" customWidth="1"/>
    <col min="11792" max="11792" width="14.5546875" style="267" customWidth="1"/>
    <col min="11793" max="11793" width="22" style="267" customWidth="1"/>
    <col min="11794" max="11795" width="15.5546875" style="267" customWidth="1"/>
    <col min="11796" max="11796" width="14" style="267" customWidth="1"/>
    <col min="11797" max="11797" width="14.109375" style="267" customWidth="1"/>
    <col min="11798" max="11798" width="13.109375" style="267" customWidth="1"/>
    <col min="11799" max="11799" width="14.44140625" style="267" customWidth="1"/>
    <col min="11800" max="12032" width="11.44140625" style="267"/>
    <col min="12033" max="12033" width="32.44140625" style="267" customWidth="1"/>
    <col min="12034" max="12042" width="12.5546875" style="267" customWidth="1"/>
    <col min="12043" max="12043" width="15.44140625" style="267" customWidth="1"/>
    <col min="12044" max="12044" width="12.5546875" style="267" bestFit="1" customWidth="1"/>
    <col min="12045" max="12045" width="12.109375" style="267" customWidth="1"/>
    <col min="12046" max="12047" width="11.5546875" style="267" customWidth="1"/>
    <col min="12048" max="12048" width="14.5546875" style="267" customWidth="1"/>
    <col min="12049" max="12049" width="22" style="267" customWidth="1"/>
    <col min="12050" max="12051" width="15.5546875" style="267" customWidth="1"/>
    <col min="12052" max="12052" width="14" style="267" customWidth="1"/>
    <col min="12053" max="12053" width="14.109375" style="267" customWidth="1"/>
    <col min="12054" max="12054" width="13.109375" style="267" customWidth="1"/>
    <col min="12055" max="12055" width="14.44140625" style="267" customWidth="1"/>
    <col min="12056" max="12288" width="11.44140625" style="267"/>
    <col min="12289" max="12289" width="32.44140625" style="267" customWidth="1"/>
    <col min="12290" max="12298" width="12.5546875" style="267" customWidth="1"/>
    <col min="12299" max="12299" width="15.44140625" style="267" customWidth="1"/>
    <col min="12300" max="12300" width="12.5546875" style="267" bestFit="1" customWidth="1"/>
    <col min="12301" max="12301" width="12.109375" style="267" customWidth="1"/>
    <col min="12302" max="12303" width="11.5546875" style="267" customWidth="1"/>
    <col min="12304" max="12304" width="14.5546875" style="267" customWidth="1"/>
    <col min="12305" max="12305" width="22" style="267" customWidth="1"/>
    <col min="12306" max="12307" width="15.5546875" style="267" customWidth="1"/>
    <col min="12308" max="12308" width="14" style="267" customWidth="1"/>
    <col min="12309" max="12309" width="14.109375" style="267" customWidth="1"/>
    <col min="12310" max="12310" width="13.109375" style="267" customWidth="1"/>
    <col min="12311" max="12311" width="14.44140625" style="267" customWidth="1"/>
    <col min="12312" max="12544" width="11.44140625" style="267"/>
    <col min="12545" max="12545" width="32.44140625" style="267" customWidth="1"/>
    <col min="12546" max="12554" width="12.5546875" style="267" customWidth="1"/>
    <col min="12555" max="12555" width="15.44140625" style="267" customWidth="1"/>
    <col min="12556" max="12556" width="12.5546875" style="267" bestFit="1" customWidth="1"/>
    <col min="12557" max="12557" width="12.109375" style="267" customWidth="1"/>
    <col min="12558" max="12559" width="11.5546875" style="267" customWidth="1"/>
    <col min="12560" max="12560" width="14.5546875" style="267" customWidth="1"/>
    <col min="12561" max="12561" width="22" style="267" customWidth="1"/>
    <col min="12562" max="12563" width="15.5546875" style="267" customWidth="1"/>
    <col min="12564" max="12564" width="14" style="267" customWidth="1"/>
    <col min="12565" max="12565" width="14.109375" style="267" customWidth="1"/>
    <col min="12566" max="12566" width="13.109375" style="267" customWidth="1"/>
    <col min="12567" max="12567" width="14.44140625" style="267" customWidth="1"/>
    <col min="12568" max="12800" width="11.44140625" style="267"/>
    <col min="12801" max="12801" width="32.44140625" style="267" customWidth="1"/>
    <col min="12802" max="12810" width="12.5546875" style="267" customWidth="1"/>
    <col min="12811" max="12811" width="15.44140625" style="267" customWidth="1"/>
    <col min="12812" max="12812" width="12.5546875" style="267" bestFit="1" customWidth="1"/>
    <col min="12813" max="12813" width="12.109375" style="267" customWidth="1"/>
    <col min="12814" max="12815" width="11.5546875" style="267" customWidth="1"/>
    <col min="12816" max="12816" width="14.5546875" style="267" customWidth="1"/>
    <col min="12817" max="12817" width="22" style="267" customWidth="1"/>
    <col min="12818" max="12819" width="15.5546875" style="267" customWidth="1"/>
    <col min="12820" max="12820" width="14" style="267" customWidth="1"/>
    <col min="12821" max="12821" width="14.109375" style="267" customWidth="1"/>
    <col min="12822" max="12822" width="13.109375" style="267" customWidth="1"/>
    <col min="12823" max="12823" width="14.44140625" style="267" customWidth="1"/>
    <col min="12824" max="13056" width="11.44140625" style="267"/>
    <col min="13057" max="13057" width="32.44140625" style="267" customWidth="1"/>
    <col min="13058" max="13066" width="12.5546875" style="267" customWidth="1"/>
    <col min="13067" max="13067" width="15.44140625" style="267" customWidth="1"/>
    <col min="13068" max="13068" width="12.5546875" style="267" bestFit="1" customWidth="1"/>
    <col min="13069" max="13069" width="12.109375" style="267" customWidth="1"/>
    <col min="13070" max="13071" width="11.5546875" style="267" customWidth="1"/>
    <col min="13072" max="13072" width="14.5546875" style="267" customWidth="1"/>
    <col min="13073" max="13073" width="22" style="267" customWidth="1"/>
    <col min="13074" max="13075" width="15.5546875" style="267" customWidth="1"/>
    <col min="13076" max="13076" width="14" style="267" customWidth="1"/>
    <col min="13077" max="13077" width="14.109375" style="267" customWidth="1"/>
    <col min="13078" max="13078" width="13.109375" style="267" customWidth="1"/>
    <col min="13079" max="13079" width="14.44140625" style="267" customWidth="1"/>
    <col min="13080" max="13312" width="11.44140625" style="267"/>
    <col min="13313" max="13313" width="32.44140625" style="267" customWidth="1"/>
    <col min="13314" max="13322" width="12.5546875" style="267" customWidth="1"/>
    <col min="13323" max="13323" width="15.44140625" style="267" customWidth="1"/>
    <col min="13324" max="13324" width="12.5546875" style="267" bestFit="1" customWidth="1"/>
    <col min="13325" max="13325" width="12.109375" style="267" customWidth="1"/>
    <col min="13326" max="13327" width="11.5546875" style="267" customWidth="1"/>
    <col min="13328" max="13328" width="14.5546875" style="267" customWidth="1"/>
    <col min="13329" max="13329" width="22" style="267" customWidth="1"/>
    <col min="13330" max="13331" width="15.5546875" style="267" customWidth="1"/>
    <col min="13332" max="13332" width="14" style="267" customWidth="1"/>
    <col min="13333" max="13333" width="14.109375" style="267" customWidth="1"/>
    <col min="13334" max="13334" width="13.109375" style="267" customWidth="1"/>
    <col min="13335" max="13335" width="14.44140625" style="267" customWidth="1"/>
    <col min="13336" max="13568" width="11.44140625" style="267"/>
    <col min="13569" max="13569" width="32.44140625" style="267" customWidth="1"/>
    <col min="13570" max="13578" width="12.5546875" style="267" customWidth="1"/>
    <col min="13579" max="13579" width="15.44140625" style="267" customWidth="1"/>
    <col min="13580" max="13580" width="12.5546875" style="267" bestFit="1" customWidth="1"/>
    <col min="13581" max="13581" width="12.109375" style="267" customWidth="1"/>
    <col min="13582" max="13583" width="11.5546875" style="267" customWidth="1"/>
    <col min="13584" max="13584" width="14.5546875" style="267" customWidth="1"/>
    <col min="13585" max="13585" width="22" style="267" customWidth="1"/>
    <col min="13586" max="13587" width="15.5546875" style="267" customWidth="1"/>
    <col min="13588" max="13588" width="14" style="267" customWidth="1"/>
    <col min="13589" max="13589" width="14.109375" style="267" customWidth="1"/>
    <col min="13590" max="13590" width="13.109375" style="267" customWidth="1"/>
    <col min="13591" max="13591" width="14.44140625" style="267" customWidth="1"/>
    <col min="13592" max="13824" width="11.44140625" style="267"/>
    <col min="13825" max="13825" width="32.44140625" style="267" customWidth="1"/>
    <col min="13826" max="13834" width="12.5546875" style="267" customWidth="1"/>
    <col min="13835" max="13835" width="15.44140625" style="267" customWidth="1"/>
    <col min="13836" max="13836" width="12.5546875" style="267" bestFit="1" customWidth="1"/>
    <col min="13837" max="13837" width="12.109375" style="267" customWidth="1"/>
    <col min="13838" max="13839" width="11.5546875" style="267" customWidth="1"/>
    <col min="13840" max="13840" width="14.5546875" style="267" customWidth="1"/>
    <col min="13841" max="13841" width="22" style="267" customWidth="1"/>
    <col min="13842" max="13843" width="15.5546875" style="267" customWidth="1"/>
    <col min="13844" max="13844" width="14" style="267" customWidth="1"/>
    <col min="13845" max="13845" width="14.109375" style="267" customWidth="1"/>
    <col min="13846" max="13846" width="13.109375" style="267" customWidth="1"/>
    <col min="13847" max="13847" width="14.44140625" style="267" customWidth="1"/>
    <col min="13848" max="14080" width="11.44140625" style="267"/>
    <col min="14081" max="14081" width="32.44140625" style="267" customWidth="1"/>
    <col min="14082" max="14090" width="12.5546875" style="267" customWidth="1"/>
    <col min="14091" max="14091" width="15.44140625" style="267" customWidth="1"/>
    <col min="14092" max="14092" width="12.5546875" style="267" bestFit="1" customWidth="1"/>
    <col min="14093" max="14093" width="12.109375" style="267" customWidth="1"/>
    <col min="14094" max="14095" width="11.5546875" style="267" customWidth="1"/>
    <col min="14096" max="14096" width="14.5546875" style="267" customWidth="1"/>
    <col min="14097" max="14097" width="22" style="267" customWidth="1"/>
    <col min="14098" max="14099" width="15.5546875" style="267" customWidth="1"/>
    <col min="14100" max="14100" width="14" style="267" customWidth="1"/>
    <col min="14101" max="14101" width="14.109375" style="267" customWidth="1"/>
    <col min="14102" max="14102" width="13.109375" style="267" customWidth="1"/>
    <col min="14103" max="14103" width="14.44140625" style="267" customWidth="1"/>
    <col min="14104" max="14336" width="11.44140625" style="267"/>
    <col min="14337" max="14337" width="32.44140625" style="267" customWidth="1"/>
    <col min="14338" max="14346" width="12.5546875" style="267" customWidth="1"/>
    <col min="14347" max="14347" width="15.44140625" style="267" customWidth="1"/>
    <col min="14348" max="14348" width="12.5546875" style="267" bestFit="1" customWidth="1"/>
    <col min="14349" max="14349" width="12.109375" style="267" customWidth="1"/>
    <col min="14350" max="14351" width="11.5546875" style="267" customWidth="1"/>
    <col min="14352" max="14352" width="14.5546875" style="267" customWidth="1"/>
    <col min="14353" max="14353" width="22" style="267" customWidth="1"/>
    <col min="14354" max="14355" width="15.5546875" style="267" customWidth="1"/>
    <col min="14356" max="14356" width="14" style="267" customWidth="1"/>
    <col min="14357" max="14357" width="14.109375" style="267" customWidth="1"/>
    <col min="14358" max="14358" width="13.109375" style="267" customWidth="1"/>
    <col min="14359" max="14359" width="14.44140625" style="267" customWidth="1"/>
    <col min="14360" max="14592" width="11.44140625" style="267"/>
    <col min="14593" max="14593" width="32.44140625" style="267" customWidth="1"/>
    <col min="14594" max="14602" width="12.5546875" style="267" customWidth="1"/>
    <col min="14603" max="14603" width="15.44140625" style="267" customWidth="1"/>
    <col min="14604" max="14604" width="12.5546875" style="267" bestFit="1" customWidth="1"/>
    <col min="14605" max="14605" width="12.109375" style="267" customWidth="1"/>
    <col min="14606" max="14607" width="11.5546875" style="267" customWidth="1"/>
    <col min="14608" max="14608" width="14.5546875" style="267" customWidth="1"/>
    <col min="14609" max="14609" width="22" style="267" customWidth="1"/>
    <col min="14610" max="14611" width="15.5546875" style="267" customWidth="1"/>
    <col min="14612" max="14612" width="14" style="267" customWidth="1"/>
    <col min="14613" max="14613" width="14.109375" style="267" customWidth="1"/>
    <col min="14614" max="14614" width="13.109375" style="267" customWidth="1"/>
    <col min="14615" max="14615" width="14.44140625" style="267" customWidth="1"/>
    <col min="14616" max="14848" width="11.44140625" style="267"/>
    <col min="14849" max="14849" width="32.44140625" style="267" customWidth="1"/>
    <col min="14850" max="14858" width="12.5546875" style="267" customWidth="1"/>
    <col min="14859" max="14859" width="15.44140625" style="267" customWidth="1"/>
    <col min="14860" max="14860" width="12.5546875" style="267" bestFit="1" customWidth="1"/>
    <col min="14861" max="14861" width="12.109375" style="267" customWidth="1"/>
    <col min="14862" max="14863" width="11.5546875" style="267" customWidth="1"/>
    <col min="14864" max="14864" width="14.5546875" style="267" customWidth="1"/>
    <col min="14865" max="14865" width="22" style="267" customWidth="1"/>
    <col min="14866" max="14867" width="15.5546875" style="267" customWidth="1"/>
    <col min="14868" max="14868" width="14" style="267" customWidth="1"/>
    <col min="14869" max="14869" width="14.109375" style="267" customWidth="1"/>
    <col min="14870" max="14870" width="13.109375" style="267" customWidth="1"/>
    <col min="14871" max="14871" width="14.44140625" style="267" customWidth="1"/>
    <col min="14872" max="15104" width="11.44140625" style="267"/>
    <col min="15105" max="15105" width="32.44140625" style="267" customWidth="1"/>
    <col min="15106" max="15114" width="12.5546875" style="267" customWidth="1"/>
    <col min="15115" max="15115" width="15.44140625" style="267" customWidth="1"/>
    <col min="15116" max="15116" width="12.5546875" style="267" bestFit="1" customWidth="1"/>
    <col min="15117" max="15117" width="12.109375" style="267" customWidth="1"/>
    <col min="15118" max="15119" width="11.5546875" style="267" customWidth="1"/>
    <col min="15120" max="15120" width="14.5546875" style="267" customWidth="1"/>
    <col min="15121" max="15121" width="22" style="267" customWidth="1"/>
    <col min="15122" max="15123" width="15.5546875" style="267" customWidth="1"/>
    <col min="15124" max="15124" width="14" style="267" customWidth="1"/>
    <col min="15125" max="15125" width="14.109375" style="267" customWidth="1"/>
    <col min="15126" max="15126" width="13.109375" style="267" customWidth="1"/>
    <col min="15127" max="15127" width="14.44140625" style="267" customWidth="1"/>
    <col min="15128" max="15360" width="11.44140625" style="267"/>
    <col min="15361" max="15361" width="32.44140625" style="267" customWidth="1"/>
    <col min="15362" max="15370" width="12.5546875" style="267" customWidth="1"/>
    <col min="15371" max="15371" width="15.44140625" style="267" customWidth="1"/>
    <col min="15372" max="15372" width="12.5546875" style="267" bestFit="1" customWidth="1"/>
    <col min="15373" max="15373" width="12.109375" style="267" customWidth="1"/>
    <col min="15374" max="15375" width="11.5546875" style="267" customWidth="1"/>
    <col min="15376" max="15376" width="14.5546875" style="267" customWidth="1"/>
    <col min="15377" max="15377" width="22" style="267" customWidth="1"/>
    <col min="15378" max="15379" width="15.5546875" style="267" customWidth="1"/>
    <col min="15380" max="15380" width="14" style="267" customWidth="1"/>
    <col min="15381" max="15381" width="14.109375" style="267" customWidth="1"/>
    <col min="15382" max="15382" width="13.109375" style="267" customWidth="1"/>
    <col min="15383" max="15383" width="14.44140625" style="267" customWidth="1"/>
    <col min="15384" max="15616" width="11.44140625" style="267"/>
    <col min="15617" max="15617" width="32.44140625" style="267" customWidth="1"/>
    <col min="15618" max="15626" width="12.5546875" style="267" customWidth="1"/>
    <col min="15627" max="15627" width="15.44140625" style="267" customWidth="1"/>
    <col min="15628" max="15628" width="12.5546875" style="267" bestFit="1" customWidth="1"/>
    <col min="15629" max="15629" width="12.109375" style="267" customWidth="1"/>
    <col min="15630" max="15631" width="11.5546875" style="267" customWidth="1"/>
    <col min="15632" max="15632" width="14.5546875" style="267" customWidth="1"/>
    <col min="15633" max="15633" width="22" style="267" customWidth="1"/>
    <col min="15634" max="15635" width="15.5546875" style="267" customWidth="1"/>
    <col min="15636" max="15636" width="14" style="267" customWidth="1"/>
    <col min="15637" max="15637" width="14.109375" style="267" customWidth="1"/>
    <col min="15638" max="15638" width="13.109375" style="267" customWidth="1"/>
    <col min="15639" max="15639" width="14.44140625" style="267" customWidth="1"/>
    <col min="15640" max="15872" width="11.44140625" style="267"/>
    <col min="15873" max="15873" width="32.44140625" style="267" customWidth="1"/>
    <col min="15874" max="15882" width="12.5546875" style="267" customWidth="1"/>
    <col min="15883" max="15883" width="15.44140625" style="267" customWidth="1"/>
    <col min="15884" max="15884" width="12.5546875" style="267" bestFit="1" customWidth="1"/>
    <col min="15885" max="15885" width="12.109375" style="267" customWidth="1"/>
    <col min="15886" max="15887" width="11.5546875" style="267" customWidth="1"/>
    <col min="15888" max="15888" width="14.5546875" style="267" customWidth="1"/>
    <col min="15889" max="15889" width="22" style="267" customWidth="1"/>
    <col min="15890" max="15891" width="15.5546875" style="267" customWidth="1"/>
    <col min="15892" max="15892" width="14" style="267" customWidth="1"/>
    <col min="15893" max="15893" width="14.109375" style="267" customWidth="1"/>
    <col min="15894" max="15894" width="13.109375" style="267" customWidth="1"/>
    <col min="15895" max="15895" width="14.44140625" style="267" customWidth="1"/>
    <col min="15896" max="16128" width="11.44140625" style="267"/>
    <col min="16129" max="16129" width="32.44140625" style="267" customWidth="1"/>
    <col min="16130" max="16138" width="12.5546875" style="267" customWidth="1"/>
    <col min="16139" max="16139" width="15.44140625" style="267" customWidth="1"/>
    <col min="16140" max="16140" width="12.5546875" style="267" bestFit="1" customWidth="1"/>
    <col min="16141" max="16141" width="12.109375" style="267" customWidth="1"/>
    <col min="16142" max="16143" width="11.5546875" style="267" customWidth="1"/>
    <col min="16144" max="16144" width="14.5546875" style="267" customWidth="1"/>
    <col min="16145" max="16145" width="22" style="267" customWidth="1"/>
    <col min="16146" max="16147" width="15.5546875" style="267" customWidth="1"/>
    <col min="16148" max="16148" width="14" style="267" customWidth="1"/>
    <col min="16149" max="16149" width="14.109375" style="267" customWidth="1"/>
    <col min="16150" max="16150" width="13.109375" style="267" customWidth="1"/>
    <col min="16151" max="16151" width="14.44140625" style="267" customWidth="1"/>
    <col min="16152" max="16384" width="11.44140625" style="267"/>
  </cols>
  <sheetData>
    <row r="1" spans="1:23" ht="18" customHeight="1">
      <c r="A1" s="1408" t="s">
        <v>1215</v>
      </c>
      <c r="B1" s="1230"/>
      <c r="C1" s="1230"/>
      <c r="D1" s="1230"/>
      <c r="E1" s="1230"/>
      <c r="F1" s="1230"/>
      <c r="G1" s="1230"/>
      <c r="H1" s="1230"/>
      <c r="I1" s="1231"/>
    </row>
    <row r="2" spans="1:23" s="125" customFormat="1" ht="28.2">
      <c r="A2" s="241" t="s">
        <v>1130</v>
      </c>
      <c r="B2" s="241"/>
      <c r="C2" s="241"/>
      <c r="D2" s="241"/>
      <c r="E2" s="241"/>
      <c r="F2" s="241"/>
      <c r="G2" s="241"/>
      <c r="H2" s="241"/>
      <c r="I2" s="241"/>
      <c r="J2" s="241"/>
      <c r="K2" s="241"/>
      <c r="L2" s="1232"/>
      <c r="M2" s="1232"/>
      <c r="N2" s="1232"/>
      <c r="O2" s="1232"/>
      <c r="P2" s="1232"/>
      <c r="Q2" s="1232"/>
      <c r="R2" s="1232"/>
      <c r="S2" s="1232"/>
      <c r="T2" s="1232"/>
      <c r="U2" s="1232"/>
      <c r="V2" s="1232"/>
      <c r="W2" s="1232"/>
    </row>
    <row r="3" spans="1:23" s="1235" customFormat="1" ht="17.399999999999999">
      <c r="A3" s="1142">
        <v>45322</v>
      </c>
      <c r="B3" s="1142"/>
      <c r="C3" s="1142"/>
      <c r="D3" s="1142"/>
      <c r="E3" s="1142"/>
      <c r="F3" s="1142"/>
      <c r="G3" s="1142"/>
      <c r="H3" s="1142"/>
      <c r="I3" s="1142"/>
      <c r="J3" s="1142"/>
      <c r="K3" s="1142"/>
      <c r="L3" s="1233"/>
      <c r="M3" s="1234"/>
      <c r="N3" s="1234"/>
      <c r="O3" s="1234"/>
      <c r="P3" s="1234"/>
      <c r="Q3" s="1234"/>
      <c r="R3" s="1234"/>
      <c r="S3" s="1234"/>
      <c r="T3" s="1234"/>
      <c r="U3" s="1234"/>
      <c r="V3" s="1234"/>
      <c r="W3" s="1234"/>
    </row>
    <row r="4" spans="1:23" s="1237" customFormat="1" ht="19.5" customHeight="1">
      <c r="A4" s="1236" t="s">
        <v>1131</v>
      </c>
      <c r="B4" s="1236"/>
      <c r="C4" s="1236"/>
      <c r="D4" s="1236"/>
      <c r="E4" s="1236"/>
      <c r="F4" s="1236"/>
      <c r="G4" s="1236"/>
      <c r="H4" s="1236"/>
      <c r="I4" s="1236"/>
      <c r="J4" s="1236"/>
      <c r="K4" s="1236"/>
    </row>
    <row r="5" spans="1:23" s="1237" customFormat="1" ht="19.5" customHeight="1" thickBot="1">
      <c r="A5" s="1238"/>
      <c r="B5" s="1238"/>
      <c r="C5" s="1238"/>
      <c r="D5" s="1238"/>
      <c r="E5" s="1238"/>
      <c r="F5" s="1238"/>
      <c r="G5" s="1238"/>
      <c r="H5" s="1238"/>
      <c r="I5" s="1238"/>
      <c r="J5" s="1238"/>
      <c r="K5" s="1238"/>
    </row>
    <row r="6" spans="1:23" ht="39.75" customHeight="1">
      <c r="A6" s="216" t="s">
        <v>1</v>
      </c>
      <c r="B6" s="1239" t="s">
        <v>1132</v>
      </c>
      <c r="C6" s="1239"/>
      <c r="D6" s="1239"/>
      <c r="E6" s="1239"/>
      <c r="F6" s="1239"/>
      <c r="G6" s="129" t="s">
        <v>1133</v>
      </c>
      <c r="H6" s="129" t="s">
        <v>1134</v>
      </c>
      <c r="I6" s="129" t="s">
        <v>1135</v>
      </c>
      <c r="J6" s="129" t="s">
        <v>1136</v>
      </c>
      <c r="K6" s="216" t="s">
        <v>1137</v>
      </c>
    </row>
    <row r="7" spans="1:23" ht="57.75" customHeight="1">
      <c r="A7" s="218"/>
      <c r="B7" s="1153" t="s">
        <v>1138</v>
      </c>
      <c r="C7" s="1153" t="s">
        <v>1139</v>
      </c>
      <c r="D7" s="1153" t="s">
        <v>1140</v>
      </c>
      <c r="E7" s="1153" t="s">
        <v>1141</v>
      </c>
      <c r="F7" s="1240" t="s">
        <v>190</v>
      </c>
      <c r="G7" s="132"/>
      <c r="H7" s="132"/>
      <c r="I7" s="132"/>
      <c r="J7" s="132"/>
      <c r="K7" s="218"/>
    </row>
    <row r="8" spans="1:23" ht="11.25" customHeight="1">
      <c r="A8" s="1241"/>
      <c r="B8" s="1242"/>
      <c r="C8" s="1242"/>
      <c r="D8" s="1242"/>
      <c r="E8" s="1242"/>
      <c r="F8" s="1242"/>
      <c r="G8" s="1242"/>
      <c r="H8" s="1242"/>
      <c r="I8" s="1242"/>
      <c r="J8" s="1242"/>
      <c r="K8" s="1242"/>
      <c r="L8" s="1243"/>
      <c r="M8" s="1244"/>
      <c r="N8" s="1244"/>
    </row>
    <row r="9" spans="1:23" ht="20.100000000000001" customHeight="1">
      <c r="A9" s="1245" t="s">
        <v>29</v>
      </c>
      <c r="B9" s="1246">
        <v>0.61108249699012041</v>
      </c>
      <c r="C9" s="1246">
        <v>0</v>
      </c>
      <c r="D9" s="1246">
        <v>35.04550858652108</v>
      </c>
      <c r="E9" s="1246">
        <v>1.1928228258738267</v>
      </c>
      <c r="F9" s="1246">
        <v>36.849413910731755</v>
      </c>
      <c r="G9" s="1246">
        <v>4.7551279379203084</v>
      </c>
      <c r="H9" s="1246">
        <v>4.7430363212408251</v>
      </c>
      <c r="I9" s="1246">
        <v>19.643661322504993</v>
      </c>
      <c r="J9" s="1246">
        <v>34.008760506255378</v>
      </c>
      <c r="K9" s="1247">
        <v>74253817.649000004</v>
      </c>
      <c r="L9" s="1243"/>
      <c r="M9" s="1244"/>
      <c r="N9" s="1244"/>
    </row>
    <row r="10" spans="1:23" ht="20.100000000000001" customHeight="1">
      <c r="A10" s="1245" t="s">
        <v>30</v>
      </c>
      <c r="B10" s="1246">
        <v>1.4052797979417291</v>
      </c>
      <c r="C10" s="1246">
        <v>5.1119442484066531E-2</v>
      </c>
      <c r="D10" s="1246">
        <v>6.2355548642520517</v>
      </c>
      <c r="E10" s="1246">
        <v>1.3173086128731799</v>
      </c>
      <c r="F10" s="1246">
        <v>9.009262717551028</v>
      </c>
      <c r="G10" s="1246">
        <v>3.5514897490903987</v>
      </c>
      <c r="H10" s="1246">
        <v>0.76004529376541774</v>
      </c>
      <c r="I10" s="1246">
        <v>5.5794341849462498E-2</v>
      </c>
      <c r="J10" s="1246">
        <v>86.623407845043232</v>
      </c>
      <c r="K10" s="1247">
        <v>1897516.7819999999</v>
      </c>
      <c r="L10" s="1243"/>
      <c r="M10" s="1244"/>
      <c r="N10" s="1244"/>
    </row>
    <row r="11" spans="1:23" ht="20.100000000000001" customHeight="1">
      <c r="A11" s="1245" t="s">
        <v>31</v>
      </c>
      <c r="B11" s="1246">
        <v>0.42736493484110744</v>
      </c>
      <c r="C11" s="1246">
        <v>0.61611639023826792</v>
      </c>
      <c r="D11" s="1246">
        <v>33.184802018775109</v>
      </c>
      <c r="E11" s="1246">
        <v>1.5826345289078354</v>
      </c>
      <c r="F11" s="1246">
        <v>35.810917873619914</v>
      </c>
      <c r="G11" s="1246">
        <v>2.6415933834590839</v>
      </c>
      <c r="H11" s="1246">
        <v>5.2025097838956391</v>
      </c>
      <c r="I11" s="1246">
        <v>11.373849044626326</v>
      </c>
      <c r="J11" s="1246">
        <v>44.971129912683857</v>
      </c>
      <c r="K11" s="1247">
        <v>116605308.572</v>
      </c>
      <c r="L11" s="1243"/>
      <c r="M11" s="1244"/>
      <c r="N11" s="1244"/>
    </row>
    <row r="12" spans="1:23" ht="20.100000000000001" customHeight="1">
      <c r="A12" s="1245" t="s">
        <v>32</v>
      </c>
      <c r="B12" s="1246">
        <v>0.74151218962309418</v>
      </c>
      <c r="C12" s="1246">
        <v>0.21156809474806337</v>
      </c>
      <c r="D12" s="1246">
        <v>15.918929739198992</v>
      </c>
      <c r="E12" s="1246">
        <v>2.2750159667728225</v>
      </c>
      <c r="F12" s="1246">
        <v>19.147026013013633</v>
      </c>
      <c r="G12" s="1246">
        <v>2.6359921656597445</v>
      </c>
      <c r="H12" s="1246">
        <v>2.0775144496548203</v>
      </c>
      <c r="I12" s="1246">
        <v>0.29251004686929821</v>
      </c>
      <c r="J12" s="1246">
        <v>75.846957302131841</v>
      </c>
      <c r="K12" s="1247">
        <v>8821975.2709999997</v>
      </c>
      <c r="L12" s="1243"/>
      <c r="M12" s="1244"/>
      <c r="N12" s="1244"/>
    </row>
    <row r="13" spans="1:23" ht="20.100000000000001" customHeight="1">
      <c r="A13" s="1245" t="s">
        <v>33</v>
      </c>
      <c r="B13" s="1246">
        <v>2.7632080666345029</v>
      </c>
      <c r="C13" s="1246">
        <v>0.47693938574244543</v>
      </c>
      <c r="D13" s="1246">
        <v>34.921259726673028</v>
      </c>
      <c r="E13" s="1246">
        <v>1.0437067692389619</v>
      </c>
      <c r="F13" s="1246">
        <v>39.205113962437302</v>
      </c>
      <c r="G13" s="1246">
        <v>0.30502399305498912</v>
      </c>
      <c r="H13" s="1246">
        <v>2.8813402040836968</v>
      </c>
      <c r="I13" s="1246">
        <v>34.657771199762159</v>
      </c>
      <c r="J13" s="1246">
        <v>22.950750626513493</v>
      </c>
      <c r="K13" s="1247">
        <v>14135914.545</v>
      </c>
      <c r="L13" s="1243"/>
      <c r="M13" s="1244"/>
      <c r="N13" s="1244"/>
    </row>
    <row r="14" spans="1:23" ht="20.100000000000001" customHeight="1">
      <c r="A14" s="1245" t="s">
        <v>114</v>
      </c>
      <c r="B14" s="1246">
        <v>0.36799806547343256</v>
      </c>
      <c r="C14" s="1246">
        <v>0</v>
      </c>
      <c r="D14" s="1246">
        <v>34.102857885075238</v>
      </c>
      <c r="E14" s="1246">
        <v>3.6739947647837696</v>
      </c>
      <c r="F14" s="1246">
        <v>38.144850717233275</v>
      </c>
      <c r="G14" s="1246">
        <v>1.4616529571705823</v>
      </c>
      <c r="H14" s="1246">
        <v>5.0569895702531928</v>
      </c>
      <c r="I14" s="1246">
        <v>16.028877218784004</v>
      </c>
      <c r="J14" s="1246">
        <v>39.307629534658112</v>
      </c>
      <c r="K14" s="1247">
        <v>52608518.131999999</v>
      </c>
      <c r="L14" s="1243"/>
      <c r="M14" s="1244"/>
      <c r="N14" s="1244"/>
    </row>
    <row r="15" spans="1:23" ht="20.100000000000001" customHeight="1">
      <c r="A15" s="1245" t="s">
        <v>35</v>
      </c>
      <c r="B15" s="1246">
        <v>0</v>
      </c>
      <c r="C15" s="1246">
        <v>0</v>
      </c>
      <c r="D15" s="1246">
        <v>0</v>
      </c>
      <c r="E15" s="1246">
        <v>0</v>
      </c>
      <c r="F15" s="1246">
        <v>0</v>
      </c>
      <c r="G15" s="1246">
        <v>37.496163950202742</v>
      </c>
      <c r="H15" s="1246">
        <v>0</v>
      </c>
      <c r="I15" s="1246">
        <v>3.5727379370564041</v>
      </c>
      <c r="J15" s="1246">
        <v>58.931098061085493</v>
      </c>
      <c r="K15" s="1247">
        <v>1935907.4809999999</v>
      </c>
      <c r="L15" s="1243"/>
      <c r="M15" s="1244"/>
      <c r="N15" s="1244"/>
    </row>
    <row r="16" spans="1:23" ht="20.100000000000001" customHeight="1">
      <c r="A16" s="1245" t="s">
        <v>36</v>
      </c>
      <c r="B16" s="1246">
        <v>0.32105707486144913</v>
      </c>
      <c r="C16" s="1246">
        <v>8.9399433435005256E-5</v>
      </c>
      <c r="D16" s="1246">
        <v>23.414572902488821</v>
      </c>
      <c r="E16" s="1246">
        <v>1.290512457099477</v>
      </c>
      <c r="F16" s="1246">
        <v>25.026231838183811</v>
      </c>
      <c r="G16" s="1246">
        <v>1.6261617644285713</v>
      </c>
      <c r="H16" s="1246">
        <v>2.7599731657482227</v>
      </c>
      <c r="I16" s="1246">
        <v>19.894125923714594</v>
      </c>
      <c r="J16" s="1246">
        <v>50.693507305774475</v>
      </c>
      <c r="K16" s="1247">
        <v>46504768.993000001</v>
      </c>
      <c r="L16" s="1243"/>
      <c r="M16" s="1244"/>
      <c r="N16" s="1244"/>
    </row>
    <row r="17" spans="1:14" ht="20.100000000000001" customHeight="1">
      <c r="A17" s="1245" t="s">
        <v>37</v>
      </c>
      <c r="B17" s="1246">
        <v>0</v>
      </c>
      <c r="C17" s="1246">
        <v>0</v>
      </c>
      <c r="D17" s="1246">
        <v>3.5710280793100493</v>
      </c>
      <c r="E17" s="1246">
        <v>1.1187935168398562</v>
      </c>
      <c r="F17" s="1246">
        <v>4.6898215961499057</v>
      </c>
      <c r="G17" s="1246">
        <v>0</v>
      </c>
      <c r="H17" s="1246">
        <v>0</v>
      </c>
      <c r="I17" s="1246">
        <v>95.3101783961705</v>
      </c>
      <c r="J17" s="1246">
        <v>0</v>
      </c>
      <c r="K17" s="1247">
        <v>13021515.392000001</v>
      </c>
      <c r="L17" s="1243"/>
      <c r="M17" s="1244"/>
      <c r="N17" s="1244"/>
    </row>
    <row r="18" spans="1:14" ht="20.100000000000001" customHeight="1">
      <c r="A18" s="1245" t="s">
        <v>38</v>
      </c>
      <c r="B18" s="1246">
        <v>9.7997282180148984E-2</v>
      </c>
      <c r="C18" s="1246">
        <v>0</v>
      </c>
      <c r="D18" s="1246">
        <v>20.678683804962755</v>
      </c>
      <c r="E18" s="1246">
        <v>0.2949915333009433</v>
      </c>
      <c r="F18" s="1246">
        <v>21.071672648010008</v>
      </c>
      <c r="G18" s="1246">
        <v>0.28316057886507229</v>
      </c>
      <c r="H18" s="1246">
        <v>0.27873662381865683</v>
      </c>
      <c r="I18" s="1246">
        <v>10.46198462652452</v>
      </c>
      <c r="J18" s="1246">
        <v>67.904445495215583</v>
      </c>
      <c r="K18" s="1247">
        <v>3627636.3190000001</v>
      </c>
      <c r="L18" s="1243"/>
      <c r="M18" s="1244"/>
      <c r="N18" s="1244"/>
    </row>
    <row r="19" spans="1:14" ht="20.100000000000001" customHeight="1">
      <c r="A19" s="1245" t="s">
        <v>96</v>
      </c>
      <c r="B19" s="1246">
        <v>1.4468202739751819E-3</v>
      </c>
      <c r="C19" s="1246">
        <v>0</v>
      </c>
      <c r="D19" s="1246">
        <v>6.6286950878582907E-4</v>
      </c>
      <c r="E19" s="1246">
        <v>0</v>
      </c>
      <c r="F19" s="1246">
        <v>2.1097173827738678E-3</v>
      </c>
      <c r="G19" s="1246">
        <v>0</v>
      </c>
      <c r="H19" s="1246">
        <v>0</v>
      </c>
      <c r="I19" s="1246">
        <v>0</v>
      </c>
      <c r="J19" s="1246">
        <v>99.997890282617234</v>
      </c>
      <c r="K19" s="1247">
        <v>3623186.7179999999</v>
      </c>
      <c r="L19" s="1243"/>
      <c r="M19" s="1244"/>
      <c r="N19" s="1244"/>
    </row>
    <row r="20" spans="1:14" ht="20.100000000000001" customHeight="1">
      <c r="A20" s="1245" t="s">
        <v>115</v>
      </c>
      <c r="B20" s="1246">
        <v>1.9253737739800387</v>
      </c>
      <c r="C20" s="1246">
        <v>0</v>
      </c>
      <c r="D20" s="1246">
        <v>27.201311245736004</v>
      </c>
      <c r="E20" s="1246">
        <v>0.7744977155270506</v>
      </c>
      <c r="F20" s="1246">
        <v>29.901182765359469</v>
      </c>
      <c r="G20" s="1246">
        <v>6.4453521557137625</v>
      </c>
      <c r="H20" s="1246">
        <v>9.7486981644054573</v>
      </c>
      <c r="I20" s="1246">
        <v>10.678903556940021</v>
      </c>
      <c r="J20" s="1246">
        <v>43.2258633274649</v>
      </c>
      <c r="K20" s="1247">
        <v>6640904.4170000004</v>
      </c>
    </row>
    <row r="21" spans="1:14" ht="20.100000000000001" customHeight="1">
      <c r="A21" s="1245" t="s">
        <v>41</v>
      </c>
      <c r="B21" s="1246">
        <v>2.1526085166055919E-3</v>
      </c>
      <c r="C21" s="1246">
        <v>0</v>
      </c>
      <c r="D21" s="1246">
        <v>0</v>
      </c>
      <c r="E21" s="1246">
        <v>0</v>
      </c>
      <c r="F21" s="1246">
        <v>2.1526085166055919E-3</v>
      </c>
      <c r="G21" s="1246">
        <v>0</v>
      </c>
      <c r="H21" s="1246">
        <v>0</v>
      </c>
      <c r="I21" s="1246">
        <v>0</v>
      </c>
      <c r="J21" s="1246">
        <v>99.997847391483404</v>
      </c>
      <c r="K21" s="1247">
        <v>1556808.855</v>
      </c>
    </row>
    <row r="22" spans="1:14" ht="20.100000000000001" customHeight="1">
      <c r="A22" s="1245" t="s">
        <v>1074</v>
      </c>
      <c r="B22" s="1246">
        <v>2.990906133354502</v>
      </c>
      <c r="C22" s="1246">
        <v>0</v>
      </c>
      <c r="D22" s="1246">
        <v>7.6446037967044207</v>
      </c>
      <c r="E22" s="1246">
        <v>0.53161379444169099</v>
      </c>
      <c r="F22" s="1246">
        <v>11.167123860196551</v>
      </c>
      <c r="G22" s="1246">
        <v>0.51626020645458071</v>
      </c>
      <c r="H22" s="1246">
        <v>0</v>
      </c>
      <c r="I22" s="1246">
        <v>0</v>
      </c>
      <c r="J22" s="1246">
        <v>88.316615797652929</v>
      </c>
      <c r="K22" s="1247">
        <v>736941.75</v>
      </c>
    </row>
    <row r="23" spans="1:14" ht="20.100000000000001" customHeight="1">
      <c r="A23" s="1245" t="s">
        <v>43</v>
      </c>
      <c r="B23" s="1246">
        <v>3.3625453176837459</v>
      </c>
      <c r="C23" s="1246">
        <v>0</v>
      </c>
      <c r="D23" s="1246">
        <v>8.9513373546461139</v>
      </c>
      <c r="E23" s="1246">
        <v>0.83543812257796757</v>
      </c>
      <c r="F23" s="1246">
        <v>13.149320890980551</v>
      </c>
      <c r="G23" s="1246">
        <v>0.46048040598488293</v>
      </c>
      <c r="H23" s="1246">
        <v>7.2499263158239069</v>
      </c>
      <c r="I23" s="1246">
        <v>22.624903847416185</v>
      </c>
      <c r="J23" s="1246">
        <v>56.515368347649023</v>
      </c>
      <c r="K23" s="1247">
        <v>1040878.165</v>
      </c>
    </row>
    <row r="24" spans="1:14" ht="20.100000000000001" customHeight="1">
      <c r="A24" s="1245" t="s">
        <v>44</v>
      </c>
      <c r="B24" s="1246">
        <v>0</v>
      </c>
      <c r="C24" s="1246">
        <v>0</v>
      </c>
      <c r="D24" s="1246">
        <v>0</v>
      </c>
      <c r="E24" s="1246">
        <v>0</v>
      </c>
      <c r="F24" s="1246">
        <v>0</v>
      </c>
      <c r="G24" s="1246">
        <v>0</v>
      </c>
      <c r="H24" s="1246">
        <v>0</v>
      </c>
      <c r="I24" s="1246">
        <v>9.5899344048486714</v>
      </c>
      <c r="J24" s="1246">
        <v>90.410065595151337</v>
      </c>
      <c r="K24" s="1247">
        <v>208552</v>
      </c>
    </row>
    <row r="25" spans="1:14" ht="20.100000000000001" customHeight="1">
      <c r="A25" s="1245" t="s">
        <v>45</v>
      </c>
      <c r="B25" s="1246">
        <v>0</v>
      </c>
      <c r="C25" s="1246">
        <v>0.14360528348467913</v>
      </c>
      <c r="D25" s="1246">
        <v>11.842843765770748</v>
      </c>
      <c r="E25" s="1246">
        <v>5.106660581528609</v>
      </c>
      <c r="F25" s="1246">
        <v>17.093109744998873</v>
      </c>
      <c r="G25" s="1246">
        <v>0</v>
      </c>
      <c r="H25" s="1246">
        <v>0</v>
      </c>
      <c r="I25" s="1246">
        <v>32.045578526957435</v>
      </c>
      <c r="J25" s="1246">
        <v>50.861311613828853</v>
      </c>
      <c r="K25" s="1247">
        <v>875542.995</v>
      </c>
    </row>
    <row r="26" spans="1:14" ht="24.75" customHeight="1" thickBot="1">
      <c r="A26" s="1248" t="s">
        <v>46</v>
      </c>
      <c r="B26" s="1249">
        <v>0.56484985670390564</v>
      </c>
      <c r="C26" s="1249">
        <v>0.2317688962558731</v>
      </c>
      <c r="D26" s="1249">
        <v>29.670484436370238</v>
      </c>
      <c r="E26" s="1249">
        <v>1.6956586458819884</v>
      </c>
      <c r="F26" s="1249">
        <v>32.162761836073841</v>
      </c>
      <c r="G26" s="1249">
        <v>2.7728420658889132</v>
      </c>
      <c r="H26" s="1249">
        <v>4.2718696529237663</v>
      </c>
      <c r="I26" s="1249">
        <v>18.547707915582258</v>
      </c>
      <c r="J26" s="1249">
        <v>42.244818528956664</v>
      </c>
      <c r="K26" s="1250">
        <v>348095694.04400003</v>
      </c>
      <c r="L26" s="1251"/>
    </row>
    <row r="27" spans="1:14" ht="7.5" customHeight="1">
      <c r="A27" s="161"/>
      <c r="B27" s="161"/>
      <c r="C27" s="161"/>
      <c r="D27" s="161"/>
      <c r="E27" s="161"/>
      <c r="F27" s="161"/>
      <c r="G27" s="161"/>
      <c r="H27" s="161"/>
      <c r="I27" s="161"/>
      <c r="J27" s="161"/>
      <c r="K27" s="161"/>
    </row>
    <row r="28" spans="1:14">
      <c r="A28" s="236" t="s">
        <v>1142</v>
      </c>
      <c r="B28" s="161"/>
      <c r="C28" s="161"/>
      <c r="D28" s="161"/>
      <c r="E28" s="161"/>
      <c r="F28" s="161"/>
      <c r="G28" s="161"/>
      <c r="H28" s="161"/>
      <c r="I28" s="161"/>
      <c r="J28" s="161"/>
      <c r="K28" s="161"/>
    </row>
    <row r="29" spans="1:14">
      <c r="A29" s="33"/>
      <c r="B29" s="18"/>
      <c r="C29" s="18"/>
      <c r="D29" s="18"/>
      <c r="E29" s="18"/>
      <c r="F29" s="18"/>
      <c r="G29" s="18"/>
      <c r="H29" s="18"/>
      <c r="I29" s="18"/>
      <c r="J29" s="161"/>
      <c r="K29" s="161"/>
    </row>
    <row r="30" spans="1:14">
      <c r="A30" s="555"/>
      <c r="B30" s="839"/>
      <c r="C30" s="839"/>
      <c r="D30" s="840"/>
      <c r="E30" s="839"/>
      <c r="F30" s="839"/>
      <c r="G30" s="839"/>
      <c r="H30" s="840"/>
      <c r="I30" s="839"/>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7841DB38-F69E-481D-8315-AA4B3ADFD367}"/>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CB2E-86BB-4255-9144-F01E4B8EC5B8}">
  <dimension ref="A1:T72"/>
  <sheetViews>
    <sheetView showGridLines="0" zoomScaleNormal="100" workbookViewId="0"/>
  </sheetViews>
  <sheetFormatPr baseColWidth="10" defaultColWidth="11.44140625" defaultRowHeight="13.2"/>
  <cols>
    <col min="1" max="1" width="31.5546875" style="7" customWidth="1"/>
    <col min="2" max="6" width="8.5546875" style="7" customWidth="1"/>
    <col min="7" max="7" width="9.88671875" style="7" customWidth="1"/>
    <col min="8" max="10" width="8.5546875" style="7" customWidth="1"/>
    <col min="11" max="11" width="9.5546875" style="7" customWidth="1"/>
    <col min="12" max="18" width="7.5546875" style="7" customWidth="1"/>
    <col min="19" max="19" width="10.5546875" style="7" customWidth="1"/>
    <col min="20" max="256" width="11.44140625" style="7"/>
    <col min="257" max="257" width="31.5546875" style="7" customWidth="1"/>
    <col min="258" max="262" width="8.5546875" style="7" customWidth="1"/>
    <col min="263" max="263" width="9.88671875" style="7" customWidth="1"/>
    <col min="264" max="266" width="8.5546875" style="7" customWidth="1"/>
    <col min="267" max="267" width="9.5546875" style="7" customWidth="1"/>
    <col min="268" max="274" width="7.5546875" style="7" customWidth="1"/>
    <col min="275" max="275" width="10.5546875" style="7" customWidth="1"/>
    <col min="276" max="512" width="11.44140625" style="7"/>
    <col min="513" max="513" width="31.5546875" style="7" customWidth="1"/>
    <col min="514" max="518" width="8.5546875" style="7" customWidth="1"/>
    <col min="519" max="519" width="9.88671875" style="7" customWidth="1"/>
    <col min="520" max="522" width="8.5546875" style="7" customWidth="1"/>
    <col min="523" max="523" width="9.5546875" style="7" customWidth="1"/>
    <col min="524" max="530" width="7.5546875" style="7" customWidth="1"/>
    <col min="531" max="531" width="10.5546875" style="7" customWidth="1"/>
    <col min="532" max="768" width="11.44140625" style="7"/>
    <col min="769" max="769" width="31.5546875" style="7" customWidth="1"/>
    <col min="770" max="774" width="8.5546875" style="7" customWidth="1"/>
    <col min="775" max="775" width="9.88671875" style="7" customWidth="1"/>
    <col min="776" max="778" width="8.5546875" style="7" customWidth="1"/>
    <col min="779" max="779" width="9.5546875" style="7" customWidth="1"/>
    <col min="780" max="786" width="7.5546875" style="7" customWidth="1"/>
    <col min="787" max="787" width="10.5546875" style="7" customWidth="1"/>
    <col min="788" max="1024" width="11.44140625" style="7"/>
    <col min="1025" max="1025" width="31.5546875" style="7" customWidth="1"/>
    <col min="1026" max="1030" width="8.5546875" style="7" customWidth="1"/>
    <col min="1031" max="1031" width="9.88671875" style="7" customWidth="1"/>
    <col min="1032" max="1034" width="8.5546875" style="7" customWidth="1"/>
    <col min="1035" max="1035" width="9.5546875" style="7" customWidth="1"/>
    <col min="1036" max="1042" width="7.5546875" style="7" customWidth="1"/>
    <col min="1043" max="1043" width="10.5546875" style="7" customWidth="1"/>
    <col min="1044" max="1280" width="11.44140625" style="7"/>
    <col min="1281" max="1281" width="31.5546875" style="7" customWidth="1"/>
    <col min="1282" max="1286" width="8.5546875" style="7" customWidth="1"/>
    <col min="1287" max="1287" width="9.88671875" style="7" customWidth="1"/>
    <col min="1288" max="1290" width="8.5546875" style="7" customWidth="1"/>
    <col min="1291" max="1291" width="9.5546875" style="7" customWidth="1"/>
    <col min="1292" max="1298" width="7.5546875" style="7" customWidth="1"/>
    <col min="1299" max="1299" width="10.5546875" style="7" customWidth="1"/>
    <col min="1300" max="1536" width="11.44140625" style="7"/>
    <col min="1537" max="1537" width="31.5546875" style="7" customWidth="1"/>
    <col min="1538" max="1542" width="8.5546875" style="7" customWidth="1"/>
    <col min="1543" max="1543" width="9.88671875" style="7" customWidth="1"/>
    <col min="1544" max="1546" width="8.5546875" style="7" customWidth="1"/>
    <col min="1547" max="1547" width="9.5546875" style="7" customWidth="1"/>
    <col min="1548" max="1554" width="7.5546875" style="7" customWidth="1"/>
    <col min="1555" max="1555" width="10.5546875" style="7" customWidth="1"/>
    <col min="1556" max="1792" width="11.44140625" style="7"/>
    <col min="1793" max="1793" width="31.5546875" style="7" customWidth="1"/>
    <col min="1794" max="1798" width="8.5546875" style="7" customWidth="1"/>
    <col min="1799" max="1799" width="9.88671875" style="7" customWidth="1"/>
    <col min="1800" max="1802" width="8.5546875" style="7" customWidth="1"/>
    <col min="1803" max="1803" width="9.5546875" style="7" customWidth="1"/>
    <col min="1804" max="1810" width="7.5546875" style="7" customWidth="1"/>
    <col min="1811" max="1811" width="10.5546875" style="7" customWidth="1"/>
    <col min="1812" max="2048" width="11.44140625" style="7"/>
    <col min="2049" max="2049" width="31.5546875" style="7" customWidth="1"/>
    <col min="2050" max="2054" width="8.5546875" style="7" customWidth="1"/>
    <col min="2055" max="2055" width="9.88671875" style="7" customWidth="1"/>
    <col min="2056" max="2058" width="8.5546875" style="7" customWidth="1"/>
    <col min="2059" max="2059" width="9.5546875" style="7" customWidth="1"/>
    <col min="2060" max="2066" width="7.5546875" style="7" customWidth="1"/>
    <col min="2067" max="2067" width="10.5546875" style="7" customWidth="1"/>
    <col min="2068" max="2304" width="11.44140625" style="7"/>
    <col min="2305" max="2305" width="31.5546875" style="7" customWidth="1"/>
    <col min="2306" max="2310" width="8.5546875" style="7" customWidth="1"/>
    <col min="2311" max="2311" width="9.88671875" style="7" customWidth="1"/>
    <col min="2312" max="2314" width="8.5546875" style="7" customWidth="1"/>
    <col min="2315" max="2315" width="9.5546875" style="7" customWidth="1"/>
    <col min="2316" max="2322" width="7.5546875" style="7" customWidth="1"/>
    <col min="2323" max="2323" width="10.5546875" style="7" customWidth="1"/>
    <col min="2324" max="2560" width="11.44140625" style="7"/>
    <col min="2561" max="2561" width="31.5546875" style="7" customWidth="1"/>
    <col min="2562" max="2566" width="8.5546875" style="7" customWidth="1"/>
    <col min="2567" max="2567" width="9.88671875" style="7" customWidth="1"/>
    <col min="2568" max="2570" width="8.5546875" style="7" customWidth="1"/>
    <col min="2571" max="2571" width="9.5546875" style="7" customWidth="1"/>
    <col min="2572" max="2578" width="7.5546875" style="7" customWidth="1"/>
    <col min="2579" max="2579" width="10.5546875" style="7" customWidth="1"/>
    <col min="2580" max="2816" width="11.44140625" style="7"/>
    <col min="2817" max="2817" width="31.5546875" style="7" customWidth="1"/>
    <col min="2818" max="2822" width="8.5546875" style="7" customWidth="1"/>
    <col min="2823" max="2823" width="9.88671875" style="7" customWidth="1"/>
    <col min="2824" max="2826" width="8.5546875" style="7" customWidth="1"/>
    <col min="2827" max="2827" width="9.5546875" style="7" customWidth="1"/>
    <col min="2828" max="2834" width="7.5546875" style="7" customWidth="1"/>
    <col min="2835" max="2835" width="10.5546875" style="7" customWidth="1"/>
    <col min="2836" max="3072" width="11.44140625" style="7"/>
    <col min="3073" max="3073" width="31.5546875" style="7" customWidth="1"/>
    <col min="3074" max="3078" width="8.5546875" style="7" customWidth="1"/>
    <col min="3079" max="3079" width="9.88671875" style="7" customWidth="1"/>
    <col min="3080" max="3082" width="8.5546875" style="7" customWidth="1"/>
    <col min="3083" max="3083" width="9.5546875" style="7" customWidth="1"/>
    <col min="3084" max="3090" width="7.5546875" style="7" customWidth="1"/>
    <col min="3091" max="3091" width="10.5546875" style="7" customWidth="1"/>
    <col min="3092" max="3328" width="11.44140625" style="7"/>
    <col min="3329" max="3329" width="31.5546875" style="7" customWidth="1"/>
    <col min="3330" max="3334" width="8.5546875" style="7" customWidth="1"/>
    <col min="3335" max="3335" width="9.88671875" style="7" customWidth="1"/>
    <col min="3336" max="3338" width="8.5546875" style="7" customWidth="1"/>
    <col min="3339" max="3339" width="9.5546875" style="7" customWidth="1"/>
    <col min="3340" max="3346" width="7.5546875" style="7" customWidth="1"/>
    <col min="3347" max="3347" width="10.5546875" style="7" customWidth="1"/>
    <col min="3348" max="3584" width="11.44140625" style="7"/>
    <col min="3585" max="3585" width="31.5546875" style="7" customWidth="1"/>
    <col min="3586" max="3590" width="8.5546875" style="7" customWidth="1"/>
    <col min="3591" max="3591" width="9.88671875" style="7" customWidth="1"/>
    <col min="3592" max="3594" width="8.5546875" style="7" customWidth="1"/>
    <col min="3595" max="3595" width="9.5546875" style="7" customWidth="1"/>
    <col min="3596" max="3602" width="7.5546875" style="7" customWidth="1"/>
    <col min="3603" max="3603" width="10.5546875" style="7" customWidth="1"/>
    <col min="3604" max="3840" width="11.44140625" style="7"/>
    <col min="3841" max="3841" width="31.5546875" style="7" customWidth="1"/>
    <col min="3842" max="3846" width="8.5546875" style="7" customWidth="1"/>
    <col min="3847" max="3847" width="9.88671875" style="7" customWidth="1"/>
    <col min="3848" max="3850" width="8.5546875" style="7" customWidth="1"/>
    <col min="3851" max="3851" width="9.5546875" style="7" customWidth="1"/>
    <col min="3852" max="3858" width="7.5546875" style="7" customWidth="1"/>
    <col min="3859" max="3859" width="10.5546875" style="7" customWidth="1"/>
    <col min="3860" max="4096" width="11.44140625" style="7"/>
    <col min="4097" max="4097" width="31.5546875" style="7" customWidth="1"/>
    <col min="4098" max="4102" width="8.5546875" style="7" customWidth="1"/>
    <col min="4103" max="4103" width="9.88671875" style="7" customWidth="1"/>
    <col min="4104" max="4106" width="8.5546875" style="7" customWidth="1"/>
    <col min="4107" max="4107" width="9.5546875" style="7" customWidth="1"/>
    <col min="4108" max="4114" width="7.5546875" style="7" customWidth="1"/>
    <col min="4115" max="4115" width="10.5546875" style="7" customWidth="1"/>
    <col min="4116" max="4352" width="11.44140625" style="7"/>
    <col min="4353" max="4353" width="31.5546875" style="7" customWidth="1"/>
    <col min="4354" max="4358" width="8.5546875" style="7" customWidth="1"/>
    <col min="4359" max="4359" width="9.88671875" style="7" customWidth="1"/>
    <col min="4360" max="4362" width="8.5546875" style="7" customWidth="1"/>
    <col min="4363" max="4363" width="9.5546875" style="7" customWidth="1"/>
    <col min="4364" max="4370" width="7.5546875" style="7" customWidth="1"/>
    <col min="4371" max="4371" width="10.5546875" style="7" customWidth="1"/>
    <col min="4372" max="4608" width="11.44140625" style="7"/>
    <col min="4609" max="4609" width="31.5546875" style="7" customWidth="1"/>
    <col min="4610" max="4614" width="8.5546875" style="7" customWidth="1"/>
    <col min="4615" max="4615" width="9.88671875" style="7" customWidth="1"/>
    <col min="4616" max="4618" width="8.5546875" style="7" customWidth="1"/>
    <col min="4619" max="4619" width="9.5546875" style="7" customWidth="1"/>
    <col min="4620" max="4626" width="7.5546875" style="7" customWidth="1"/>
    <col min="4627" max="4627" width="10.5546875" style="7" customWidth="1"/>
    <col min="4628" max="4864" width="11.44140625" style="7"/>
    <col min="4865" max="4865" width="31.5546875" style="7" customWidth="1"/>
    <col min="4866" max="4870" width="8.5546875" style="7" customWidth="1"/>
    <col min="4871" max="4871" width="9.88671875" style="7" customWidth="1"/>
    <col min="4872" max="4874" width="8.5546875" style="7" customWidth="1"/>
    <col min="4875" max="4875" width="9.5546875" style="7" customWidth="1"/>
    <col min="4876" max="4882" width="7.5546875" style="7" customWidth="1"/>
    <col min="4883" max="4883" width="10.5546875" style="7" customWidth="1"/>
    <col min="4884" max="5120" width="11.44140625" style="7"/>
    <col min="5121" max="5121" width="31.5546875" style="7" customWidth="1"/>
    <col min="5122" max="5126" width="8.5546875" style="7" customWidth="1"/>
    <col min="5127" max="5127" width="9.88671875" style="7" customWidth="1"/>
    <col min="5128" max="5130" width="8.5546875" style="7" customWidth="1"/>
    <col min="5131" max="5131" width="9.5546875" style="7" customWidth="1"/>
    <col min="5132" max="5138" width="7.5546875" style="7" customWidth="1"/>
    <col min="5139" max="5139" width="10.5546875" style="7" customWidth="1"/>
    <col min="5140" max="5376" width="11.44140625" style="7"/>
    <col min="5377" max="5377" width="31.5546875" style="7" customWidth="1"/>
    <col min="5378" max="5382" width="8.5546875" style="7" customWidth="1"/>
    <col min="5383" max="5383" width="9.88671875" style="7" customWidth="1"/>
    <col min="5384" max="5386" width="8.5546875" style="7" customWidth="1"/>
    <col min="5387" max="5387" width="9.5546875" style="7" customWidth="1"/>
    <col min="5388" max="5394" width="7.5546875" style="7" customWidth="1"/>
    <col min="5395" max="5395" width="10.5546875" style="7" customWidth="1"/>
    <col min="5396" max="5632" width="11.44140625" style="7"/>
    <col min="5633" max="5633" width="31.5546875" style="7" customWidth="1"/>
    <col min="5634" max="5638" width="8.5546875" style="7" customWidth="1"/>
    <col min="5639" max="5639" width="9.88671875" style="7" customWidth="1"/>
    <col min="5640" max="5642" width="8.5546875" style="7" customWidth="1"/>
    <col min="5643" max="5643" width="9.5546875" style="7" customWidth="1"/>
    <col min="5644" max="5650" width="7.5546875" style="7" customWidth="1"/>
    <col min="5651" max="5651" width="10.5546875" style="7" customWidth="1"/>
    <col min="5652" max="5888" width="11.44140625" style="7"/>
    <col min="5889" max="5889" width="31.5546875" style="7" customWidth="1"/>
    <col min="5890" max="5894" width="8.5546875" style="7" customWidth="1"/>
    <col min="5895" max="5895" width="9.88671875" style="7" customWidth="1"/>
    <col min="5896" max="5898" width="8.5546875" style="7" customWidth="1"/>
    <col min="5899" max="5899" width="9.5546875" style="7" customWidth="1"/>
    <col min="5900" max="5906" width="7.5546875" style="7" customWidth="1"/>
    <col min="5907" max="5907" width="10.5546875" style="7" customWidth="1"/>
    <col min="5908" max="6144" width="11.44140625" style="7"/>
    <col min="6145" max="6145" width="31.5546875" style="7" customWidth="1"/>
    <col min="6146" max="6150" width="8.5546875" style="7" customWidth="1"/>
    <col min="6151" max="6151" width="9.88671875" style="7" customWidth="1"/>
    <col min="6152" max="6154" width="8.5546875" style="7" customWidth="1"/>
    <col min="6155" max="6155" width="9.5546875" style="7" customWidth="1"/>
    <col min="6156" max="6162" width="7.5546875" style="7" customWidth="1"/>
    <col min="6163" max="6163" width="10.5546875" style="7" customWidth="1"/>
    <col min="6164" max="6400" width="11.44140625" style="7"/>
    <col min="6401" max="6401" width="31.5546875" style="7" customWidth="1"/>
    <col min="6402" max="6406" width="8.5546875" style="7" customWidth="1"/>
    <col min="6407" max="6407" width="9.88671875" style="7" customWidth="1"/>
    <col min="6408" max="6410" width="8.5546875" style="7" customWidth="1"/>
    <col min="6411" max="6411" width="9.5546875" style="7" customWidth="1"/>
    <col min="6412" max="6418" width="7.5546875" style="7" customWidth="1"/>
    <col min="6419" max="6419" width="10.5546875" style="7" customWidth="1"/>
    <col min="6420" max="6656" width="11.44140625" style="7"/>
    <col min="6657" max="6657" width="31.5546875" style="7" customWidth="1"/>
    <col min="6658" max="6662" width="8.5546875" style="7" customWidth="1"/>
    <col min="6663" max="6663" width="9.88671875" style="7" customWidth="1"/>
    <col min="6664" max="6666" width="8.5546875" style="7" customWidth="1"/>
    <col min="6667" max="6667" width="9.5546875" style="7" customWidth="1"/>
    <col min="6668" max="6674" width="7.5546875" style="7" customWidth="1"/>
    <col min="6675" max="6675" width="10.5546875" style="7" customWidth="1"/>
    <col min="6676" max="6912" width="11.44140625" style="7"/>
    <col min="6913" max="6913" width="31.5546875" style="7" customWidth="1"/>
    <col min="6914" max="6918" width="8.5546875" style="7" customWidth="1"/>
    <col min="6919" max="6919" width="9.88671875" style="7" customWidth="1"/>
    <col min="6920" max="6922" width="8.5546875" style="7" customWidth="1"/>
    <col min="6923" max="6923" width="9.5546875" style="7" customWidth="1"/>
    <col min="6924" max="6930" width="7.5546875" style="7" customWidth="1"/>
    <col min="6931" max="6931" width="10.5546875" style="7" customWidth="1"/>
    <col min="6932" max="7168" width="11.44140625" style="7"/>
    <col min="7169" max="7169" width="31.5546875" style="7" customWidth="1"/>
    <col min="7170" max="7174" width="8.5546875" style="7" customWidth="1"/>
    <col min="7175" max="7175" width="9.88671875" style="7" customWidth="1"/>
    <col min="7176" max="7178" width="8.5546875" style="7" customWidth="1"/>
    <col min="7179" max="7179" width="9.5546875" style="7" customWidth="1"/>
    <col min="7180" max="7186" width="7.5546875" style="7" customWidth="1"/>
    <col min="7187" max="7187" width="10.5546875" style="7" customWidth="1"/>
    <col min="7188" max="7424" width="11.44140625" style="7"/>
    <col min="7425" max="7425" width="31.5546875" style="7" customWidth="1"/>
    <col min="7426" max="7430" width="8.5546875" style="7" customWidth="1"/>
    <col min="7431" max="7431" width="9.88671875" style="7" customWidth="1"/>
    <col min="7432" max="7434" width="8.5546875" style="7" customWidth="1"/>
    <col min="7435" max="7435" width="9.5546875" style="7" customWidth="1"/>
    <col min="7436" max="7442" width="7.5546875" style="7" customWidth="1"/>
    <col min="7443" max="7443" width="10.5546875" style="7" customWidth="1"/>
    <col min="7444" max="7680" width="11.44140625" style="7"/>
    <col min="7681" max="7681" width="31.5546875" style="7" customWidth="1"/>
    <col min="7682" max="7686" width="8.5546875" style="7" customWidth="1"/>
    <col min="7687" max="7687" width="9.88671875" style="7" customWidth="1"/>
    <col min="7688" max="7690" width="8.5546875" style="7" customWidth="1"/>
    <col min="7691" max="7691" width="9.5546875" style="7" customWidth="1"/>
    <col min="7692" max="7698" width="7.5546875" style="7" customWidth="1"/>
    <col min="7699" max="7699" width="10.5546875" style="7" customWidth="1"/>
    <col min="7700" max="7936" width="11.44140625" style="7"/>
    <col min="7937" max="7937" width="31.5546875" style="7" customWidth="1"/>
    <col min="7938" max="7942" width="8.5546875" style="7" customWidth="1"/>
    <col min="7943" max="7943" width="9.88671875" style="7" customWidth="1"/>
    <col min="7944" max="7946" width="8.5546875" style="7" customWidth="1"/>
    <col min="7947" max="7947" width="9.5546875" style="7" customWidth="1"/>
    <col min="7948" max="7954" width="7.5546875" style="7" customWidth="1"/>
    <col min="7955" max="7955" width="10.5546875" style="7" customWidth="1"/>
    <col min="7956" max="8192" width="11.44140625" style="7"/>
    <col min="8193" max="8193" width="31.5546875" style="7" customWidth="1"/>
    <col min="8194" max="8198" width="8.5546875" style="7" customWidth="1"/>
    <col min="8199" max="8199" width="9.88671875" style="7" customWidth="1"/>
    <col min="8200" max="8202" width="8.5546875" style="7" customWidth="1"/>
    <col min="8203" max="8203" width="9.5546875" style="7" customWidth="1"/>
    <col min="8204" max="8210" width="7.5546875" style="7" customWidth="1"/>
    <col min="8211" max="8211" width="10.5546875" style="7" customWidth="1"/>
    <col min="8212" max="8448" width="11.44140625" style="7"/>
    <col min="8449" max="8449" width="31.5546875" style="7" customWidth="1"/>
    <col min="8450" max="8454" width="8.5546875" style="7" customWidth="1"/>
    <col min="8455" max="8455" width="9.88671875" style="7" customWidth="1"/>
    <col min="8456" max="8458" width="8.5546875" style="7" customWidth="1"/>
    <col min="8459" max="8459" width="9.5546875" style="7" customWidth="1"/>
    <col min="8460" max="8466" width="7.5546875" style="7" customWidth="1"/>
    <col min="8467" max="8467" width="10.5546875" style="7" customWidth="1"/>
    <col min="8468" max="8704" width="11.44140625" style="7"/>
    <col min="8705" max="8705" width="31.5546875" style="7" customWidth="1"/>
    <col min="8706" max="8710" width="8.5546875" style="7" customWidth="1"/>
    <col min="8711" max="8711" width="9.88671875" style="7" customWidth="1"/>
    <col min="8712" max="8714" width="8.5546875" style="7" customWidth="1"/>
    <col min="8715" max="8715" width="9.5546875" style="7" customWidth="1"/>
    <col min="8716" max="8722" width="7.5546875" style="7" customWidth="1"/>
    <col min="8723" max="8723" width="10.5546875" style="7" customWidth="1"/>
    <col min="8724" max="8960" width="11.44140625" style="7"/>
    <col min="8961" max="8961" width="31.5546875" style="7" customWidth="1"/>
    <col min="8962" max="8966" width="8.5546875" style="7" customWidth="1"/>
    <col min="8967" max="8967" width="9.88671875" style="7" customWidth="1"/>
    <col min="8968" max="8970" width="8.5546875" style="7" customWidth="1"/>
    <col min="8971" max="8971" width="9.5546875" style="7" customWidth="1"/>
    <col min="8972" max="8978" width="7.5546875" style="7" customWidth="1"/>
    <col min="8979" max="8979" width="10.5546875" style="7" customWidth="1"/>
    <col min="8980" max="9216" width="11.44140625" style="7"/>
    <col min="9217" max="9217" width="31.5546875" style="7" customWidth="1"/>
    <col min="9218" max="9222" width="8.5546875" style="7" customWidth="1"/>
    <col min="9223" max="9223" width="9.88671875" style="7" customWidth="1"/>
    <col min="9224" max="9226" width="8.5546875" style="7" customWidth="1"/>
    <col min="9227" max="9227" width="9.5546875" style="7" customWidth="1"/>
    <col min="9228" max="9234" width="7.5546875" style="7" customWidth="1"/>
    <col min="9235" max="9235" width="10.5546875" style="7" customWidth="1"/>
    <col min="9236" max="9472" width="11.44140625" style="7"/>
    <col min="9473" max="9473" width="31.5546875" style="7" customWidth="1"/>
    <col min="9474" max="9478" width="8.5546875" style="7" customWidth="1"/>
    <col min="9479" max="9479" width="9.88671875" style="7" customWidth="1"/>
    <col min="9480" max="9482" width="8.5546875" style="7" customWidth="1"/>
    <col min="9483" max="9483" width="9.5546875" style="7" customWidth="1"/>
    <col min="9484" max="9490" width="7.5546875" style="7" customWidth="1"/>
    <col min="9491" max="9491" width="10.5546875" style="7" customWidth="1"/>
    <col min="9492" max="9728" width="11.44140625" style="7"/>
    <col min="9729" max="9729" width="31.5546875" style="7" customWidth="1"/>
    <col min="9730" max="9734" width="8.5546875" style="7" customWidth="1"/>
    <col min="9735" max="9735" width="9.88671875" style="7" customWidth="1"/>
    <col min="9736" max="9738" width="8.5546875" style="7" customWidth="1"/>
    <col min="9739" max="9739" width="9.5546875" style="7" customWidth="1"/>
    <col min="9740" max="9746" width="7.5546875" style="7" customWidth="1"/>
    <col min="9747" max="9747" width="10.5546875" style="7" customWidth="1"/>
    <col min="9748" max="9984" width="11.44140625" style="7"/>
    <col min="9985" max="9985" width="31.5546875" style="7" customWidth="1"/>
    <col min="9986" max="9990" width="8.5546875" style="7" customWidth="1"/>
    <col min="9991" max="9991" width="9.88671875" style="7" customWidth="1"/>
    <col min="9992" max="9994" width="8.5546875" style="7" customWidth="1"/>
    <col min="9995" max="9995" width="9.5546875" style="7" customWidth="1"/>
    <col min="9996" max="10002" width="7.5546875" style="7" customWidth="1"/>
    <col min="10003" max="10003" width="10.5546875" style="7" customWidth="1"/>
    <col min="10004" max="10240" width="11.44140625" style="7"/>
    <col min="10241" max="10241" width="31.5546875" style="7" customWidth="1"/>
    <col min="10242" max="10246" width="8.5546875" style="7" customWidth="1"/>
    <col min="10247" max="10247" width="9.88671875" style="7" customWidth="1"/>
    <col min="10248" max="10250" width="8.5546875" style="7" customWidth="1"/>
    <col min="10251" max="10251" width="9.5546875" style="7" customWidth="1"/>
    <col min="10252" max="10258" width="7.5546875" style="7" customWidth="1"/>
    <col min="10259" max="10259" width="10.5546875" style="7" customWidth="1"/>
    <col min="10260" max="10496" width="11.44140625" style="7"/>
    <col min="10497" max="10497" width="31.5546875" style="7" customWidth="1"/>
    <col min="10498" max="10502" width="8.5546875" style="7" customWidth="1"/>
    <col min="10503" max="10503" width="9.88671875" style="7" customWidth="1"/>
    <col min="10504" max="10506" width="8.5546875" style="7" customWidth="1"/>
    <col min="10507" max="10507" width="9.5546875" style="7" customWidth="1"/>
    <col min="10508" max="10514" width="7.5546875" style="7" customWidth="1"/>
    <col min="10515" max="10515" width="10.5546875" style="7" customWidth="1"/>
    <col min="10516" max="10752" width="11.44140625" style="7"/>
    <col min="10753" max="10753" width="31.5546875" style="7" customWidth="1"/>
    <col min="10754" max="10758" width="8.5546875" style="7" customWidth="1"/>
    <col min="10759" max="10759" width="9.88671875" style="7" customWidth="1"/>
    <col min="10760" max="10762" width="8.5546875" style="7" customWidth="1"/>
    <col min="10763" max="10763" width="9.5546875" style="7" customWidth="1"/>
    <col min="10764" max="10770" width="7.5546875" style="7" customWidth="1"/>
    <col min="10771" max="10771" width="10.5546875" style="7" customWidth="1"/>
    <col min="10772" max="11008" width="11.44140625" style="7"/>
    <col min="11009" max="11009" width="31.5546875" style="7" customWidth="1"/>
    <col min="11010" max="11014" width="8.5546875" style="7" customWidth="1"/>
    <col min="11015" max="11015" width="9.88671875" style="7" customWidth="1"/>
    <col min="11016" max="11018" width="8.5546875" style="7" customWidth="1"/>
    <col min="11019" max="11019" width="9.5546875" style="7" customWidth="1"/>
    <col min="11020" max="11026" width="7.5546875" style="7" customWidth="1"/>
    <col min="11027" max="11027" width="10.5546875" style="7" customWidth="1"/>
    <col min="11028" max="11264" width="11.44140625" style="7"/>
    <col min="11265" max="11265" width="31.5546875" style="7" customWidth="1"/>
    <col min="11266" max="11270" width="8.5546875" style="7" customWidth="1"/>
    <col min="11271" max="11271" width="9.88671875" style="7" customWidth="1"/>
    <col min="11272" max="11274" width="8.5546875" style="7" customWidth="1"/>
    <col min="11275" max="11275" width="9.5546875" style="7" customWidth="1"/>
    <col min="11276" max="11282" width="7.5546875" style="7" customWidth="1"/>
    <col min="11283" max="11283" width="10.5546875" style="7" customWidth="1"/>
    <col min="11284" max="11520" width="11.44140625" style="7"/>
    <col min="11521" max="11521" width="31.5546875" style="7" customWidth="1"/>
    <col min="11522" max="11526" width="8.5546875" style="7" customWidth="1"/>
    <col min="11527" max="11527" width="9.88671875" style="7" customWidth="1"/>
    <col min="11528" max="11530" width="8.5546875" style="7" customWidth="1"/>
    <col min="11531" max="11531" width="9.5546875" style="7" customWidth="1"/>
    <col min="11532" max="11538" width="7.5546875" style="7" customWidth="1"/>
    <col min="11539" max="11539" width="10.5546875" style="7" customWidth="1"/>
    <col min="11540" max="11776" width="11.44140625" style="7"/>
    <col min="11777" max="11777" width="31.5546875" style="7" customWidth="1"/>
    <col min="11778" max="11782" width="8.5546875" style="7" customWidth="1"/>
    <col min="11783" max="11783" width="9.88671875" style="7" customWidth="1"/>
    <col min="11784" max="11786" width="8.5546875" style="7" customWidth="1"/>
    <col min="11787" max="11787" width="9.5546875" style="7" customWidth="1"/>
    <col min="11788" max="11794" width="7.5546875" style="7" customWidth="1"/>
    <col min="11795" max="11795" width="10.5546875" style="7" customWidth="1"/>
    <col min="11796" max="12032" width="11.44140625" style="7"/>
    <col min="12033" max="12033" width="31.5546875" style="7" customWidth="1"/>
    <col min="12034" max="12038" width="8.5546875" style="7" customWidth="1"/>
    <col min="12039" max="12039" width="9.88671875" style="7" customWidth="1"/>
    <col min="12040" max="12042" width="8.5546875" style="7" customWidth="1"/>
    <col min="12043" max="12043" width="9.5546875" style="7" customWidth="1"/>
    <col min="12044" max="12050" width="7.5546875" style="7" customWidth="1"/>
    <col min="12051" max="12051" width="10.5546875" style="7" customWidth="1"/>
    <col min="12052" max="12288" width="11.44140625" style="7"/>
    <col min="12289" max="12289" width="31.5546875" style="7" customWidth="1"/>
    <col min="12290" max="12294" width="8.5546875" style="7" customWidth="1"/>
    <col min="12295" max="12295" width="9.88671875" style="7" customWidth="1"/>
    <col min="12296" max="12298" width="8.5546875" style="7" customWidth="1"/>
    <col min="12299" max="12299" width="9.5546875" style="7" customWidth="1"/>
    <col min="12300" max="12306" width="7.5546875" style="7" customWidth="1"/>
    <col min="12307" max="12307" width="10.5546875" style="7" customWidth="1"/>
    <col min="12308" max="12544" width="11.44140625" style="7"/>
    <col min="12545" max="12545" width="31.5546875" style="7" customWidth="1"/>
    <col min="12546" max="12550" width="8.5546875" style="7" customWidth="1"/>
    <col min="12551" max="12551" width="9.88671875" style="7" customWidth="1"/>
    <col min="12552" max="12554" width="8.5546875" style="7" customWidth="1"/>
    <col min="12555" max="12555" width="9.5546875" style="7" customWidth="1"/>
    <col min="12556" max="12562" width="7.5546875" style="7" customWidth="1"/>
    <col min="12563" max="12563" width="10.5546875" style="7" customWidth="1"/>
    <col min="12564" max="12800" width="11.44140625" style="7"/>
    <col min="12801" max="12801" width="31.5546875" style="7" customWidth="1"/>
    <col min="12802" max="12806" width="8.5546875" style="7" customWidth="1"/>
    <col min="12807" max="12807" width="9.88671875" style="7" customWidth="1"/>
    <col min="12808" max="12810" width="8.5546875" style="7" customWidth="1"/>
    <col min="12811" max="12811" width="9.5546875" style="7" customWidth="1"/>
    <col min="12812" max="12818" width="7.5546875" style="7" customWidth="1"/>
    <col min="12819" max="12819" width="10.5546875" style="7" customWidth="1"/>
    <col min="12820" max="13056" width="11.44140625" style="7"/>
    <col min="13057" max="13057" width="31.5546875" style="7" customWidth="1"/>
    <col min="13058" max="13062" width="8.5546875" style="7" customWidth="1"/>
    <col min="13063" max="13063" width="9.88671875" style="7" customWidth="1"/>
    <col min="13064" max="13066" width="8.5546875" style="7" customWidth="1"/>
    <col min="13067" max="13067" width="9.5546875" style="7" customWidth="1"/>
    <col min="13068" max="13074" width="7.5546875" style="7" customWidth="1"/>
    <col min="13075" max="13075" width="10.5546875" style="7" customWidth="1"/>
    <col min="13076" max="13312" width="11.44140625" style="7"/>
    <col min="13313" max="13313" width="31.5546875" style="7" customWidth="1"/>
    <col min="13314" max="13318" width="8.5546875" style="7" customWidth="1"/>
    <col min="13319" max="13319" width="9.88671875" style="7" customWidth="1"/>
    <col min="13320" max="13322" width="8.5546875" style="7" customWidth="1"/>
    <col min="13323" max="13323" width="9.5546875" style="7" customWidth="1"/>
    <col min="13324" max="13330" width="7.5546875" style="7" customWidth="1"/>
    <col min="13331" max="13331" width="10.5546875" style="7" customWidth="1"/>
    <col min="13332" max="13568" width="11.44140625" style="7"/>
    <col min="13569" max="13569" width="31.5546875" style="7" customWidth="1"/>
    <col min="13570" max="13574" width="8.5546875" style="7" customWidth="1"/>
    <col min="13575" max="13575" width="9.88671875" style="7" customWidth="1"/>
    <col min="13576" max="13578" width="8.5546875" style="7" customWidth="1"/>
    <col min="13579" max="13579" width="9.5546875" style="7" customWidth="1"/>
    <col min="13580" max="13586" width="7.5546875" style="7" customWidth="1"/>
    <col min="13587" max="13587" width="10.5546875" style="7" customWidth="1"/>
    <col min="13588" max="13824" width="11.44140625" style="7"/>
    <col min="13825" max="13825" width="31.5546875" style="7" customWidth="1"/>
    <col min="13826" max="13830" width="8.5546875" style="7" customWidth="1"/>
    <col min="13831" max="13831" width="9.88671875" style="7" customWidth="1"/>
    <col min="13832" max="13834" width="8.5546875" style="7" customWidth="1"/>
    <col min="13835" max="13835" width="9.5546875" style="7" customWidth="1"/>
    <col min="13836" max="13842" width="7.5546875" style="7" customWidth="1"/>
    <col min="13843" max="13843" width="10.5546875" style="7" customWidth="1"/>
    <col min="13844" max="14080" width="11.44140625" style="7"/>
    <col min="14081" max="14081" width="31.5546875" style="7" customWidth="1"/>
    <col min="14082" max="14086" width="8.5546875" style="7" customWidth="1"/>
    <col min="14087" max="14087" width="9.88671875" style="7" customWidth="1"/>
    <col min="14088" max="14090" width="8.5546875" style="7" customWidth="1"/>
    <col min="14091" max="14091" width="9.5546875" style="7" customWidth="1"/>
    <col min="14092" max="14098" width="7.5546875" style="7" customWidth="1"/>
    <col min="14099" max="14099" width="10.5546875" style="7" customWidth="1"/>
    <col min="14100" max="14336" width="11.44140625" style="7"/>
    <col min="14337" max="14337" width="31.5546875" style="7" customWidth="1"/>
    <col min="14338" max="14342" width="8.5546875" style="7" customWidth="1"/>
    <col min="14343" max="14343" width="9.88671875" style="7" customWidth="1"/>
    <col min="14344" max="14346" width="8.5546875" style="7" customWidth="1"/>
    <col min="14347" max="14347" width="9.5546875" style="7" customWidth="1"/>
    <col min="14348" max="14354" width="7.5546875" style="7" customWidth="1"/>
    <col min="14355" max="14355" width="10.5546875" style="7" customWidth="1"/>
    <col min="14356" max="14592" width="11.44140625" style="7"/>
    <col min="14593" max="14593" width="31.5546875" style="7" customWidth="1"/>
    <col min="14594" max="14598" width="8.5546875" style="7" customWidth="1"/>
    <col min="14599" max="14599" width="9.88671875" style="7" customWidth="1"/>
    <col min="14600" max="14602" width="8.5546875" style="7" customWidth="1"/>
    <col min="14603" max="14603" width="9.5546875" style="7" customWidth="1"/>
    <col min="14604" max="14610" width="7.5546875" style="7" customWidth="1"/>
    <col min="14611" max="14611" width="10.5546875" style="7" customWidth="1"/>
    <col min="14612" max="14848" width="11.44140625" style="7"/>
    <col min="14849" max="14849" width="31.5546875" style="7" customWidth="1"/>
    <col min="14850" max="14854" width="8.5546875" style="7" customWidth="1"/>
    <col min="14855" max="14855" width="9.88671875" style="7" customWidth="1"/>
    <col min="14856" max="14858" width="8.5546875" style="7" customWidth="1"/>
    <col min="14859" max="14859" width="9.5546875" style="7" customWidth="1"/>
    <col min="14860" max="14866" width="7.5546875" style="7" customWidth="1"/>
    <col min="14867" max="14867" width="10.5546875" style="7" customWidth="1"/>
    <col min="14868" max="15104" width="11.44140625" style="7"/>
    <col min="15105" max="15105" width="31.5546875" style="7" customWidth="1"/>
    <col min="15106" max="15110" width="8.5546875" style="7" customWidth="1"/>
    <col min="15111" max="15111" width="9.88671875" style="7" customWidth="1"/>
    <col min="15112" max="15114" width="8.5546875" style="7" customWidth="1"/>
    <col min="15115" max="15115" width="9.5546875" style="7" customWidth="1"/>
    <col min="15116" max="15122" width="7.5546875" style="7" customWidth="1"/>
    <col min="15123" max="15123" width="10.5546875" style="7" customWidth="1"/>
    <col min="15124" max="15360" width="11.44140625" style="7"/>
    <col min="15361" max="15361" width="31.5546875" style="7" customWidth="1"/>
    <col min="15362" max="15366" width="8.5546875" style="7" customWidth="1"/>
    <col min="15367" max="15367" width="9.88671875" style="7" customWidth="1"/>
    <col min="15368" max="15370" width="8.5546875" style="7" customWidth="1"/>
    <col min="15371" max="15371" width="9.5546875" style="7" customWidth="1"/>
    <col min="15372" max="15378" width="7.5546875" style="7" customWidth="1"/>
    <col min="15379" max="15379" width="10.5546875" style="7" customWidth="1"/>
    <col min="15380" max="15616" width="11.44140625" style="7"/>
    <col min="15617" max="15617" width="31.5546875" style="7" customWidth="1"/>
    <col min="15618" max="15622" width="8.5546875" style="7" customWidth="1"/>
    <col min="15623" max="15623" width="9.88671875" style="7" customWidth="1"/>
    <col min="15624" max="15626" width="8.5546875" style="7" customWidth="1"/>
    <col min="15627" max="15627" width="9.5546875" style="7" customWidth="1"/>
    <col min="15628" max="15634" width="7.5546875" style="7" customWidth="1"/>
    <col min="15635" max="15635" width="10.5546875" style="7" customWidth="1"/>
    <col min="15636" max="15872" width="11.44140625" style="7"/>
    <col min="15873" max="15873" width="31.5546875" style="7" customWidth="1"/>
    <col min="15874" max="15878" width="8.5546875" style="7" customWidth="1"/>
    <col min="15879" max="15879" width="9.88671875" style="7" customWidth="1"/>
    <col min="15880" max="15882" width="8.5546875" style="7" customWidth="1"/>
    <col min="15883" max="15883" width="9.5546875" style="7" customWidth="1"/>
    <col min="15884" max="15890" width="7.5546875" style="7" customWidth="1"/>
    <col min="15891" max="15891" width="10.5546875" style="7" customWidth="1"/>
    <col min="15892" max="16128" width="11.44140625" style="7"/>
    <col min="16129" max="16129" width="31.5546875" style="7" customWidth="1"/>
    <col min="16130" max="16134" width="8.5546875" style="7" customWidth="1"/>
    <col min="16135" max="16135" width="9.88671875" style="7" customWidth="1"/>
    <col min="16136" max="16138" width="8.5546875" style="7" customWidth="1"/>
    <col min="16139" max="16139" width="9.5546875" style="7" customWidth="1"/>
    <col min="16140" max="16146" width="7.5546875" style="7" customWidth="1"/>
    <col min="16147" max="16147" width="10.5546875" style="7" customWidth="1"/>
    <col min="16148" max="16384" width="11.44140625" style="7"/>
  </cols>
  <sheetData>
    <row r="1" spans="1:20" ht="18" customHeight="1">
      <c r="A1" s="1407" t="s">
        <v>1215</v>
      </c>
      <c r="B1" s="273"/>
      <c r="C1" s="273"/>
      <c r="D1" s="273"/>
      <c r="E1" s="273"/>
      <c r="F1" s="273"/>
      <c r="G1" s="273"/>
      <c r="H1" s="273"/>
      <c r="I1" s="273"/>
      <c r="J1" s="273"/>
      <c r="K1" s="273"/>
      <c r="L1" s="273"/>
      <c r="M1" s="273"/>
      <c r="N1" s="273"/>
      <c r="O1" s="273"/>
      <c r="P1" s="273"/>
      <c r="Q1" s="273"/>
      <c r="R1" s="273"/>
      <c r="S1" s="273"/>
    </row>
    <row r="2" spans="1:20" s="301" customFormat="1" ht="24" customHeight="1">
      <c r="A2" s="167" t="s">
        <v>1085</v>
      </c>
      <c r="B2" s="1167"/>
      <c r="C2" s="1167"/>
      <c r="D2" s="1167"/>
      <c r="E2" s="1167"/>
      <c r="F2" s="1167"/>
      <c r="G2" s="1167"/>
      <c r="H2" s="1167"/>
      <c r="I2" s="1167"/>
      <c r="J2" s="1167"/>
      <c r="K2" s="1167"/>
      <c r="L2" s="1167"/>
      <c r="M2" s="1167"/>
      <c r="N2" s="1167"/>
      <c r="O2" s="1167"/>
      <c r="P2" s="1167"/>
      <c r="Q2" s="1167"/>
      <c r="R2" s="1167"/>
      <c r="S2" s="1167"/>
    </row>
    <row r="3" spans="1:20" s="301" customFormat="1" ht="24" customHeight="1">
      <c r="A3" s="167" t="s">
        <v>1086</v>
      </c>
      <c r="B3" s="1167"/>
      <c r="C3" s="1167"/>
      <c r="D3" s="1167"/>
      <c r="E3" s="1167"/>
      <c r="F3" s="1167"/>
      <c r="G3" s="1167"/>
      <c r="H3" s="1167"/>
      <c r="I3" s="1167"/>
      <c r="J3" s="1167"/>
      <c r="K3" s="1167"/>
      <c r="L3" s="1167"/>
      <c r="M3" s="1167"/>
      <c r="N3" s="1167"/>
      <c r="O3" s="1167"/>
      <c r="P3" s="1167"/>
      <c r="Q3" s="1167"/>
      <c r="R3" s="1167"/>
      <c r="S3" s="1167"/>
    </row>
    <row r="4" spans="1:20" ht="20.100000000000001" customHeight="1">
      <c r="A4" s="169">
        <v>45322</v>
      </c>
      <c r="B4" s="1168"/>
      <c r="C4" s="1168"/>
      <c r="D4" s="1168"/>
      <c r="E4" s="1168"/>
      <c r="F4" s="1168"/>
      <c r="G4" s="1168"/>
      <c r="H4" s="1168"/>
      <c r="I4" s="1168"/>
      <c r="J4" s="1168"/>
      <c r="K4" s="1168"/>
      <c r="L4" s="1168"/>
      <c r="M4" s="1168"/>
      <c r="N4" s="1168"/>
      <c r="O4" s="1168"/>
      <c r="P4" s="1168"/>
      <c r="Q4" s="1168"/>
      <c r="R4" s="1168"/>
      <c r="S4" s="1168"/>
    </row>
    <row r="5" spans="1:20" ht="18" customHeight="1">
      <c r="A5" s="170" t="s">
        <v>122</v>
      </c>
      <c r="B5" s="1169"/>
      <c r="C5" s="1169"/>
      <c r="D5" s="1169"/>
      <c r="E5" s="1169"/>
      <c r="F5" s="1169"/>
      <c r="G5" s="1169"/>
      <c r="H5" s="1169"/>
      <c r="I5" s="1169"/>
      <c r="J5" s="1169"/>
      <c r="K5" s="1169"/>
      <c r="L5" s="1169"/>
      <c r="M5" s="1169"/>
      <c r="N5" s="1169"/>
      <c r="O5" s="1169"/>
      <c r="P5" s="1169"/>
      <c r="Q5" s="1169"/>
      <c r="R5" s="1169"/>
      <c r="S5" s="1169"/>
    </row>
    <row r="6" spans="1:20" ht="8.1" customHeight="1" thickBot="1">
      <c r="A6" s="62"/>
      <c r="B6" s="62"/>
      <c r="C6" s="62"/>
      <c r="D6" s="62"/>
      <c r="E6" s="62"/>
      <c r="F6" s="62"/>
      <c r="G6" s="62"/>
      <c r="H6" s="62"/>
      <c r="I6" s="62"/>
      <c r="J6" s="62"/>
      <c r="K6" s="62"/>
      <c r="L6" s="62"/>
      <c r="M6" s="62"/>
      <c r="N6" s="62"/>
      <c r="O6" s="62"/>
      <c r="P6" s="62"/>
      <c r="Q6" s="62"/>
      <c r="R6" s="62"/>
      <c r="S6" s="62"/>
    </row>
    <row r="7" spans="1:20" ht="36" customHeight="1">
      <c r="A7" s="1034" t="s">
        <v>998</v>
      </c>
      <c r="B7" s="1170" t="s">
        <v>29</v>
      </c>
      <c r="C7" s="1170" t="s">
        <v>30</v>
      </c>
      <c r="D7" s="1170" t="s">
        <v>31</v>
      </c>
      <c r="E7" s="1170" t="s">
        <v>32</v>
      </c>
      <c r="F7" s="1170" t="s">
        <v>33</v>
      </c>
      <c r="G7" s="1170" t="s">
        <v>114</v>
      </c>
      <c r="H7" s="1170" t="s">
        <v>35</v>
      </c>
      <c r="I7" s="1170" t="s">
        <v>786</v>
      </c>
      <c r="J7" s="1170" t="s">
        <v>37</v>
      </c>
      <c r="K7" s="1170" t="s">
        <v>38</v>
      </c>
      <c r="L7" s="1170" t="s">
        <v>96</v>
      </c>
      <c r="M7" s="1170" t="s">
        <v>40</v>
      </c>
      <c r="N7" s="1170" t="s">
        <v>150</v>
      </c>
      <c r="O7" s="1170" t="s">
        <v>42</v>
      </c>
      <c r="P7" s="1170" t="s">
        <v>43</v>
      </c>
      <c r="Q7" s="1170" t="s">
        <v>44</v>
      </c>
      <c r="R7" s="1170" t="s">
        <v>768</v>
      </c>
      <c r="S7" s="1170" t="s">
        <v>190</v>
      </c>
      <c r="T7" s="13"/>
    </row>
    <row r="8" spans="1:20" ht="24.9" customHeight="1">
      <c r="A8" s="695"/>
      <c r="B8" s="1171"/>
      <c r="C8" s="1171"/>
      <c r="D8" s="1171"/>
      <c r="E8" s="1171"/>
      <c r="F8" s="1171"/>
      <c r="G8" s="1171"/>
      <c r="H8" s="1171"/>
      <c r="I8" s="1171"/>
      <c r="J8" s="1171"/>
      <c r="K8" s="1171"/>
      <c r="L8" s="1171"/>
      <c r="M8" s="1171"/>
      <c r="N8" s="1171"/>
      <c r="O8" s="1171"/>
      <c r="P8" s="1171"/>
      <c r="Q8" s="1171"/>
      <c r="R8" s="1171"/>
      <c r="S8" s="1171"/>
      <c r="T8" s="13"/>
    </row>
    <row r="9" spans="1:20" ht="19.5" customHeight="1">
      <c r="A9" s="695"/>
      <c r="B9" s="1171"/>
      <c r="C9" s="1171"/>
      <c r="D9" s="1171"/>
      <c r="E9" s="1171"/>
      <c r="F9" s="1171"/>
      <c r="G9" s="1171"/>
      <c r="H9" s="1171"/>
      <c r="I9" s="1171"/>
      <c r="J9" s="1171"/>
      <c r="K9" s="1171"/>
      <c r="L9" s="1171"/>
      <c r="M9" s="1171"/>
      <c r="N9" s="1171"/>
      <c r="O9" s="1171"/>
      <c r="P9" s="1171"/>
      <c r="Q9" s="1171"/>
      <c r="R9" s="1171"/>
      <c r="S9" s="1171"/>
      <c r="T9" s="13"/>
    </row>
    <row r="10" spans="1:20" ht="27" customHeight="1">
      <c r="A10" s="695"/>
      <c r="B10" s="1171"/>
      <c r="C10" s="1171"/>
      <c r="D10" s="1171"/>
      <c r="E10" s="1171"/>
      <c r="F10" s="1171"/>
      <c r="G10" s="1171"/>
      <c r="H10" s="1171"/>
      <c r="I10" s="1171"/>
      <c r="J10" s="1171"/>
      <c r="K10" s="1171"/>
      <c r="L10" s="1171" t="s">
        <v>1087</v>
      </c>
      <c r="M10" s="1171" t="s">
        <v>1087</v>
      </c>
      <c r="N10" s="1171"/>
      <c r="O10" s="1171"/>
      <c r="P10" s="1171" t="s">
        <v>1088</v>
      </c>
      <c r="Q10" s="1171"/>
      <c r="R10" s="1171"/>
      <c r="S10" s="1171"/>
      <c r="T10" s="13"/>
    </row>
    <row r="11" spans="1:20" ht="3.9" customHeight="1">
      <c r="A11" s="1172"/>
      <c r="B11" s="1173"/>
      <c r="C11" s="1173"/>
      <c r="D11" s="1173"/>
      <c r="E11" s="1173"/>
      <c r="F11" s="1173"/>
      <c r="G11" s="1173"/>
      <c r="H11" s="1173"/>
      <c r="I11" s="1173"/>
      <c r="J11" s="1173"/>
      <c r="K11" s="1173"/>
      <c r="L11" s="1173"/>
      <c r="M11" s="1173"/>
      <c r="N11" s="1173"/>
      <c r="O11" s="1173"/>
      <c r="P11" s="1173"/>
      <c r="Q11" s="1173"/>
      <c r="R11" s="1173"/>
      <c r="S11" s="1173"/>
      <c r="T11" s="13"/>
    </row>
    <row r="12" spans="1:20" s="35" customFormat="1" ht="3" customHeight="1">
      <c r="A12" s="1174"/>
      <c r="B12" s="1175"/>
      <c r="C12" s="1175"/>
      <c r="D12" s="1175"/>
      <c r="E12" s="1175"/>
      <c r="F12" s="1175"/>
      <c r="G12" s="1175"/>
      <c r="H12" s="1175"/>
      <c r="I12" s="1175"/>
      <c r="J12" s="1175"/>
      <c r="K12" s="1175"/>
      <c r="L12" s="1175"/>
      <c r="M12" s="1175"/>
      <c r="N12" s="1175"/>
      <c r="O12" s="1175"/>
      <c r="P12" s="1175"/>
      <c r="Q12" s="1175"/>
      <c r="R12" s="1175"/>
      <c r="S12" s="1175"/>
      <c r="T12" s="18"/>
    </row>
    <row r="13" spans="1:20" s="18" customFormat="1" ht="20.100000000000001" customHeight="1">
      <c r="A13" s="24" t="s">
        <v>1002</v>
      </c>
      <c r="B13" s="1176">
        <v>2743811.4360000002</v>
      </c>
      <c r="C13" s="1176">
        <v>36117.072999999997</v>
      </c>
      <c r="D13" s="1176">
        <v>2835759.0260000001</v>
      </c>
      <c r="E13" s="1176">
        <v>343762.59</v>
      </c>
      <c r="F13" s="1176">
        <v>873442.72499999998</v>
      </c>
      <c r="G13" s="1176">
        <v>1640519.0360000001</v>
      </c>
      <c r="H13" s="1176">
        <v>31.167999999999999</v>
      </c>
      <c r="I13" s="1176">
        <v>1728370.0719999999</v>
      </c>
      <c r="J13" s="1176">
        <v>388282.89600000001</v>
      </c>
      <c r="K13" s="1176">
        <v>159407.26300000001</v>
      </c>
      <c r="L13" s="1176">
        <v>14.106999999999999</v>
      </c>
      <c r="M13" s="1176">
        <v>1201120.1040000001</v>
      </c>
      <c r="N13" s="1176">
        <v>0</v>
      </c>
      <c r="O13" s="1176">
        <v>19741.668000000001</v>
      </c>
      <c r="P13" s="1176">
        <v>144359.56899999999</v>
      </c>
      <c r="Q13" s="1176">
        <v>0</v>
      </c>
      <c r="R13" s="1176">
        <v>106089.375</v>
      </c>
      <c r="S13" s="1177">
        <v>12220828.108000001</v>
      </c>
    </row>
    <row r="14" spans="1:20" s="18" customFormat="1" ht="20.100000000000001" customHeight="1">
      <c r="A14" s="24" t="s">
        <v>1003</v>
      </c>
      <c r="B14" s="1176">
        <v>253732.755</v>
      </c>
      <c r="C14" s="1176">
        <v>1578.66</v>
      </c>
      <c r="D14" s="1176">
        <v>502586.70600000001</v>
      </c>
      <c r="E14" s="1176">
        <v>27764.127</v>
      </c>
      <c r="F14" s="1176">
        <v>16861.962</v>
      </c>
      <c r="G14" s="1176">
        <v>20857.28</v>
      </c>
      <c r="H14" s="1176">
        <v>0</v>
      </c>
      <c r="I14" s="1176">
        <v>525927.44099999999</v>
      </c>
      <c r="J14" s="1176">
        <v>35124.239999999998</v>
      </c>
      <c r="K14" s="1176">
        <v>14187.143</v>
      </c>
      <c r="L14" s="1176">
        <v>0</v>
      </c>
      <c r="M14" s="1176">
        <v>89181.626999999993</v>
      </c>
      <c r="N14" s="1176">
        <v>0</v>
      </c>
      <c r="O14" s="1176">
        <v>0</v>
      </c>
      <c r="P14" s="1176">
        <v>0</v>
      </c>
      <c r="Q14" s="1176">
        <v>0</v>
      </c>
      <c r="R14" s="1176">
        <v>0</v>
      </c>
      <c r="S14" s="1177">
        <v>1487801.9409999999</v>
      </c>
    </row>
    <row r="15" spans="1:20" s="18" customFormat="1" ht="20.100000000000001" customHeight="1">
      <c r="A15" s="24" t="s">
        <v>486</v>
      </c>
      <c r="B15" s="1176">
        <v>1527867.061</v>
      </c>
      <c r="C15" s="1176">
        <v>522.52200000000005</v>
      </c>
      <c r="D15" s="1176">
        <v>3638023.7880000002</v>
      </c>
      <c r="E15" s="1176">
        <v>43341.754999999997</v>
      </c>
      <c r="F15" s="1176">
        <v>491294.29800000001</v>
      </c>
      <c r="G15" s="1176">
        <v>1650886.0989999999</v>
      </c>
      <c r="H15" s="1176">
        <v>147147.05300000001</v>
      </c>
      <c r="I15" s="1176">
        <v>1347446.7479999999</v>
      </c>
      <c r="J15" s="1176">
        <v>4859.482</v>
      </c>
      <c r="K15" s="1176">
        <v>0</v>
      </c>
      <c r="L15" s="1176">
        <v>0</v>
      </c>
      <c r="M15" s="1176">
        <v>574475.41</v>
      </c>
      <c r="N15" s="1176">
        <v>0</v>
      </c>
      <c r="O15" s="1176">
        <v>0</v>
      </c>
      <c r="P15" s="1176">
        <v>158915.14499999999</v>
      </c>
      <c r="Q15" s="1176">
        <v>41844</v>
      </c>
      <c r="R15" s="1176">
        <v>51960.548000000003</v>
      </c>
      <c r="S15" s="1177">
        <v>9678583.9090000018</v>
      </c>
    </row>
    <row r="16" spans="1:20" s="18" customFormat="1" ht="20.100000000000001" customHeight="1">
      <c r="A16" s="24" t="s">
        <v>487</v>
      </c>
      <c r="B16" s="1176">
        <v>10178721.073999999</v>
      </c>
      <c r="C16" s="1176">
        <v>93822.195999999996</v>
      </c>
      <c r="D16" s="1176">
        <v>18559968.188999999</v>
      </c>
      <c r="E16" s="1176">
        <v>487375.103</v>
      </c>
      <c r="F16" s="1176">
        <v>2047356.111</v>
      </c>
      <c r="G16" s="1176">
        <v>7933393.5920000002</v>
      </c>
      <c r="H16" s="1176">
        <v>721802.27099999995</v>
      </c>
      <c r="I16" s="1176">
        <v>4942412.04</v>
      </c>
      <c r="J16" s="1176">
        <v>1019877.93</v>
      </c>
      <c r="K16" s="1176">
        <v>239117.3</v>
      </c>
      <c r="L16" s="1176">
        <v>181.41499999999999</v>
      </c>
      <c r="M16" s="1176">
        <v>1036209.395</v>
      </c>
      <c r="N16" s="1176">
        <v>0</v>
      </c>
      <c r="O16" s="1176">
        <v>1228.355</v>
      </c>
      <c r="P16" s="1176">
        <v>249065.43700000001</v>
      </c>
      <c r="Q16" s="1176">
        <v>45824</v>
      </c>
      <c r="R16" s="1176">
        <v>172909.185</v>
      </c>
      <c r="S16" s="1177">
        <v>47729263.592999995</v>
      </c>
    </row>
    <row r="17" spans="1:20" s="18" customFormat="1" ht="20.100000000000001" customHeight="1">
      <c r="A17" s="24" t="s">
        <v>1004</v>
      </c>
      <c r="B17" s="1176">
        <v>808693.02599999995</v>
      </c>
      <c r="C17" s="1176">
        <v>0.14599999999999999</v>
      </c>
      <c r="D17" s="1176">
        <v>4197521.9309999999</v>
      </c>
      <c r="E17" s="1176">
        <v>2445.6979999999999</v>
      </c>
      <c r="F17" s="1176">
        <v>273877.07799999998</v>
      </c>
      <c r="G17" s="1176">
        <v>1805446.378</v>
      </c>
      <c r="H17" s="1176">
        <v>188943.845</v>
      </c>
      <c r="I17" s="1176">
        <v>929583.049</v>
      </c>
      <c r="J17" s="1176">
        <v>11721.298000000001</v>
      </c>
      <c r="K17" s="1176">
        <v>6847.2</v>
      </c>
      <c r="L17" s="1176">
        <v>0</v>
      </c>
      <c r="M17" s="1176">
        <v>63689.017</v>
      </c>
      <c r="N17" s="1176">
        <v>0</v>
      </c>
      <c r="O17" s="1176">
        <v>18128.044000000002</v>
      </c>
      <c r="P17" s="1176">
        <v>93235.589000000007</v>
      </c>
      <c r="Q17" s="1176">
        <v>40020</v>
      </c>
      <c r="R17" s="1176">
        <v>49452</v>
      </c>
      <c r="S17" s="1177">
        <v>8489604.2989999987</v>
      </c>
    </row>
    <row r="18" spans="1:20" s="18" customFormat="1" ht="20.100000000000001" customHeight="1">
      <c r="A18" s="24" t="s">
        <v>1005</v>
      </c>
      <c r="B18" s="1176">
        <v>923835.90800000005</v>
      </c>
      <c r="C18" s="1176">
        <v>6949.4830000000002</v>
      </c>
      <c r="D18" s="1176">
        <v>2278619.449</v>
      </c>
      <c r="E18" s="1176">
        <v>140546.516</v>
      </c>
      <c r="F18" s="1176">
        <v>323804.24099999998</v>
      </c>
      <c r="G18" s="1176">
        <v>261695.935</v>
      </c>
      <c r="H18" s="1176">
        <v>15676.025</v>
      </c>
      <c r="I18" s="1176">
        <v>449562.88099999999</v>
      </c>
      <c r="J18" s="1176">
        <v>515754.57</v>
      </c>
      <c r="K18" s="1176">
        <v>70644.066000000006</v>
      </c>
      <c r="L18" s="1176">
        <v>261.18200000000002</v>
      </c>
      <c r="M18" s="1176">
        <v>231173.60399999999</v>
      </c>
      <c r="N18" s="1176">
        <v>0</v>
      </c>
      <c r="O18" s="1176">
        <v>0</v>
      </c>
      <c r="P18" s="1176">
        <v>0</v>
      </c>
      <c r="Q18" s="1176">
        <v>0</v>
      </c>
      <c r="R18" s="1176">
        <v>10219.719999999999</v>
      </c>
      <c r="S18" s="1177">
        <v>5228743.5799999991</v>
      </c>
    </row>
    <row r="19" spans="1:20" s="18" customFormat="1" ht="20.100000000000001" customHeight="1">
      <c r="A19" s="24" t="s">
        <v>489</v>
      </c>
      <c r="B19" s="1176">
        <v>12687123.743000001</v>
      </c>
      <c r="C19" s="1176">
        <v>50420.837</v>
      </c>
      <c r="D19" s="1176">
        <v>17437336.256000001</v>
      </c>
      <c r="E19" s="1176">
        <v>906324.10600000003</v>
      </c>
      <c r="F19" s="1176">
        <v>1864038.314</v>
      </c>
      <c r="G19" s="1176">
        <v>6863440.3360000001</v>
      </c>
      <c r="H19" s="1176">
        <v>467091.69699999999</v>
      </c>
      <c r="I19" s="1176">
        <v>3639306.1469999999</v>
      </c>
      <c r="J19" s="1176">
        <v>6445696.8849999998</v>
      </c>
      <c r="K19" s="1176">
        <v>254997.592</v>
      </c>
      <c r="L19" s="1176">
        <v>2211.4389999999999</v>
      </c>
      <c r="M19" s="1176">
        <v>1212664.129</v>
      </c>
      <c r="N19" s="1176">
        <v>0</v>
      </c>
      <c r="O19" s="1176">
        <v>76.341999999999999</v>
      </c>
      <c r="P19" s="1176">
        <v>131840.89300000001</v>
      </c>
      <c r="Q19" s="1176">
        <v>42824</v>
      </c>
      <c r="R19" s="1176">
        <v>125686</v>
      </c>
      <c r="S19" s="1177">
        <v>52131078.715999998</v>
      </c>
    </row>
    <row r="20" spans="1:20" s="18" customFormat="1" ht="20.100000000000001" customHeight="1">
      <c r="A20" s="24" t="s">
        <v>1006</v>
      </c>
      <c r="B20" s="1176">
        <v>1457485.611</v>
      </c>
      <c r="C20" s="1176">
        <v>0</v>
      </c>
      <c r="D20" s="1176">
        <v>1755752.034</v>
      </c>
      <c r="E20" s="1176">
        <v>13458.063</v>
      </c>
      <c r="F20" s="1176">
        <v>106634.076</v>
      </c>
      <c r="G20" s="1176">
        <v>487709.924</v>
      </c>
      <c r="H20" s="1176">
        <v>1121.8869999999999</v>
      </c>
      <c r="I20" s="1176">
        <v>299391.84999999998</v>
      </c>
      <c r="J20" s="1176">
        <v>834483.41299999994</v>
      </c>
      <c r="K20" s="1176">
        <v>1691.7460000000001</v>
      </c>
      <c r="L20" s="1176">
        <v>0</v>
      </c>
      <c r="M20" s="1176">
        <v>83031.883000000002</v>
      </c>
      <c r="N20" s="1176">
        <v>0</v>
      </c>
      <c r="O20" s="1176">
        <v>6172.268</v>
      </c>
      <c r="P20" s="1176">
        <v>0</v>
      </c>
      <c r="Q20" s="1176">
        <v>0</v>
      </c>
      <c r="R20" s="1176">
        <v>0</v>
      </c>
      <c r="S20" s="1177">
        <v>5046932.7550000008</v>
      </c>
    </row>
    <row r="21" spans="1:20" s="18" customFormat="1" ht="20.100000000000001" customHeight="1">
      <c r="A21" s="24" t="s">
        <v>1007</v>
      </c>
      <c r="B21" s="1176">
        <v>7314718.9050000003</v>
      </c>
      <c r="C21" s="1176">
        <v>18853.579000000002</v>
      </c>
      <c r="D21" s="1176">
        <v>5803392.4289999995</v>
      </c>
      <c r="E21" s="1176">
        <v>130345.308</v>
      </c>
      <c r="F21" s="1176">
        <v>527751.21</v>
      </c>
      <c r="G21" s="1176">
        <v>2371204.4070000001</v>
      </c>
      <c r="H21" s="1176">
        <v>27043.234</v>
      </c>
      <c r="I21" s="1176">
        <v>947276.43099999998</v>
      </c>
      <c r="J21" s="1176">
        <v>1385552.8230000001</v>
      </c>
      <c r="K21" s="1176">
        <v>102162.334</v>
      </c>
      <c r="L21" s="1176">
        <v>188.93</v>
      </c>
      <c r="M21" s="1176">
        <v>500206.54800000001</v>
      </c>
      <c r="N21" s="1176">
        <v>0</v>
      </c>
      <c r="O21" s="1176">
        <v>2961.6680000000001</v>
      </c>
      <c r="P21" s="1176">
        <v>2272.9169999999999</v>
      </c>
      <c r="Q21" s="1176">
        <v>0</v>
      </c>
      <c r="R21" s="1176">
        <v>22179.667000000001</v>
      </c>
      <c r="S21" s="1177">
        <v>19156110.389999997</v>
      </c>
    </row>
    <row r="22" spans="1:20" s="18" customFormat="1" ht="20.100000000000001" customHeight="1">
      <c r="A22" s="24" t="s">
        <v>1008</v>
      </c>
      <c r="B22" s="1176">
        <v>2013336.09</v>
      </c>
      <c r="C22" s="1176">
        <v>34274.065000000002</v>
      </c>
      <c r="D22" s="1176">
        <v>3274959.594</v>
      </c>
      <c r="E22" s="1176">
        <v>228975.16399999999</v>
      </c>
      <c r="F22" s="1176">
        <v>498335.46899999998</v>
      </c>
      <c r="G22" s="1176">
        <v>1148240.4609999999</v>
      </c>
      <c r="H22" s="1176">
        <v>319213.69099999999</v>
      </c>
      <c r="I22" s="1176">
        <v>304077.08299999998</v>
      </c>
      <c r="J22" s="1176">
        <v>10308.326999999999</v>
      </c>
      <c r="K22" s="1176">
        <v>458177.12</v>
      </c>
      <c r="L22" s="1176">
        <v>0</v>
      </c>
      <c r="M22" s="1176">
        <v>217639.55300000001</v>
      </c>
      <c r="N22" s="1176">
        <v>0</v>
      </c>
      <c r="O22" s="1176">
        <v>24030.008000000002</v>
      </c>
      <c r="P22" s="1176">
        <v>250019.416</v>
      </c>
      <c r="Q22" s="1176">
        <v>38040</v>
      </c>
      <c r="R22" s="1176">
        <v>198222.6</v>
      </c>
      <c r="S22" s="1177">
        <v>9017848.640999997</v>
      </c>
    </row>
    <row r="23" spans="1:20" s="18" customFormat="1" ht="20.100000000000001" customHeight="1">
      <c r="A23" s="24" t="s">
        <v>1089</v>
      </c>
      <c r="B23" s="1176">
        <v>3681837.8960000002</v>
      </c>
      <c r="C23" s="1176">
        <v>19240.846000000001</v>
      </c>
      <c r="D23" s="1176">
        <v>7935029.091</v>
      </c>
      <c r="E23" s="1176">
        <v>304910.47899999999</v>
      </c>
      <c r="F23" s="1176">
        <v>1223576.42</v>
      </c>
      <c r="G23" s="1176">
        <v>3256760.0430000001</v>
      </c>
      <c r="H23" s="1176">
        <v>17800.215</v>
      </c>
      <c r="I23" s="1176">
        <v>4859103.0460000001</v>
      </c>
      <c r="J23" s="1176">
        <v>1084962.916</v>
      </c>
      <c r="K23" s="1176">
        <v>111144.21400000001</v>
      </c>
      <c r="L23" s="1176">
        <v>299.94600000000003</v>
      </c>
      <c r="M23" s="1176">
        <v>1049763.949</v>
      </c>
      <c r="N23" s="1176">
        <v>0</v>
      </c>
      <c r="O23" s="1176">
        <v>17026.532999999999</v>
      </c>
      <c r="P23" s="1176">
        <v>11169.2</v>
      </c>
      <c r="Q23" s="1176">
        <v>0</v>
      </c>
      <c r="R23" s="1176">
        <v>78823.900999999998</v>
      </c>
      <c r="S23" s="1177">
        <v>23651448.695</v>
      </c>
    </row>
    <row r="24" spans="1:20" s="18" customFormat="1" ht="20.100000000000001" customHeight="1">
      <c r="A24" s="24" t="s">
        <v>1090</v>
      </c>
      <c r="B24" s="1176">
        <v>4499.0479999999998</v>
      </c>
      <c r="C24" s="1176">
        <v>371.98500000000001</v>
      </c>
      <c r="D24" s="1176">
        <v>45049.224999999999</v>
      </c>
      <c r="E24" s="1176">
        <v>3307.99</v>
      </c>
      <c r="F24" s="1176">
        <v>960.24199999999996</v>
      </c>
      <c r="G24" s="1176">
        <v>40053.978999999999</v>
      </c>
      <c r="H24" s="1176">
        <v>0</v>
      </c>
      <c r="I24" s="1176">
        <v>2429.4549999999999</v>
      </c>
      <c r="J24" s="1176">
        <v>4726.4210000000003</v>
      </c>
      <c r="K24" s="1176">
        <v>0</v>
      </c>
      <c r="L24" s="1176">
        <v>0</v>
      </c>
      <c r="M24" s="1176">
        <v>0</v>
      </c>
      <c r="N24" s="1176">
        <v>0</v>
      </c>
      <c r="O24" s="1176">
        <v>8500.5400000000009</v>
      </c>
      <c r="P24" s="1176">
        <v>0</v>
      </c>
      <c r="Q24" s="1176">
        <v>0</v>
      </c>
      <c r="R24" s="1176">
        <v>0</v>
      </c>
      <c r="S24" s="1177">
        <v>109898.88500000001</v>
      </c>
    </row>
    <row r="25" spans="1:20" s="18" customFormat="1" ht="20.100000000000001" customHeight="1">
      <c r="A25" s="24" t="s">
        <v>1011</v>
      </c>
      <c r="B25" s="1176">
        <v>534790.71</v>
      </c>
      <c r="C25" s="1176">
        <v>16288.63</v>
      </c>
      <c r="D25" s="1176">
        <v>1488705.173</v>
      </c>
      <c r="E25" s="1176">
        <v>11363.084000000001</v>
      </c>
      <c r="F25" s="1176">
        <v>317991.30099999998</v>
      </c>
      <c r="G25" s="1176">
        <v>1318799.7409999999</v>
      </c>
      <c r="H25" s="1176">
        <v>0</v>
      </c>
      <c r="I25" s="1176">
        <v>143553.63</v>
      </c>
      <c r="J25" s="1176">
        <v>54152.17</v>
      </c>
      <c r="K25" s="1176">
        <v>0</v>
      </c>
      <c r="L25" s="1176">
        <v>0</v>
      </c>
      <c r="M25" s="1176">
        <v>177724.378</v>
      </c>
      <c r="N25" s="1176">
        <v>0</v>
      </c>
      <c r="O25" s="1176">
        <v>4.6710000000000003</v>
      </c>
      <c r="P25" s="1176">
        <v>0</v>
      </c>
      <c r="Q25" s="1176">
        <v>0</v>
      </c>
      <c r="R25" s="1176">
        <v>60000</v>
      </c>
      <c r="S25" s="1177">
        <v>4123373.4879999999</v>
      </c>
    </row>
    <row r="26" spans="1:20" s="18" customFormat="1" ht="20.100000000000001" customHeight="1">
      <c r="A26" s="24" t="s">
        <v>1012</v>
      </c>
      <c r="B26" s="1176">
        <v>694881.12300000002</v>
      </c>
      <c r="C26" s="1176">
        <v>908.11199999999997</v>
      </c>
      <c r="D26" s="1176">
        <v>648650.06099999999</v>
      </c>
      <c r="E26" s="1176">
        <v>35435.684000000001</v>
      </c>
      <c r="F26" s="1176">
        <v>75057.892000000007</v>
      </c>
      <c r="G26" s="1176">
        <v>373063.48800000001</v>
      </c>
      <c r="H26" s="1176">
        <v>30000</v>
      </c>
      <c r="I26" s="1176">
        <v>87105.95</v>
      </c>
      <c r="J26" s="1176">
        <v>136710.24400000001</v>
      </c>
      <c r="K26" s="1176">
        <v>1072.701</v>
      </c>
      <c r="L26" s="1176">
        <v>0</v>
      </c>
      <c r="M26" s="1176">
        <v>10269.65</v>
      </c>
      <c r="N26" s="1176">
        <v>0</v>
      </c>
      <c r="O26" s="1176">
        <v>0</v>
      </c>
      <c r="P26" s="1176">
        <v>0</v>
      </c>
      <c r="Q26" s="1176">
        <v>0</v>
      </c>
      <c r="R26" s="1176">
        <v>0</v>
      </c>
      <c r="S26" s="1177">
        <v>2093154.9049999996</v>
      </c>
    </row>
    <row r="27" spans="1:20" s="18" customFormat="1" ht="20.100000000000001" customHeight="1">
      <c r="A27" s="24" t="s">
        <v>1013</v>
      </c>
      <c r="B27" s="1176">
        <v>535172.81000000006</v>
      </c>
      <c r="C27" s="1176">
        <v>2990.2170000000001</v>
      </c>
      <c r="D27" s="1176">
        <v>6867561.5499999998</v>
      </c>
      <c r="E27" s="1176">
        <v>35058.764999999999</v>
      </c>
      <c r="F27" s="1176">
        <v>86682.317999999999</v>
      </c>
      <c r="G27" s="1176">
        <v>403774.48300000001</v>
      </c>
      <c r="H27" s="1176">
        <v>0</v>
      </c>
      <c r="I27" s="1176">
        <v>182212.29500000001</v>
      </c>
      <c r="J27" s="1176">
        <v>214911.568</v>
      </c>
      <c r="K27" s="1176">
        <v>54458.981</v>
      </c>
      <c r="L27" s="1176">
        <v>61.677</v>
      </c>
      <c r="M27" s="1176">
        <v>170542.71299999999</v>
      </c>
      <c r="N27" s="1176">
        <v>0</v>
      </c>
      <c r="O27" s="1176">
        <v>325.95600000000002</v>
      </c>
      <c r="P27" s="1176">
        <v>0</v>
      </c>
      <c r="Q27" s="1176">
        <v>0</v>
      </c>
      <c r="R27" s="1176">
        <v>0</v>
      </c>
      <c r="S27" s="1177">
        <v>8553753.3329999987</v>
      </c>
    </row>
    <row r="28" spans="1:20" s="18" customFormat="1" ht="20.100000000000001" customHeight="1">
      <c r="A28" s="24" t="s">
        <v>1091</v>
      </c>
      <c r="B28" s="1176">
        <v>861619.65800000005</v>
      </c>
      <c r="C28" s="1176">
        <v>2386.5059999999999</v>
      </c>
      <c r="D28" s="1176">
        <v>6960.7870000000003</v>
      </c>
      <c r="E28" s="1176">
        <v>218539.91</v>
      </c>
      <c r="F28" s="1176">
        <v>143382.81</v>
      </c>
      <c r="G28" s="1176">
        <v>1037114.8810000001</v>
      </c>
      <c r="H28" s="1176">
        <v>36.396000000000001</v>
      </c>
      <c r="I28" s="1176">
        <v>32808.822999999997</v>
      </c>
      <c r="J28" s="1176">
        <v>216.39500000000001</v>
      </c>
      <c r="K28" s="1176">
        <v>0</v>
      </c>
      <c r="L28" s="1176">
        <v>40.845999999999997</v>
      </c>
      <c r="M28" s="1176">
        <v>0</v>
      </c>
      <c r="N28" s="1176">
        <v>0</v>
      </c>
      <c r="O28" s="1176">
        <v>3623.9639999999999</v>
      </c>
      <c r="P28" s="1176">
        <v>0</v>
      </c>
      <c r="Q28" s="1176">
        <v>0</v>
      </c>
      <c r="R28" s="1176">
        <v>0</v>
      </c>
      <c r="S28" s="1177">
        <v>2306730.9760000003</v>
      </c>
    </row>
    <row r="29" spans="1:20" s="18" customFormat="1" ht="9.9" customHeight="1">
      <c r="A29" s="70"/>
      <c r="B29" s="1176">
        <v>0</v>
      </c>
      <c r="C29" s="1176">
        <v>0</v>
      </c>
      <c r="D29" s="1176">
        <v>0</v>
      </c>
      <c r="E29" s="1176">
        <v>0</v>
      </c>
      <c r="F29" s="1176">
        <v>0</v>
      </c>
      <c r="G29" s="1176">
        <v>0</v>
      </c>
      <c r="H29" s="1176">
        <v>0</v>
      </c>
      <c r="I29" s="1176">
        <v>0</v>
      </c>
      <c r="J29" s="1176">
        <v>0</v>
      </c>
      <c r="K29" s="1176">
        <v>0</v>
      </c>
      <c r="L29" s="1176">
        <v>0</v>
      </c>
      <c r="M29" s="1176">
        <v>0</v>
      </c>
      <c r="N29" s="1176">
        <v>0</v>
      </c>
      <c r="O29" s="1176">
        <v>0</v>
      </c>
      <c r="P29" s="1176">
        <v>0</v>
      </c>
      <c r="Q29" s="1176">
        <v>0</v>
      </c>
      <c r="R29" s="1176">
        <v>0</v>
      </c>
      <c r="S29" s="1177">
        <v>0</v>
      </c>
    </row>
    <row r="30" spans="1:20" s="19" customFormat="1" ht="23.25" customHeight="1" thickBot="1">
      <c r="A30" s="1178" t="s">
        <v>1092</v>
      </c>
      <c r="B30" s="1179">
        <v>46222126.85400001</v>
      </c>
      <c r="C30" s="1179">
        <v>284724.85700000002</v>
      </c>
      <c r="D30" s="1179">
        <v>77275875.28899999</v>
      </c>
      <c r="E30" s="1179">
        <v>2932954.3420000002</v>
      </c>
      <c r="F30" s="1179">
        <v>8871046.4670000002</v>
      </c>
      <c r="G30" s="1179">
        <v>30612960.063000001</v>
      </c>
      <c r="H30" s="1179">
        <v>1935907.4819999998</v>
      </c>
      <c r="I30" s="1179">
        <v>20420566.940999996</v>
      </c>
      <c r="J30" s="1179">
        <v>12147341.578</v>
      </c>
      <c r="K30" s="1179">
        <v>1473907.6599999997</v>
      </c>
      <c r="L30" s="1179">
        <v>3259.5419999999999</v>
      </c>
      <c r="M30" s="1179">
        <v>6617691.9600000009</v>
      </c>
      <c r="N30" s="1179">
        <v>0</v>
      </c>
      <c r="O30" s="1179">
        <v>101820.01700000002</v>
      </c>
      <c r="P30" s="1179">
        <v>1040878.166</v>
      </c>
      <c r="Q30" s="1179">
        <v>208552</v>
      </c>
      <c r="R30" s="1179">
        <v>875542.99599999993</v>
      </c>
      <c r="S30" s="1179">
        <v>211025156.21399999</v>
      </c>
    </row>
    <row r="31" spans="1:20" ht="9.9" customHeight="1">
      <c r="A31" s="24"/>
      <c r="B31" s="24"/>
      <c r="C31" s="24"/>
      <c r="D31" s="24"/>
      <c r="E31" s="24"/>
      <c r="F31" s="24"/>
      <c r="G31" s="24"/>
      <c r="H31" s="24"/>
      <c r="I31" s="24"/>
      <c r="J31" s="24"/>
      <c r="K31" s="24"/>
      <c r="L31" s="24"/>
      <c r="M31" s="24"/>
      <c r="N31" s="24"/>
      <c r="O31" s="24"/>
      <c r="P31" s="24"/>
      <c r="Q31" s="24"/>
      <c r="R31" s="24"/>
      <c r="S31" s="24"/>
      <c r="T31" s="13"/>
    </row>
    <row r="32" spans="1:20" ht="13.8">
      <c r="A32" s="202" t="s">
        <v>1093</v>
      </c>
      <c r="B32" s="24"/>
      <c r="C32" s="24"/>
      <c r="D32" s="24"/>
      <c r="E32" s="24"/>
      <c r="F32" s="24"/>
      <c r="G32" s="24"/>
      <c r="H32" s="24"/>
      <c r="I32" s="24"/>
      <c r="J32" s="24"/>
      <c r="K32" s="24"/>
      <c r="L32" s="24"/>
      <c r="M32" s="24"/>
      <c r="N32" s="24"/>
      <c r="O32" s="24"/>
      <c r="P32" s="24"/>
      <c r="Q32" s="24"/>
      <c r="R32" s="24"/>
      <c r="S32" s="24"/>
      <c r="T32" s="13"/>
    </row>
    <row r="33" spans="1:20" ht="13.8">
      <c r="A33" s="33"/>
      <c r="B33" s="18"/>
      <c r="C33" s="18"/>
      <c r="D33" s="18"/>
      <c r="E33" s="18"/>
      <c r="F33" s="18"/>
      <c r="G33" s="18"/>
      <c r="H33" s="18"/>
      <c r="I33" s="18"/>
      <c r="J33" s="174"/>
      <c r="K33" s="174"/>
      <c r="L33" s="174"/>
      <c r="M33" s="174"/>
      <c r="N33" s="174"/>
      <c r="O33" s="174"/>
      <c r="P33" s="174"/>
      <c r="Q33" s="174"/>
      <c r="R33" s="174"/>
      <c r="S33" s="174"/>
      <c r="T33" s="13"/>
    </row>
    <row r="34" spans="1:20" ht="13.8">
      <c r="A34" s="555"/>
      <c r="B34" s="839"/>
      <c r="C34" s="839"/>
      <c r="D34" s="840"/>
      <c r="E34" s="839"/>
      <c r="F34" s="839"/>
      <c r="G34" s="839"/>
      <c r="H34" s="840"/>
      <c r="I34" s="839"/>
      <c r="J34" s="174"/>
      <c r="K34" s="174"/>
      <c r="L34" s="174"/>
      <c r="M34" s="174"/>
      <c r="N34" s="174"/>
      <c r="O34" s="174"/>
      <c r="P34" s="174"/>
      <c r="Q34" s="174"/>
      <c r="R34" s="174"/>
      <c r="S34" s="174"/>
      <c r="T34" s="13"/>
    </row>
    <row r="35" spans="1:20" ht="13.8">
      <c r="A35" s="174"/>
      <c r="B35" s="174"/>
      <c r="C35" s="174"/>
      <c r="D35" s="174"/>
      <c r="E35" s="174"/>
      <c r="F35" s="174"/>
      <c r="G35" s="174"/>
      <c r="H35" s="174"/>
      <c r="I35" s="174"/>
      <c r="J35" s="174"/>
      <c r="K35" s="174"/>
      <c r="L35" s="174"/>
      <c r="M35" s="174"/>
      <c r="N35" s="174"/>
      <c r="O35" s="174"/>
      <c r="P35" s="174"/>
      <c r="Q35" s="174"/>
      <c r="R35" s="174"/>
      <c r="S35" s="174"/>
      <c r="T35" s="13"/>
    </row>
    <row r="36" spans="1:20" ht="13.8">
      <c r="A36" s="174"/>
      <c r="B36" s="174"/>
      <c r="C36" s="174"/>
      <c r="D36" s="174"/>
      <c r="E36" s="174"/>
      <c r="F36" s="174"/>
      <c r="G36" s="174"/>
      <c r="H36" s="174"/>
      <c r="I36" s="174"/>
      <c r="J36" s="174"/>
      <c r="K36" s="174"/>
      <c r="L36" s="174"/>
      <c r="M36" s="174"/>
      <c r="N36" s="174"/>
      <c r="O36" s="174"/>
      <c r="P36" s="174"/>
      <c r="Q36" s="174"/>
      <c r="R36" s="174"/>
      <c r="S36" s="174"/>
      <c r="T36" s="13"/>
    </row>
    <row r="37" spans="1:20" ht="13.8">
      <c r="A37" s="174"/>
      <c r="B37" s="174"/>
      <c r="C37" s="174"/>
      <c r="D37" s="174"/>
      <c r="E37" s="174"/>
      <c r="F37" s="174"/>
      <c r="G37" s="174"/>
      <c r="H37" s="174"/>
      <c r="I37" s="174"/>
      <c r="J37" s="174"/>
      <c r="K37" s="174"/>
      <c r="L37" s="174"/>
      <c r="M37" s="174"/>
      <c r="N37" s="174"/>
      <c r="O37" s="174"/>
      <c r="P37" s="174"/>
      <c r="Q37" s="174"/>
      <c r="R37" s="174"/>
      <c r="S37" s="174"/>
      <c r="T37" s="13"/>
    </row>
    <row r="38" spans="1:20" ht="13.8">
      <c r="A38" s="174"/>
      <c r="B38" s="174"/>
      <c r="C38" s="174"/>
      <c r="D38" s="174"/>
      <c r="E38" s="174"/>
      <c r="F38" s="174"/>
      <c r="G38" s="174"/>
      <c r="H38" s="174"/>
      <c r="I38" s="174"/>
      <c r="J38" s="174"/>
      <c r="K38" s="174"/>
      <c r="L38" s="174"/>
      <c r="M38" s="174"/>
      <c r="N38" s="174"/>
      <c r="O38" s="174"/>
      <c r="P38" s="174"/>
      <c r="Q38" s="174"/>
      <c r="R38" s="174"/>
      <c r="S38" s="174"/>
      <c r="T38" s="13"/>
    </row>
    <row r="39" spans="1:20" ht="13.8">
      <c r="A39" s="174"/>
      <c r="B39" s="174"/>
      <c r="C39" s="174"/>
      <c r="D39" s="174"/>
      <c r="E39" s="174"/>
      <c r="F39" s="174"/>
      <c r="G39" s="174"/>
      <c r="H39" s="174"/>
      <c r="I39" s="174"/>
      <c r="J39" s="174"/>
      <c r="K39" s="174"/>
      <c r="L39" s="174"/>
      <c r="M39" s="174"/>
      <c r="N39" s="174"/>
      <c r="O39" s="174"/>
      <c r="P39" s="174"/>
      <c r="Q39" s="174"/>
      <c r="R39" s="174"/>
      <c r="S39" s="174"/>
      <c r="T39" s="13"/>
    </row>
    <row r="40" spans="1:20" ht="13.8">
      <c r="A40" s="174"/>
      <c r="B40" s="174"/>
      <c r="C40" s="174"/>
      <c r="D40" s="174"/>
      <c r="E40" s="174"/>
      <c r="F40" s="174"/>
      <c r="G40" s="174"/>
      <c r="H40" s="174"/>
      <c r="I40" s="174"/>
      <c r="J40" s="174"/>
      <c r="K40" s="174"/>
      <c r="L40" s="174"/>
      <c r="M40" s="174"/>
      <c r="N40" s="174"/>
      <c r="O40" s="174"/>
      <c r="P40" s="174"/>
      <c r="Q40" s="174"/>
      <c r="R40" s="174"/>
      <c r="S40" s="174"/>
      <c r="T40" s="13"/>
    </row>
    <row r="41" spans="1:20" ht="13.8">
      <c r="A41" s="174"/>
      <c r="B41" s="174"/>
      <c r="C41" s="174"/>
      <c r="D41" s="174"/>
      <c r="E41" s="174"/>
      <c r="F41" s="174"/>
      <c r="G41" s="174"/>
      <c r="H41" s="174"/>
      <c r="I41" s="174"/>
      <c r="J41" s="174"/>
      <c r="K41" s="174"/>
      <c r="L41" s="174"/>
      <c r="M41" s="174"/>
      <c r="N41" s="174"/>
      <c r="O41" s="174"/>
      <c r="P41" s="174"/>
      <c r="Q41" s="174"/>
      <c r="R41" s="174"/>
      <c r="S41" s="174"/>
      <c r="T41" s="13"/>
    </row>
    <row r="42" spans="1:20" ht="13.8">
      <c r="A42" s="174"/>
      <c r="B42" s="174"/>
      <c r="C42" s="174"/>
      <c r="D42" s="174"/>
      <c r="E42" s="174"/>
      <c r="F42" s="174"/>
      <c r="G42" s="174"/>
      <c r="H42" s="174"/>
      <c r="I42" s="174"/>
      <c r="J42" s="174"/>
      <c r="K42" s="174"/>
      <c r="L42" s="174"/>
      <c r="M42" s="174"/>
      <c r="N42" s="174"/>
      <c r="O42" s="174"/>
      <c r="P42" s="174"/>
      <c r="Q42" s="174"/>
      <c r="R42" s="174"/>
      <c r="S42" s="174"/>
      <c r="T42" s="13"/>
    </row>
    <row r="43" spans="1:20" ht="13.8">
      <c r="A43" s="174"/>
      <c r="B43" s="174"/>
      <c r="C43" s="174"/>
      <c r="D43" s="174"/>
      <c r="E43" s="174"/>
      <c r="F43" s="174"/>
      <c r="G43" s="174"/>
      <c r="H43" s="174"/>
      <c r="I43" s="174"/>
      <c r="J43" s="174"/>
      <c r="K43" s="174"/>
      <c r="L43" s="174"/>
      <c r="M43" s="174"/>
      <c r="N43" s="174"/>
      <c r="O43" s="174"/>
      <c r="P43" s="174"/>
      <c r="Q43" s="174"/>
      <c r="R43" s="174"/>
      <c r="S43" s="174"/>
      <c r="T43" s="13"/>
    </row>
    <row r="44" spans="1:20">
      <c r="A44" s="62"/>
      <c r="B44" s="62"/>
      <c r="C44" s="62"/>
      <c r="D44" s="62"/>
      <c r="E44" s="62"/>
      <c r="F44" s="62"/>
      <c r="G44" s="62"/>
      <c r="H44" s="62"/>
      <c r="I44" s="62"/>
      <c r="J44" s="62"/>
      <c r="K44" s="62"/>
      <c r="L44" s="62"/>
      <c r="M44" s="62"/>
      <c r="N44" s="62"/>
      <c r="O44" s="62"/>
      <c r="P44" s="62"/>
      <c r="Q44" s="62"/>
      <c r="R44" s="62"/>
      <c r="S44" s="62"/>
    </row>
    <row r="45" spans="1:20">
      <c r="A45" s="62"/>
      <c r="B45" s="62"/>
      <c r="C45" s="62"/>
      <c r="D45" s="62"/>
      <c r="E45" s="62"/>
      <c r="F45" s="62"/>
      <c r="G45" s="62"/>
      <c r="H45" s="62"/>
      <c r="I45" s="62"/>
      <c r="J45" s="62"/>
      <c r="K45" s="62"/>
      <c r="L45" s="62"/>
      <c r="M45" s="62"/>
      <c r="N45" s="62"/>
      <c r="O45" s="62"/>
      <c r="P45" s="62"/>
      <c r="Q45" s="62"/>
      <c r="R45" s="62"/>
      <c r="S45" s="62"/>
    </row>
    <row r="46" spans="1:20">
      <c r="A46" s="62"/>
      <c r="B46" s="62"/>
      <c r="C46" s="62"/>
      <c r="D46" s="62"/>
      <c r="E46" s="62"/>
      <c r="F46" s="62"/>
      <c r="G46" s="62"/>
      <c r="H46" s="62"/>
      <c r="I46" s="62"/>
      <c r="J46" s="62"/>
      <c r="K46" s="62"/>
      <c r="L46" s="62"/>
      <c r="M46" s="62"/>
      <c r="N46" s="62"/>
      <c r="O46" s="62"/>
      <c r="P46" s="62"/>
      <c r="Q46" s="62"/>
      <c r="R46" s="62"/>
      <c r="S46" s="62"/>
    </row>
    <row r="47" spans="1:20">
      <c r="A47" s="62"/>
      <c r="B47" s="62"/>
      <c r="C47" s="62"/>
      <c r="D47" s="62"/>
      <c r="E47" s="62"/>
      <c r="F47" s="62"/>
      <c r="G47" s="62"/>
      <c r="H47" s="62"/>
      <c r="I47" s="62"/>
      <c r="J47" s="62"/>
      <c r="K47" s="62"/>
      <c r="L47" s="62"/>
      <c r="M47" s="62"/>
      <c r="N47" s="62"/>
      <c r="O47" s="62"/>
      <c r="P47" s="62"/>
      <c r="Q47" s="62"/>
      <c r="R47" s="62"/>
      <c r="S47" s="62"/>
    </row>
    <row r="48" spans="1:20">
      <c r="A48" s="62"/>
      <c r="B48" s="62"/>
      <c r="C48" s="62"/>
      <c r="D48" s="62"/>
      <c r="E48" s="62"/>
      <c r="F48" s="62"/>
      <c r="G48" s="62"/>
      <c r="H48" s="62"/>
      <c r="I48" s="62"/>
      <c r="J48" s="62"/>
      <c r="K48" s="62"/>
      <c r="L48" s="62"/>
      <c r="M48" s="62"/>
      <c r="N48" s="62"/>
      <c r="O48" s="62"/>
      <c r="P48" s="62"/>
      <c r="Q48" s="62"/>
      <c r="R48" s="62"/>
      <c r="S48" s="62"/>
    </row>
    <row r="49" spans="1:19">
      <c r="A49" s="62"/>
      <c r="B49" s="62"/>
      <c r="C49" s="62"/>
      <c r="D49" s="62"/>
      <c r="E49" s="62"/>
      <c r="F49" s="62"/>
      <c r="G49" s="62"/>
      <c r="H49" s="62"/>
      <c r="I49" s="62"/>
      <c r="J49" s="62"/>
      <c r="K49" s="62"/>
      <c r="L49" s="62"/>
      <c r="M49" s="62"/>
      <c r="N49" s="62"/>
      <c r="O49" s="62"/>
      <c r="P49" s="62"/>
      <c r="Q49" s="62"/>
      <c r="R49" s="62"/>
      <c r="S49" s="62"/>
    </row>
    <row r="50" spans="1:19">
      <c r="A50" s="62"/>
      <c r="B50" s="62"/>
      <c r="C50" s="62"/>
      <c r="D50" s="62"/>
      <c r="E50" s="62"/>
      <c r="F50" s="62"/>
      <c r="G50" s="62"/>
      <c r="H50" s="62"/>
      <c r="I50" s="62"/>
      <c r="J50" s="62"/>
      <c r="K50" s="62"/>
      <c r="L50" s="62"/>
      <c r="M50" s="62"/>
      <c r="N50" s="62"/>
      <c r="O50" s="62"/>
      <c r="P50" s="62"/>
      <c r="Q50" s="62"/>
      <c r="R50" s="62"/>
      <c r="S50" s="62"/>
    </row>
    <row r="51" spans="1:19">
      <c r="A51" s="62"/>
      <c r="B51" s="62"/>
      <c r="C51" s="62"/>
      <c r="D51" s="62"/>
      <c r="E51" s="62"/>
      <c r="F51" s="62"/>
      <c r="G51" s="62"/>
      <c r="H51" s="62"/>
      <c r="I51" s="62"/>
      <c r="J51" s="62"/>
      <c r="K51" s="62"/>
      <c r="L51" s="62"/>
      <c r="M51" s="62"/>
      <c r="N51" s="62"/>
      <c r="O51" s="62"/>
      <c r="P51" s="62"/>
      <c r="Q51" s="62"/>
      <c r="R51" s="62"/>
      <c r="S51" s="62"/>
    </row>
    <row r="52" spans="1:19">
      <c r="A52" s="62"/>
      <c r="B52" s="62"/>
      <c r="C52" s="62"/>
      <c r="D52" s="62"/>
      <c r="E52" s="62"/>
      <c r="F52" s="62"/>
      <c r="G52" s="62"/>
      <c r="H52" s="62"/>
      <c r="I52" s="62"/>
      <c r="J52" s="62"/>
      <c r="K52" s="62"/>
      <c r="L52" s="62"/>
      <c r="M52" s="62"/>
      <c r="N52" s="62"/>
      <c r="O52" s="62"/>
      <c r="P52" s="62"/>
      <c r="Q52" s="62"/>
      <c r="R52" s="62"/>
      <c r="S52" s="62"/>
    </row>
    <row r="53" spans="1:19">
      <c r="A53" s="62"/>
      <c r="B53" s="62"/>
      <c r="C53" s="62"/>
      <c r="D53" s="62"/>
      <c r="E53" s="62"/>
      <c r="F53" s="62"/>
      <c r="G53" s="62"/>
      <c r="H53" s="62"/>
      <c r="I53" s="62"/>
      <c r="J53" s="62"/>
      <c r="K53" s="62"/>
      <c r="L53" s="62"/>
      <c r="M53" s="62"/>
      <c r="N53" s="62"/>
      <c r="O53" s="62"/>
      <c r="P53" s="62"/>
      <c r="Q53" s="62"/>
      <c r="R53" s="62"/>
      <c r="S53" s="62"/>
    </row>
    <row r="54" spans="1:19">
      <c r="A54" s="62"/>
      <c r="B54" s="62"/>
      <c r="C54" s="62"/>
      <c r="D54" s="62"/>
      <c r="E54" s="62"/>
      <c r="F54" s="62"/>
      <c r="G54" s="62"/>
      <c r="H54" s="62"/>
      <c r="I54" s="62"/>
      <c r="J54" s="62"/>
      <c r="K54" s="62"/>
      <c r="L54" s="62"/>
      <c r="M54" s="62"/>
      <c r="N54" s="62"/>
      <c r="O54" s="62"/>
      <c r="P54" s="62"/>
      <c r="Q54" s="62"/>
      <c r="R54" s="62"/>
      <c r="S54" s="62"/>
    </row>
    <row r="55" spans="1:19">
      <c r="A55" s="62"/>
      <c r="B55" s="62"/>
      <c r="C55" s="62"/>
      <c r="D55" s="62"/>
      <c r="E55" s="62"/>
      <c r="F55" s="62"/>
      <c r="G55" s="62"/>
      <c r="H55" s="62"/>
      <c r="I55" s="62"/>
      <c r="J55" s="62"/>
      <c r="K55" s="62"/>
      <c r="L55" s="62"/>
      <c r="M55" s="62"/>
      <c r="N55" s="62"/>
      <c r="O55" s="62"/>
      <c r="P55" s="62"/>
      <c r="Q55" s="62"/>
      <c r="R55" s="62"/>
      <c r="S55" s="62"/>
    </row>
    <row r="56" spans="1:19">
      <c r="A56" s="62"/>
      <c r="B56" s="62"/>
      <c r="C56" s="62"/>
      <c r="D56" s="62"/>
      <c r="E56" s="62"/>
      <c r="F56" s="62"/>
      <c r="G56" s="62"/>
      <c r="H56" s="62"/>
      <c r="I56" s="62"/>
      <c r="J56" s="62"/>
      <c r="K56" s="62"/>
      <c r="L56" s="62"/>
      <c r="M56" s="62"/>
      <c r="N56" s="62"/>
      <c r="O56" s="62"/>
      <c r="P56" s="62"/>
      <c r="Q56" s="62"/>
      <c r="R56" s="62"/>
      <c r="S56" s="62"/>
    </row>
    <row r="57" spans="1:19">
      <c r="A57" s="62"/>
      <c r="B57" s="62"/>
      <c r="C57" s="62"/>
      <c r="D57" s="62"/>
      <c r="E57" s="62"/>
      <c r="F57" s="62"/>
      <c r="G57" s="62"/>
      <c r="H57" s="62"/>
      <c r="I57" s="62"/>
      <c r="J57" s="62"/>
      <c r="K57" s="62"/>
      <c r="L57" s="62"/>
      <c r="M57" s="62"/>
      <c r="N57" s="62"/>
      <c r="O57" s="62"/>
      <c r="P57" s="62"/>
      <c r="Q57" s="62"/>
      <c r="R57" s="62"/>
      <c r="S57" s="62"/>
    </row>
    <row r="58" spans="1:19">
      <c r="A58" s="62"/>
      <c r="B58" s="62"/>
      <c r="C58" s="62"/>
      <c r="D58" s="62"/>
      <c r="E58" s="62"/>
      <c r="F58" s="62"/>
      <c r="G58" s="62"/>
      <c r="H58" s="62"/>
      <c r="I58" s="62"/>
      <c r="J58" s="62"/>
      <c r="K58" s="62"/>
      <c r="L58" s="62"/>
      <c r="M58" s="62"/>
      <c r="N58" s="62"/>
      <c r="O58" s="62"/>
      <c r="P58" s="62"/>
      <c r="Q58" s="62"/>
      <c r="R58" s="62"/>
      <c r="S58" s="62"/>
    </row>
    <row r="59" spans="1:19">
      <c r="A59" s="62"/>
      <c r="B59" s="62"/>
      <c r="C59" s="62"/>
      <c r="D59" s="62"/>
      <c r="E59" s="62"/>
      <c r="F59" s="62"/>
      <c r="G59" s="62"/>
      <c r="H59" s="62"/>
      <c r="I59" s="62"/>
      <c r="J59" s="62"/>
      <c r="K59" s="62"/>
      <c r="L59" s="62"/>
      <c r="M59" s="62"/>
      <c r="N59" s="62"/>
      <c r="O59" s="62"/>
      <c r="P59" s="62"/>
      <c r="Q59" s="62"/>
      <c r="R59" s="62"/>
      <c r="S59" s="62"/>
    </row>
    <row r="60" spans="1:19">
      <c r="A60" s="62"/>
      <c r="B60" s="62"/>
      <c r="C60" s="62"/>
      <c r="D60" s="62"/>
      <c r="E60" s="62"/>
      <c r="F60" s="62"/>
      <c r="G60" s="62"/>
      <c r="H60" s="62"/>
      <c r="I60" s="62"/>
      <c r="J60" s="62"/>
      <c r="K60" s="62"/>
      <c r="L60" s="62"/>
      <c r="M60" s="62"/>
      <c r="N60" s="62"/>
      <c r="O60" s="62"/>
      <c r="P60" s="62"/>
      <c r="Q60" s="62"/>
      <c r="R60" s="62"/>
      <c r="S60" s="62"/>
    </row>
    <row r="61" spans="1:19">
      <c r="A61" s="62"/>
      <c r="B61" s="62"/>
      <c r="C61" s="62"/>
      <c r="D61" s="62"/>
      <c r="E61" s="62"/>
      <c r="F61" s="62"/>
      <c r="G61" s="62"/>
      <c r="H61" s="62"/>
      <c r="I61" s="62"/>
      <c r="J61" s="62"/>
      <c r="K61" s="62"/>
      <c r="L61" s="62"/>
      <c r="M61" s="62"/>
      <c r="N61" s="62"/>
      <c r="O61" s="62"/>
      <c r="P61" s="62"/>
      <c r="Q61" s="62"/>
      <c r="R61" s="62"/>
      <c r="S61" s="62"/>
    </row>
    <row r="62" spans="1:19">
      <c r="A62" s="62"/>
      <c r="B62" s="62"/>
      <c r="C62" s="62"/>
      <c r="D62" s="62"/>
      <c r="E62" s="62"/>
      <c r="F62" s="62"/>
      <c r="G62" s="62"/>
      <c r="H62" s="62"/>
      <c r="I62" s="62"/>
      <c r="J62" s="62"/>
      <c r="K62" s="62"/>
      <c r="L62" s="62"/>
      <c r="M62" s="62"/>
      <c r="N62" s="62"/>
      <c r="O62" s="62"/>
      <c r="P62" s="62"/>
      <c r="Q62" s="62"/>
      <c r="R62" s="62"/>
      <c r="S62" s="62"/>
    </row>
    <row r="63" spans="1:19">
      <c r="A63" s="62"/>
      <c r="B63" s="62"/>
      <c r="C63" s="62"/>
      <c r="D63" s="62"/>
      <c r="E63" s="62"/>
      <c r="F63" s="62"/>
      <c r="G63" s="62"/>
      <c r="H63" s="62"/>
      <c r="I63" s="62"/>
      <c r="J63" s="62"/>
      <c r="K63" s="62"/>
      <c r="L63" s="62"/>
      <c r="M63" s="62"/>
      <c r="N63" s="62"/>
      <c r="O63" s="62"/>
      <c r="P63" s="62"/>
      <c r="Q63" s="62"/>
      <c r="R63" s="62"/>
      <c r="S63" s="62"/>
    </row>
    <row r="64" spans="1:19">
      <c r="A64" s="62"/>
      <c r="B64" s="62"/>
      <c r="C64" s="62"/>
      <c r="D64" s="62"/>
      <c r="E64" s="62"/>
      <c r="F64" s="62"/>
      <c r="G64" s="62"/>
      <c r="H64" s="62"/>
      <c r="I64" s="62"/>
      <c r="J64" s="62"/>
      <c r="K64" s="62"/>
      <c r="L64" s="62"/>
      <c r="M64" s="62"/>
      <c r="N64" s="62"/>
      <c r="O64" s="62"/>
      <c r="P64" s="62"/>
      <c r="Q64" s="62"/>
      <c r="R64" s="62"/>
      <c r="S64" s="62"/>
    </row>
    <row r="65" spans="1:19">
      <c r="A65" s="62"/>
      <c r="B65" s="62"/>
      <c r="C65" s="62"/>
      <c r="D65" s="62"/>
      <c r="E65" s="62"/>
      <c r="F65" s="62"/>
      <c r="G65" s="62"/>
      <c r="H65" s="62"/>
      <c r="I65" s="62"/>
      <c r="J65" s="62"/>
      <c r="K65" s="62"/>
      <c r="L65" s="62"/>
      <c r="M65" s="62"/>
      <c r="N65" s="62"/>
      <c r="O65" s="62"/>
      <c r="P65" s="62"/>
      <c r="Q65" s="62"/>
      <c r="R65" s="62"/>
      <c r="S65" s="62"/>
    </row>
    <row r="66" spans="1:19">
      <c r="A66" s="62"/>
      <c r="B66" s="62"/>
      <c r="C66" s="62"/>
      <c r="D66" s="62"/>
      <c r="E66" s="62"/>
      <c r="F66" s="62"/>
      <c r="G66" s="62"/>
      <c r="H66" s="62"/>
      <c r="I66" s="62"/>
      <c r="J66" s="62"/>
      <c r="K66" s="62"/>
      <c r="L66" s="62"/>
      <c r="M66" s="62"/>
      <c r="N66" s="62"/>
      <c r="O66" s="62"/>
      <c r="P66" s="62"/>
      <c r="Q66" s="62"/>
      <c r="R66" s="62"/>
      <c r="S66" s="62"/>
    </row>
    <row r="67" spans="1:19">
      <c r="A67" s="62"/>
      <c r="B67" s="62"/>
      <c r="C67" s="62"/>
      <c r="D67" s="62"/>
      <c r="E67" s="62"/>
      <c r="F67" s="62"/>
      <c r="G67" s="62"/>
      <c r="H67" s="62"/>
      <c r="I67" s="62"/>
      <c r="J67" s="62"/>
      <c r="K67" s="62"/>
      <c r="L67" s="62"/>
      <c r="M67" s="62"/>
      <c r="N67" s="62"/>
      <c r="O67" s="62"/>
      <c r="P67" s="62"/>
      <c r="Q67" s="62"/>
      <c r="R67" s="62"/>
      <c r="S67" s="62"/>
    </row>
    <row r="68" spans="1:19">
      <c r="A68" s="62"/>
      <c r="B68" s="62"/>
      <c r="C68" s="62"/>
      <c r="D68" s="62"/>
      <c r="E68" s="62"/>
      <c r="F68" s="62"/>
      <c r="G68" s="62"/>
      <c r="H68" s="62"/>
      <c r="I68" s="62"/>
      <c r="J68" s="62"/>
      <c r="K68" s="62"/>
      <c r="L68" s="62"/>
      <c r="M68" s="62"/>
      <c r="N68" s="62"/>
      <c r="O68" s="62"/>
      <c r="P68" s="62"/>
      <c r="Q68" s="62"/>
      <c r="R68" s="62"/>
      <c r="S68" s="62"/>
    </row>
    <row r="69" spans="1:19">
      <c r="A69" s="62"/>
      <c r="B69" s="62"/>
      <c r="C69" s="62"/>
      <c r="D69" s="62"/>
      <c r="E69" s="62"/>
      <c r="F69" s="62"/>
      <c r="G69" s="62"/>
      <c r="H69" s="62"/>
      <c r="I69" s="62"/>
      <c r="J69" s="62"/>
      <c r="K69" s="62"/>
      <c r="L69" s="62"/>
      <c r="M69" s="62"/>
      <c r="N69" s="62"/>
      <c r="O69" s="62"/>
      <c r="P69" s="62"/>
      <c r="Q69" s="62"/>
      <c r="R69" s="62"/>
      <c r="S69" s="62"/>
    </row>
    <row r="70" spans="1:19">
      <c r="A70" s="62"/>
      <c r="B70" s="62"/>
      <c r="C70" s="62"/>
      <c r="D70" s="62"/>
      <c r="E70" s="62"/>
      <c r="F70" s="62"/>
      <c r="G70" s="62"/>
      <c r="H70" s="62"/>
      <c r="I70" s="62"/>
      <c r="J70" s="62"/>
      <c r="K70" s="62"/>
      <c r="L70" s="62"/>
      <c r="M70" s="62"/>
      <c r="N70" s="62"/>
      <c r="O70" s="62"/>
      <c r="P70" s="62"/>
      <c r="Q70" s="62"/>
      <c r="R70" s="62"/>
      <c r="S70" s="62"/>
    </row>
    <row r="71" spans="1:19">
      <c r="A71" s="62"/>
      <c r="B71" s="62"/>
      <c r="C71" s="62"/>
      <c r="D71" s="62"/>
      <c r="E71" s="62"/>
      <c r="F71" s="62"/>
      <c r="G71" s="62"/>
      <c r="H71" s="62"/>
      <c r="I71" s="62"/>
      <c r="J71" s="62"/>
      <c r="K71" s="62"/>
      <c r="L71" s="62"/>
      <c r="M71" s="62"/>
      <c r="N71" s="62"/>
      <c r="O71" s="62"/>
      <c r="P71" s="62"/>
      <c r="Q71" s="62"/>
      <c r="R71" s="62"/>
      <c r="S71" s="62"/>
    </row>
    <row r="72" spans="1:19">
      <c r="A72" s="62"/>
      <c r="B72" s="62"/>
      <c r="C72" s="62"/>
      <c r="D72" s="62"/>
      <c r="E72" s="62"/>
      <c r="F72" s="62"/>
      <c r="G72" s="62"/>
      <c r="H72" s="62"/>
      <c r="I72" s="62"/>
      <c r="J72" s="62"/>
      <c r="K72" s="62"/>
      <c r="L72" s="62"/>
      <c r="M72" s="62"/>
      <c r="N72" s="62"/>
      <c r="O72" s="62"/>
      <c r="P72" s="62"/>
      <c r="Q72" s="62"/>
      <c r="R72" s="62"/>
      <c r="S72" s="62"/>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04BA4A30-F95E-4D58-A273-019839D15787}"/>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CBC3-E47B-4A23-B7BC-CCA79310528B}">
  <dimension ref="A1:K202"/>
  <sheetViews>
    <sheetView workbookViewId="0"/>
  </sheetViews>
  <sheetFormatPr baseColWidth="10" defaultColWidth="11.44140625" defaultRowHeight="13.8"/>
  <cols>
    <col min="1" max="1" width="29.5546875" style="1252" customWidth="1"/>
    <col min="2" max="2" width="8.44140625" style="1252" customWidth="1"/>
    <col min="3" max="10" width="12.5546875" style="1252" customWidth="1"/>
    <col min="11" max="256" width="11.44140625" style="1252"/>
    <col min="257" max="257" width="29.5546875" style="1252" customWidth="1"/>
    <col min="258" max="258" width="8.44140625" style="1252" customWidth="1"/>
    <col min="259" max="266" width="12.5546875" style="1252" customWidth="1"/>
    <col min="267" max="512" width="11.44140625" style="1252"/>
    <col min="513" max="513" width="29.5546875" style="1252" customWidth="1"/>
    <col min="514" max="514" width="8.44140625" style="1252" customWidth="1"/>
    <col min="515" max="522" width="12.5546875" style="1252" customWidth="1"/>
    <col min="523" max="768" width="11.44140625" style="1252"/>
    <col min="769" max="769" width="29.5546875" style="1252" customWidth="1"/>
    <col min="770" max="770" width="8.44140625" style="1252" customWidth="1"/>
    <col min="771" max="778" width="12.5546875" style="1252" customWidth="1"/>
    <col min="779" max="1024" width="11.44140625" style="1252"/>
    <col min="1025" max="1025" width="29.5546875" style="1252" customWidth="1"/>
    <col min="1026" max="1026" width="8.44140625" style="1252" customWidth="1"/>
    <col min="1027" max="1034" width="12.5546875" style="1252" customWidth="1"/>
    <col min="1035" max="1280" width="11.44140625" style="1252"/>
    <col min="1281" max="1281" width="29.5546875" style="1252" customWidth="1"/>
    <col min="1282" max="1282" width="8.44140625" style="1252" customWidth="1"/>
    <col min="1283" max="1290" width="12.5546875" style="1252" customWidth="1"/>
    <col min="1291" max="1536" width="11.44140625" style="1252"/>
    <col min="1537" max="1537" width="29.5546875" style="1252" customWidth="1"/>
    <col min="1538" max="1538" width="8.44140625" style="1252" customWidth="1"/>
    <col min="1539" max="1546" width="12.5546875" style="1252" customWidth="1"/>
    <col min="1547" max="1792" width="11.44140625" style="1252"/>
    <col min="1793" max="1793" width="29.5546875" style="1252" customWidth="1"/>
    <col min="1794" max="1794" width="8.44140625" style="1252" customWidth="1"/>
    <col min="1795" max="1802" width="12.5546875" style="1252" customWidth="1"/>
    <col min="1803" max="2048" width="11.44140625" style="1252"/>
    <col min="2049" max="2049" width="29.5546875" style="1252" customWidth="1"/>
    <col min="2050" max="2050" width="8.44140625" style="1252" customWidth="1"/>
    <col min="2051" max="2058" width="12.5546875" style="1252" customWidth="1"/>
    <col min="2059" max="2304" width="11.44140625" style="1252"/>
    <col min="2305" max="2305" width="29.5546875" style="1252" customWidth="1"/>
    <col min="2306" max="2306" width="8.44140625" style="1252" customWidth="1"/>
    <col min="2307" max="2314" width="12.5546875" style="1252" customWidth="1"/>
    <col min="2315" max="2560" width="11.44140625" style="1252"/>
    <col min="2561" max="2561" width="29.5546875" style="1252" customWidth="1"/>
    <col min="2562" max="2562" width="8.44140625" style="1252" customWidth="1"/>
    <col min="2563" max="2570" width="12.5546875" style="1252" customWidth="1"/>
    <col min="2571" max="2816" width="11.44140625" style="1252"/>
    <col min="2817" max="2817" width="29.5546875" style="1252" customWidth="1"/>
    <col min="2818" max="2818" width="8.44140625" style="1252" customWidth="1"/>
    <col min="2819" max="2826" width="12.5546875" style="1252" customWidth="1"/>
    <col min="2827" max="3072" width="11.44140625" style="1252"/>
    <col min="3073" max="3073" width="29.5546875" style="1252" customWidth="1"/>
    <col min="3074" max="3074" width="8.44140625" style="1252" customWidth="1"/>
    <col min="3075" max="3082" width="12.5546875" style="1252" customWidth="1"/>
    <col min="3083" max="3328" width="11.44140625" style="1252"/>
    <col min="3329" max="3329" width="29.5546875" style="1252" customWidth="1"/>
    <col min="3330" max="3330" width="8.44140625" style="1252" customWidth="1"/>
    <col min="3331" max="3338" width="12.5546875" style="1252" customWidth="1"/>
    <col min="3339" max="3584" width="11.44140625" style="1252"/>
    <col min="3585" max="3585" width="29.5546875" style="1252" customWidth="1"/>
    <col min="3586" max="3586" width="8.44140625" style="1252" customWidth="1"/>
    <col min="3587" max="3594" width="12.5546875" style="1252" customWidth="1"/>
    <col min="3595" max="3840" width="11.44140625" style="1252"/>
    <col min="3841" max="3841" width="29.5546875" style="1252" customWidth="1"/>
    <col min="3842" max="3842" width="8.44140625" style="1252" customWidth="1"/>
    <col min="3843" max="3850" width="12.5546875" style="1252" customWidth="1"/>
    <col min="3851" max="4096" width="11.44140625" style="1252"/>
    <col min="4097" max="4097" width="29.5546875" style="1252" customWidth="1"/>
    <col min="4098" max="4098" width="8.44140625" style="1252" customWidth="1"/>
    <col min="4099" max="4106" width="12.5546875" style="1252" customWidth="1"/>
    <col min="4107" max="4352" width="11.44140625" style="1252"/>
    <col min="4353" max="4353" width="29.5546875" style="1252" customWidth="1"/>
    <col min="4354" max="4354" width="8.44140625" style="1252" customWidth="1"/>
    <col min="4355" max="4362" width="12.5546875" style="1252" customWidth="1"/>
    <col min="4363" max="4608" width="11.44140625" style="1252"/>
    <col min="4609" max="4609" width="29.5546875" style="1252" customWidth="1"/>
    <col min="4610" max="4610" width="8.44140625" style="1252" customWidth="1"/>
    <col min="4611" max="4618" width="12.5546875" style="1252" customWidth="1"/>
    <col min="4619" max="4864" width="11.44140625" style="1252"/>
    <col min="4865" max="4865" width="29.5546875" style="1252" customWidth="1"/>
    <col min="4866" max="4866" width="8.44140625" style="1252" customWidth="1"/>
    <col min="4867" max="4874" width="12.5546875" style="1252" customWidth="1"/>
    <col min="4875" max="5120" width="11.44140625" style="1252"/>
    <col min="5121" max="5121" width="29.5546875" style="1252" customWidth="1"/>
    <col min="5122" max="5122" width="8.44140625" style="1252" customWidth="1"/>
    <col min="5123" max="5130" width="12.5546875" style="1252" customWidth="1"/>
    <col min="5131" max="5376" width="11.44140625" style="1252"/>
    <col min="5377" max="5377" width="29.5546875" style="1252" customWidth="1"/>
    <col min="5378" max="5378" width="8.44140625" style="1252" customWidth="1"/>
    <col min="5379" max="5386" width="12.5546875" style="1252" customWidth="1"/>
    <col min="5387" max="5632" width="11.44140625" style="1252"/>
    <col min="5633" max="5633" width="29.5546875" style="1252" customWidth="1"/>
    <col min="5634" max="5634" width="8.44140625" style="1252" customWidth="1"/>
    <col min="5635" max="5642" width="12.5546875" style="1252" customWidth="1"/>
    <col min="5643" max="5888" width="11.44140625" style="1252"/>
    <col min="5889" max="5889" width="29.5546875" style="1252" customWidth="1"/>
    <col min="5890" max="5890" width="8.44140625" style="1252" customWidth="1"/>
    <col min="5891" max="5898" width="12.5546875" style="1252" customWidth="1"/>
    <col min="5899" max="6144" width="11.44140625" style="1252"/>
    <col min="6145" max="6145" width="29.5546875" style="1252" customWidth="1"/>
    <col min="6146" max="6146" width="8.44140625" style="1252" customWidth="1"/>
    <col min="6147" max="6154" width="12.5546875" style="1252" customWidth="1"/>
    <col min="6155" max="6400" width="11.44140625" style="1252"/>
    <col min="6401" max="6401" width="29.5546875" style="1252" customWidth="1"/>
    <col min="6402" max="6402" width="8.44140625" style="1252" customWidth="1"/>
    <col min="6403" max="6410" width="12.5546875" style="1252" customWidth="1"/>
    <col min="6411" max="6656" width="11.44140625" style="1252"/>
    <col min="6657" max="6657" width="29.5546875" style="1252" customWidth="1"/>
    <col min="6658" max="6658" width="8.44140625" style="1252" customWidth="1"/>
    <col min="6659" max="6666" width="12.5546875" style="1252" customWidth="1"/>
    <col min="6667" max="6912" width="11.44140625" style="1252"/>
    <col min="6913" max="6913" width="29.5546875" style="1252" customWidth="1"/>
    <col min="6914" max="6914" width="8.44140625" style="1252" customWidth="1"/>
    <col min="6915" max="6922" width="12.5546875" style="1252" customWidth="1"/>
    <col min="6923" max="7168" width="11.44140625" style="1252"/>
    <col min="7169" max="7169" width="29.5546875" style="1252" customWidth="1"/>
    <col min="7170" max="7170" width="8.44140625" style="1252" customWidth="1"/>
    <col min="7171" max="7178" width="12.5546875" style="1252" customWidth="1"/>
    <col min="7179" max="7424" width="11.44140625" style="1252"/>
    <col min="7425" max="7425" width="29.5546875" style="1252" customWidth="1"/>
    <col min="7426" max="7426" width="8.44140625" style="1252" customWidth="1"/>
    <col min="7427" max="7434" width="12.5546875" style="1252" customWidth="1"/>
    <col min="7435" max="7680" width="11.44140625" style="1252"/>
    <col min="7681" max="7681" width="29.5546875" style="1252" customWidth="1"/>
    <col min="7682" max="7682" width="8.44140625" style="1252" customWidth="1"/>
    <col min="7683" max="7690" width="12.5546875" style="1252" customWidth="1"/>
    <col min="7691" max="7936" width="11.44140625" style="1252"/>
    <col min="7937" max="7937" width="29.5546875" style="1252" customWidth="1"/>
    <col min="7938" max="7938" width="8.44140625" style="1252" customWidth="1"/>
    <col min="7939" max="7946" width="12.5546875" style="1252" customWidth="1"/>
    <col min="7947" max="8192" width="11.44140625" style="1252"/>
    <col min="8193" max="8193" width="29.5546875" style="1252" customWidth="1"/>
    <col min="8194" max="8194" width="8.44140625" style="1252" customWidth="1"/>
    <col min="8195" max="8202" width="12.5546875" style="1252" customWidth="1"/>
    <col min="8203" max="8448" width="11.44140625" style="1252"/>
    <col min="8449" max="8449" width="29.5546875" style="1252" customWidth="1"/>
    <col min="8450" max="8450" width="8.44140625" style="1252" customWidth="1"/>
    <col min="8451" max="8458" width="12.5546875" style="1252" customWidth="1"/>
    <col min="8459" max="8704" width="11.44140625" style="1252"/>
    <col min="8705" max="8705" width="29.5546875" style="1252" customWidth="1"/>
    <col min="8706" max="8706" width="8.44140625" style="1252" customWidth="1"/>
    <col min="8707" max="8714" width="12.5546875" style="1252" customWidth="1"/>
    <col min="8715" max="8960" width="11.44140625" style="1252"/>
    <col min="8961" max="8961" width="29.5546875" style="1252" customWidth="1"/>
    <col min="8962" max="8962" width="8.44140625" style="1252" customWidth="1"/>
    <col min="8963" max="8970" width="12.5546875" style="1252" customWidth="1"/>
    <col min="8971" max="9216" width="11.44140625" style="1252"/>
    <col min="9217" max="9217" width="29.5546875" style="1252" customWidth="1"/>
    <col min="9218" max="9218" width="8.44140625" style="1252" customWidth="1"/>
    <col min="9219" max="9226" width="12.5546875" style="1252" customWidth="1"/>
    <col min="9227" max="9472" width="11.44140625" style="1252"/>
    <col min="9473" max="9473" width="29.5546875" style="1252" customWidth="1"/>
    <col min="9474" max="9474" width="8.44140625" style="1252" customWidth="1"/>
    <col min="9475" max="9482" width="12.5546875" style="1252" customWidth="1"/>
    <col min="9483" max="9728" width="11.44140625" style="1252"/>
    <col min="9729" max="9729" width="29.5546875" style="1252" customWidth="1"/>
    <col min="9730" max="9730" width="8.44140625" style="1252" customWidth="1"/>
    <col min="9731" max="9738" width="12.5546875" style="1252" customWidth="1"/>
    <col min="9739" max="9984" width="11.44140625" style="1252"/>
    <col min="9985" max="9985" width="29.5546875" style="1252" customWidth="1"/>
    <col min="9986" max="9986" width="8.44140625" style="1252" customWidth="1"/>
    <col min="9987" max="9994" width="12.5546875" style="1252" customWidth="1"/>
    <col min="9995" max="10240" width="11.44140625" style="1252"/>
    <col min="10241" max="10241" width="29.5546875" style="1252" customWidth="1"/>
    <col min="10242" max="10242" width="8.44140625" style="1252" customWidth="1"/>
    <col min="10243" max="10250" width="12.5546875" style="1252" customWidth="1"/>
    <col min="10251" max="10496" width="11.44140625" style="1252"/>
    <col min="10497" max="10497" width="29.5546875" style="1252" customWidth="1"/>
    <col min="10498" max="10498" width="8.44140625" style="1252" customWidth="1"/>
    <col min="10499" max="10506" width="12.5546875" style="1252" customWidth="1"/>
    <col min="10507" max="10752" width="11.44140625" style="1252"/>
    <col min="10753" max="10753" width="29.5546875" style="1252" customWidth="1"/>
    <col min="10754" max="10754" width="8.44140625" style="1252" customWidth="1"/>
    <col min="10755" max="10762" width="12.5546875" style="1252" customWidth="1"/>
    <col min="10763" max="11008" width="11.44140625" style="1252"/>
    <col min="11009" max="11009" width="29.5546875" style="1252" customWidth="1"/>
    <col min="11010" max="11010" width="8.44140625" style="1252" customWidth="1"/>
    <col min="11011" max="11018" width="12.5546875" style="1252" customWidth="1"/>
    <col min="11019" max="11264" width="11.44140625" style="1252"/>
    <col min="11265" max="11265" width="29.5546875" style="1252" customWidth="1"/>
    <col min="11266" max="11266" width="8.44140625" style="1252" customWidth="1"/>
    <col min="11267" max="11274" width="12.5546875" style="1252" customWidth="1"/>
    <col min="11275" max="11520" width="11.44140625" style="1252"/>
    <col min="11521" max="11521" width="29.5546875" style="1252" customWidth="1"/>
    <col min="11522" max="11522" width="8.44140625" style="1252" customWidth="1"/>
    <col min="11523" max="11530" width="12.5546875" style="1252" customWidth="1"/>
    <col min="11531" max="11776" width="11.44140625" style="1252"/>
    <col min="11777" max="11777" width="29.5546875" style="1252" customWidth="1"/>
    <col min="11778" max="11778" width="8.44140625" style="1252" customWidth="1"/>
    <col min="11779" max="11786" width="12.5546875" style="1252" customWidth="1"/>
    <col min="11787" max="12032" width="11.44140625" style="1252"/>
    <col min="12033" max="12033" width="29.5546875" style="1252" customWidth="1"/>
    <col min="12034" max="12034" width="8.44140625" style="1252" customWidth="1"/>
    <col min="12035" max="12042" width="12.5546875" style="1252" customWidth="1"/>
    <col min="12043" max="12288" width="11.44140625" style="1252"/>
    <col min="12289" max="12289" width="29.5546875" style="1252" customWidth="1"/>
    <col min="12290" max="12290" width="8.44140625" style="1252" customWidth="1"/>
    <col min="12291" max="12298" width="12.5546875" style="1252" customWidth="1"/>
    <col min="12299" max="12544" width="11.44140625" style="1252"/>
    <col min="12545" max="12545" width="29.5546875" style="1252" customWidth="1"/>
    <col min="12546" max="12546" width="8.44140625" style="1252" customWidth="1"/>
    <col min="12547" max="12554" width="12.5546875" style="1252" customWidth="1"/>
    <col min="12555" max="12800" width="11.44140625" style="1252"/>
    <col min="12801" max="12801" width="29.5546875" style="1252" customWidth="1"/>
    <col min="12802" max="12802" width="8.44140625" style="1252" customWidth="1"/>
    <col min="12803" max="12810" width="12.5546875" style="1252" customWidth="1"/>
    <col min="12811" max="13056" width="11.44140625" style="1252"/>
    <col min="13057" max="13057" width="29.5546875" style="1252" customWidth="1"/>
    <col min="13058" max="13058" width="8.44140625" style="1252" customWidth="1"/>
    <col min="13059" max="13066" width="12.5546875" style="1252" customWidth="1"/>
    <col min="13067" max="13312" width="11.44140625" style="1252"/>
    <col min="13313" max="13313" width="29.5546875" style="1252" customWidth="1"/>
    <col min="13314" max="13314" width="8.44140625" style="1252" customWidth="1"/>
    <col min="13315" max="13322" width="12.5546875" style="1252" customWidth="1"/>
    <col min="13323" max="13568" width="11.44140625" style="1252"/>
    <col min="13569" max="13569" width="29.5546875" style="1252" customWidth="1"/>
    <col min="13570" max="13570" width="8.44140625" style="1252" customWidth="1"/>
    <col min="13571" max="13578" width="12.5546875" style="1252" customWidth="1"/>
    <col min="13579" max="13824" width="11.44140625" style="1252"/>
    <col min="13825" max="13825" width="29.5546875" style="1252" customWidth="1"/>
    <col min="13826" max="13826" width="8.44140625" style="1252" customWidth="1"/>
    <col min="13827" max="13834" width="12.5546875" style="1252" customWidth="1"/>
    <col min="13835" max="14080" width="11.44140625" style="1252"/>
    <col min="14081" max="14081" width="29.5546875" style="1252" customWidth="1"/>
    <col min="14082" max="14082" width="8.44140625" style="1252" customWidth="1"/>
    <col min="14083" max="14090" width="12.5546875" style="1252" customWidth="1"/>
    <col min="14091" max="14336" width="11.44140625" style="1252"/>
    <col min="14337" max="14337" width="29.5546875" style="1252" customWidth="1"/>
    <col min="14338" max="14338" width="8.44140625" style="1252" customWidth="1"/>
    <col min="14339" max="14346" width="12.5546875" style="1252" customWidth="1"/>
    <col min="14347" max="14592" width="11.44140625" style="1252"/>
    <col min="14593" max="14593" width="29.5546875" style="1252" customWidth="1"/>
    <col min="14594" max="14594" width="8.44140625" style="1252" customWidth="1"/>
    <col min="14595" max="14602" width="12.5546875" style="1252" customWidth="1"/>
    <col min="14603" max="14848" width="11.44140625" style="1252"/>
    <col min="14849" max="14849" width="29.5546875" style="1252" customWidth="1"/>
    <col min="14850" max="14850" width="8.44140625" style="1252" customWidth="1"/>
    <col min="14851" max="14858" width="12.5546875" style="1252" customWidth="1"/>
    <col min="14859" max="15104" width="11.44140625" style="1252"/>
    <col min="15105" max="15105" width="29.5546875" style="1252" customWidth="1"/>
    <col min="15106" max="15106" width="8.44140625" style="1252" customWidth="1"/>
    <col min="15107" max="15114" width="12.5546875" style="1252" customWidth="1"/>
    <col min="15115" max="15360" width="11.44140625" style="1252"/>
    <col min="15361" max="15361" width="29.5546875" style="1252" customWidth="1"/>
    <col min="15362" max="15362" width="8.44140625" style="1252" customWidth="1"/>
    <col min="15363" max="15370" width="12.5546875" style="1252" customWidth="1"/>
    <col min="15371" max="15616" width="11.44140625" style="1252"/>
    <col min="15617" max="15617" width="29.5546875" style="1252" customWidth="1"/>
    <col min="15618" max="15618" width="8.44140625" style="1252" customWidth="1"/>
    <col min="15619" max="15626" width="12.5546875" style="1252" customWidth="1"/>
    <col min="15627" max="15872" width="11.44140625" style="1252"/>
    <col min="15873" max="15873" width="29.5546875" style="1252" customWidth="1"/>
    <col min="15874" max="15874" width="8.44140625" style="1252" customWidth="1"/>
    <col min="15875" max="15882" width="12.5546875" style="1252" customWidth="1"/>
    <col min="15883" max="16128" width="11.44140625" style="1252"/>
    <col min="16129" max="16129" width="29.5546875" style="1252" customWidth="1"/>
    <col min="16130" max="16130" width="8.44140625" style="1252" customWidth="1"/>
    <col min="16131" max="16138" width="12.5546875" style="1252" customWidth="1"/>
    <col min="16139" max="16384" width="11.44140625" style="1252"/>
  </cols>
  <sheetData>
    <row r="1" spans="1:11" ht="18" customHeight="1">
      <c r="A1" s="1411" t="s">
        <v>1215</v>
      </c>
    </row>
    <row r="2" spans="1:11" s="1254" customFormat="1" ht="28.2">
      <c r="A2" s="1253" t="s">
        <v>1143</v>
      </c>
      <c r="B2" s="1253"/>
      <c r="C2" s="1253"/>
      <c r="D2" s="1253"/>
      <c r="E2" s="1253"/>
      <c r="F2" s="1253"/>
      <c r="G2" s="1253"/>
      <c r="H2" s="1253"/>
      <c r="I2" s="1253"/>
      <c r="J2" s="1253"/>
    </row>
    <row r="3" spans="1:11" s="1255" customFormat="1" ht="25.2">
      <c r="A3" s="352" t="s">
        <v>1144</v>
      </c>
      <c r="B3" s="352"/>
      <c r="C3" s="352"/>
      <c r="D3" s="352"/>
      <c r="E3" s="352"/>
      <c r="F3" s="352"/>
      <c r="G3" s="352"/>
      <c r="H3" s="352"/>
      <c r="I3" s="352"/>
      <c r="J3" s="352"/>
      <c r="K3" s="1252"/>
    </row>
    <row r="4" spans="1:11" ht="21.75" customHeight="1">
      <c r="A4" s="1256" t="s">
        <v>1145</v>
      </c>
      <c r="B4" s="1256"/>
      <c r="C4" s="1256"/>
      <c r="D4" s="1256"/>
      <c r="E4" s="1256"/>
      <c r="F4" s="1256"/>
      <c r="G4" s="1256"/>
      <c r="H4" s="1256"/>
      <c r="I4" s="1256"/>
      <c r="J4" s="1256"/>
    </row>
    <row r="5" spans="1:11" ht="14.4" thickBot="1"/>
    <row r="6" spans="1:11" ht="20.25" customHeight="1">
      <c r="A6" s="1257" t="s">
        <v>1</v>
      </c>
      <c r="B6" s="1258"/>
      <c r="C6" s="1259" t="s">
        <v>1146</v>
      </c>
      <c r="D6" s="1259"/>
      <c r="E6" s="1259"/>
      <c r="F6" s="1259"/>
      <c r="G6" s="1259"/>
      <c r="H6" s="1259"/>
      <c r="I6" s="1259"/>
      <c r="J6" s="1260" t="s">
        <v>190</v>
      </c>
    </row>
    <row r="7" spans="1:11" ht="33.75" customHeight="1">
      <c r="A7" s="1261"/>
      <c r="B7" s="1262"/>
      <c r="C7" s="1262" t="s">
        <v>1043</v>
      </c>
      <c r="D7" s="1263" t="s">
        <v>1147</v>
      </c>
      <c r="E7" s="1263" t="s">
        <v>1045</v>
      </c>
      <c r="F7" s="1263" t="s">
        <v>1046</v>
      </c>
      <c r="G7" s="1263" t="s">
        <v>102</v>
      </c>
      <c r="H7" s="1263" t="s">
        <v>1148</v>
      </c>
      <c r="I7" s="1263" t="s">
        <v>1149</v>
      </c>
      <c r="J7" s="1264"/>
    </row>
    <row r="8" spans="1:11" s="1270" customFormat="1" ht="18" customHeight="1">
      <c r="A8" s="1265" t="s">
        <v>29</v>
      </c>
      <c r="B8" s="1266"/>
      <c r="C8" s="1267" t="s">
        <v>131</v>
      </c>
      <c r="D8" s="1267" t="s">
        <v>131</v>
      </c>
      <c r="E8" s="1267">
        <v>43993.343000000001</v>
      </c>
      <c r="F8" s="1267">
        <v>62698.169000000002</v>
      </c>
      <c r="G8" s="1267">
        <v>203.94300000000001</v>
      </c>
      <c r="H8" s="1267">
        <v>38479.159</v>
      </c>
      <c r="I8" s="1267">
        <v>5358.6350000000002</v>
      </c>
      <c r="J8" s="1268">
        <v>150733.24900000001</v>
      </c>
      <c r="K8" s="1269"/>
    </row>
    <row r="9" spans="1:11" s="1270" customFormat="1" ht="18" customHeight="1">
      <c r="A9" s="1265" t="s">
        <v>30</v>
      </c>
      <c r="B9" s="1266"/>
      <c r="C9" s="1267" t="s">
        <v>131</v>
      </c>
      <c r="D9" s="1267" t="s">
        <v>131</v>
      </c>
      <c r="E9" s="1267" t="s">
        <v>131</v>
      </c>
      <c r="F9" s="1267" t="s">
        <v>131</v>
      </c>
      <c r="G9" s="1267" t="s">
        <v>131</v>
      </c>
      <c r="H9" s="1267" t="s">
        <v>131</v>
      </c>
      <c r="I9" s="1267" t="s">
        <v>131</v>
      </c>
      <c r="J9" s="1268" t="s">
        <v>131</v>
      </c>
      <c r="K9" s="1269"/>
    </row>
    <row r="10" spans="1:11" s="1270" customFormat="1" ht="18" customHeight="1">
      <c r="A10" s="1265" t="s">
        <v>31</v>
      </c>
      <c r="B10" s="1266"/>
      <c r="C10" s="1267" t="s">
        <v>131</v>
      </c>
      <c r="D10" s="1267" t="s">
        <v>131</v>
      </c>
      <c r="E10" s="1267">
        <v>32168.758000000002</v>
      </c>
      <c r="F10" s="1267">
        <v>43662.837</v>
      </c>
      <c r="G10" s="1267">
        <v>1483.6479999999999</v>
      </c>
      <c r="H10" s="1267">
        <v>128063.698</v>
      </c>
      <c r="I10" s="1267">
        <v>85.742000000000004</v>
      </c>
      <c r="J10" s="1268">
        <v>205464.68299999999</v>
      </c>
      <c r="K10" s="1269"/>
    </row>
    <row r="11" spans="1:11" s="1270" customFormat="1" ht="18" customHeight="1">
      <c r="A11" s="1265" t="s">
        <v>32</v>
      </c>
      <c r="B11" s="1266"/>
      <c r="C11" s="1267" t="s">
        <v>131</v>
      </c>
      <c r="D11" s="1267">
        <v>5168.17</v>
      </c>
      <c r="E11" s="1267">
        <v>321.875</v>
      </c>
      <c r="F11" s="1267">
        <v>5436.8019999999997</v>
      </c>
      <c r="G11" s="1267">
        <v>777.95100000000002</v>
      </c>
      <c r="H11" s="1267">
        <v>27156.517</v>
      </c>
      <c r="I11" s="1267" t="s">
        <v>131</v>
      </c>
      <c r="J11" s="1268">
        <v>38861.315000000002</v>
      </c>
      <c r="K11" s="1269"/>
    </row>
    <row r="12" spans="1:11" s="1270" customFormat="1" ht="18" customHeight="1">
      <c r="A12" s="1265" t="s">
        <v>33</v>
      </c>
      <c r="B12" s="1266"/>
      <c r="C12" s="1267" t="s">
        <v>131</v>
      </c>
      <c r="D12" s="1267" t="s">
        <v>131</v>
      </c>
      <c r="E12" s="1267">
        <v>616.58299999999997</v>
      </c>
      <c r="F12" s="1267">
        <v>0.60299999999999998</v>
      </c>
      <c r="G12" s="1267">
        <v>29.629000000000001</v>
      </c>
      <c r="H12" s="1267">
        <v>10967.308000000001</v>
      </c>
      <c r="I12" s="1267" t="s">
        <v>131</v>
      </c>
      <c r="J12" s="1268">
        <v>11614.123000000001</v>
      </c>
      <c r="K12" s="1269"/>
    </row>
    <row r="13" spans="1:11" s="1270" customFormat="1" ht="18" customHeight="1">
      <c r="A13" s="1265" t="s">
        <v>114</v>
      </c>
      <c r="B13" s="1266"/>
      <c r="C13" s="1267">
        <v>21.141999999999999</v>
      </c>
      <c r="D13" s="1267" t="s">
        <v>131</v>
      </c>
      <c r="E13" s="1267">
        <v>2906.2049999999999</v>
      </c>
      <c r="F13" s="1267">
        <v>5848.88</v>
      </c>
      <c r="G13" s="1267">
        <v>61.643000000000001</v>
      </c>
      <c r="H13" s="1267">
        <v>54960.57</v>
      </c>
      <c r="I13" s="1267" t="s">
        <v>131</v>
      </c>
      <c r="J13" s="1268">
        <v>63798.44</v>
      </c>
      <c r="K13" s="1269"/>
    </row>
    <row r="14" spans="1:11" s="1270" customFormat="1" ht="18" customHeight="1">
      <c r="A14" s="1265" t="s">
        <v>35</v>
      </c>
      <c r="B14" s="1266"/>
      <c r="C14" s="1267" t="s">
        <v>131</v>
      </c>
      <c r="D14" s="1267" t="s">
        <v>131</v>
      </c>
      <c r="E14" s="1267" t="s">
        <v>131</v>
      </c>
      <c r="F14" s="1267" t="s">
        <v>131</v>
      </c>
      <c r="G14" s="1267" t="s">
        <v>131</v>
      </c>
      <c r="H14" s="1267" t="s">
        <v>131</v>
      </c>
      <c r="I14" s="1267" t="s">
        <v>131</v>
      </c>
      <c r="J14" s="1268" t="s">
        <v>131</v>
      </c>
      <c r="K14" s="1269"/>
    </row>
    <row r="15" spans="1:11" s="1270" customFormat="1" ht="18" customHeight="1">
      <c r="A15" s="1265" t="s">
        <v>786</v>
      </c>
      <c r="B15" s="1266"/>
      <c r="C15" s="1267" t="s">
        <v>131</v>
      </c>
      <c r="D15" s="1267" t="s">
        <v>131</v>
      </c>
      <c r="E15" s="1267" t="s">
        <v>131</v>
      </c>
      <c r="F15" s="1267">
        <v>15039.737999999999</v>
      </c>
      <c r="G15" s="1267" t="s">
        <v>131</v>
      </c>
      <c r="H15" s="1267">
        <v>200190.859</v>
      </c>
      <c r="I15" s="1267" t="s">
        <v>131</v>
      </c>
      <c r="J15" s="1268">
        <v>215230.59700000001</v>
      </c>
      <c r="K15" s="1269"/>
    </row>
    <row r="16" spans="1:11" s="1270" customFormat="1" ht="18" customHeight="1">
      <c r="A16" s="1265" t="s">
        <v>37</v>
      </c>
      <c r="B16" s="1266"/>
      <c r="C16" s="1267" t="s">
        <v>131</v>
      </c>
      <c r="D16" s="1267" t="s">
        <v>131</v>
      </c>
      <c r="E16" s="1267">
        <v>1194.4359999999999</v>
      </c>
      <c r="F16" s="1267">
        <v>59602.394</v>
      </c>
      <c r="G16" s="1267">
        <v>21592.760999999999</v>
      </c>
      <c r="H16" s="1267">
        <v>4441.0929999999998</v>
      </c>
      <c r="I16" s="1267">
        <v>36.676000000000002</v>
      </c>
      <c r="J16" s="1268">
        <v>86867.36</v>
      </c>
      <c r="K16" s="1269"/>
    </row>
    <row r="17" spans="1:11" s="1270" customFormat="1" ht="18" customHeight="1">
      <c r="A17" s="1265" t="s">
        <v>38</v>
      </c>
      <c r="B17" s="1266"/>
      <c r="C17" s="1267" t="s">
        <v>131</v>
      </c>
      <c r="D17" s="1267" t="s">
        <v>131</v>
      </c>
      <c r="E17" s="1267" t="s">
        <v>131</v>
      </c>
      <c r="F17" s="1267" t="s">
        <v>131</v>
      </c>
      <c r="G17" s="1267" t="s">
        <v>131</v>
      </c>
      <c r="H17" s="1267">
        <v>4515.8220000000001</v>
      </c>
      <c r="I17" s="1267" t="s">
        <v>131</v>
      </c>
      <c r="J17" s="1268">
        <v>4515.8220000000001</v>
      </c>
      <c r="K17" s="1269"/>
    </row>
    <row r="18" spans="1:11" s="1270" customFormat="1" ht="18" customHeight="1">
      <c r="A18" s="1265" t="s">
        <v>39</v>
      </c>
      <c r="B18" s="1266"/>
      <c r="C18" s="1267" t="s">
        <v>131</v>
      </c>
      <c r="D18" s="1267" t="s">
        <v>131</v>
      </c>
      <c r="E18" s="1267" t="s">
        <v>131</v>
      </c>
      <c r="F18" s="1267" t="s">
        <v>131</v>
      </c>
      <c r="G18" s="1267" t="s">
        <v>131</v>
      </c>
      <c r="H18" s="1267">
        <v>92688.108999999997</v>
      </c>
      <c r="I18" s="1267" t="s">
        <v>131</v>
      </c>
      <c r="J18" s="1268">
        <v>92688.108999999997</v>
      </c>
      <c r="K18" s="1269"/>
    </row>
    <row r="19" spans="1:11" s="1270" customFormat="1" ht="18" customHeight="1">
      <c r="A19" s="1265" t="s">
        <v>115</v>
      </c>
      <c r="B19" s="1266"/>
      <c r="C19" s="1267" t="s">
        <v>131</v>
      </c>
      <c r="D19" s="1267" t="s">
        <v>131</v>
      </c>
      <c r="E19" s="1267" t="s">
        <v>131</v>
      </c>
      <c r="F19" s="1267" t="s">
        <v>131</v>
      </c>
      <c r="G19" s="1267" t="s">
        <v>131</v>
      </c>
      <c r="H19" s="1267" t="s">
        <v>131</v>
      </c>
      <c r="I19" s="1267" t="s">
        <v>131</v>
      </c>
      <c r="J19" s="1268" t="s">
        <v>131</v>
      </c>
      <c r="K19" s="1269"/>
    </row>
    <row r="20" spans="1:11" s="1270" customFormat="1" ht="18" customHeight="1">
      <c r="A20" s="1265" t="s">
        <v>150</v>
      </c>
      <c r="B20" s="1266"/>
      <c r="C20" s="1267" t="s">
        <v>131</v>
      </c>
      <c r="D20" s="1267" t="s">
        <v>131</v>
      </c>
      <c r="E20" s="1267" t="s">
        <v>131</v>
      </c>
      <c r="F20" s="1267" t="s">
        <v>131</v>
      </c>
      <c r="G20" s="1267" t="s">
        <v>131</v>
      </c>
      <c r="H20" s="1267">
        <v>35466.800999999999</v>
      </c>
      <c r="I20" s="1267" t="s">
        <v>131</v>
      </c>
      <c r="J20" s="1268">
        <v>35466.800999999999</v>
      </c>
      <c r="K20" s="1269"/>
    </row>
    <row r="21" spans="1:11" s="1270" customFormat="1" ht="18" customHeight="1">
      <c r="A21" s="27" t="s">
        <v>42</v>
      </c>
      <c r="B21" s="1266"/>
      <c r="C21" s="1267" t="s">
        <v>131</v>
      </c>
      <c r="D21" s="1267" t="s">
        <v>131</v>
      </c>
      <c r="E21" s="1267" t="s">
        <v>131</v>
      </c>
      <c r="F21" s="1267" t="s">
        <v>131</v>
      </c>
      <c r="G21" s="1267" t="s">
        <v>131</v>
      </c>
      <c r="H21" s="1267">
        <v>761.78</v>
      </c>
      <c r="I21" s="1267" t="s">
        <v>131</v>
      </c>
      <c r="J21" s="1268">
        <v>761.78</v>
      </c>
      <c r="K21" s="1269"/>
    </row>
    <row r="22" spans="1:11" s="1270" customFormat="1" ht="18" customHeight="1">
      <c r="A22" s="1265" t="s">
        <v>43</v>
      </c>
      <c r="B22" s="1266"/>
      <c r="C22" s="1267" t="s">
        <v>131</v>
      </c>
      <c r="D22" s="1267" t="s">
        <v>131</v>
      </c>
      <c r="E22" s="1267" t="s">
        <v>131</v>
      </c>
      <c r="F22" s="1267" t="s">
        <v>131</v>
      </c>
      <c r="G22" s="1267" t="s">
        <v>131</v>
      </c>
      <c r="H22" s="1267" t="s">
        <v>131</v>
      </c>
      <c r="I22" s="1267" t="s">
        <v>131</v>
      </c>
      <c r="J22" s="1268" t="s">
        <v>131</v>
      </c>
      <c r="K22" s="1269"/>
    </row>
    <row r="23" spans="1:11" s="1270" customFormat="1" ht="18" customHeight="1">
      <c r="A23" s="1265" t="s">
        <v>44</v>
      </c>
      <c r="B23" s="1266"/>
      <c r="C23" s="1267" t="s">
        <v>131</v>
      </c>
      <c r="D23" s="1267" t="s">
        <v>131</v>
      </c>
      <c r="E23" s="1267" t="s">
        <v>131</v>
      </c>
      <c r="F23" s="1267" t="s">
        <v>131</v>
      </c>
      <c r="G23" s="1267" t="s">
        <v>131</v>
      </c>
      <c r="H23" s="1267" t="s">
        <v>131</v>
      </c>
      <c r="I23" s="1267" t="s">
        <v>131</v>
      </c>
      <c r="J23" s="1268" t="s">
        <v>131</v>
      </c>
      <c r="K23" s="1269"/>
    </row>
    <row r="24" spans="1:11" s="1270" customFormat="1" ht="18" customHeight="1">
      <c r="A24" s="1265" t="s">
        <v>45</v>
      </c>
      <c r="B24" s="1266"/>
      <c r="C24" s="1267" t="s">
        <v>131</v>
      </c>
      <c r="D24" s="1267" t="s">
        <v>131</v>
      </c>
      <c r="E24" s="1267" t="s">
        <v>131</v>
      </c>
      <c r="F24" s="1267" t="s">
        <v>131</v>
      </c>
      <c r="G24" s="1267" t="s">
        <v>131</v>
      </c>
      <c r="H24" s="1267" t="s">
        <v>131</v>
      </c>
      <c r="I24" s="1267" t="s">
        <v>131</v>
      </c>
      <c r="J24" s="1268" t="s">
        <v>131</v>
      </c>
      <c r="K24" s="1269"/>
    </row>
    <row r="25" spans="1:11" s="1270" customFormat="1" ht="22.5" customHeight="1" thickBot="1">
      <c r="A25" s="1271" t="s">
        <v>46</v>
      </c>
      <c r="B25" s="1272"/>
      <c r="C25" s="1273">
        <v>21.141999999999999</v>
      </c>
      <c r="D25" s="1273">
        <v>5168.17</v>
      </c>
      <c r="E25" s="1273">
        <v>81201.2</v>
      </c>
      <c r="F25" s="1273">
        <v>192289.42300000001</v>
      </c>
      <c r="G25" s="1273">
        <v>24149.574999999997</v>
      </c>
      <c r="H25" s="1273">
        <v>597691.71600000001</v>
      </c>
      <c r="I25" s="1273">
        <v>5481.0530000000008</v>
      </c>
      <c r="J25" s="1273">
        <v>906002.2790000001</v>
      </c>
      <c r="K25" s="1269"/>
    </row>
    <row r="26" spans="1:11" s="1270" customFormat="1" ht="15" customHeight="1">
      <c r="A26" s="1270" t="s">
        <v>1150</v>
      </c>
    </row>
    <row r="27" spans="1:11" s="1275" customFormat="1">
      <c r="A27" s="33"/>
      <c r="B27" s="1274"/>
      <c r="C27" s="1274"/>
      <c r="D27" s="1274"/>
      <c r="E27" s="1274"/>
      <c r="F27" s="1274"/>
      <c r="G27" s="1274"/>
      <c r="H27" s="1274"/>
      <c r="I27" s="1274"/>
    </row>
    <row r="28" spans="1:11" s="1275" customFormat="1">
      <c r="A28" s="1276"/>
      <c r="B28" s="1277"/>
      <c r="C28" s="1277"/>
      <c r="D28" s="1278"/>
      <c r="E28" s="1277"/>
      <c r="F28" s="1277"/>
      <c r="G28" s="1277"/>
      <c r="H28" s="1278"/>
      <c r="I28" s="1277"/>
    </row>
    <row r="202" spans="3:3">
      <c r="C202" s="1252" t="s">
        <v>155</v>
      </c>
    </row>
  </sheetData>
  <mergeCells count="6">
    <mergeCell ref="A2:J2"/>
    <mergeCell ref="A3:J3"/>
    <mergeCell ref="A4:J4"/>
    <mergeCell ref="A6:A7"/>
    <mergeCell ref="C6:I6"/>
    <mergeCell ref="J6:J7"/>
  </mergeCells>
  <hyperlinks>
    <hyperlink ref="A1" location="Índice!A1" display="Volver al Índice" xr:uid="{FD1A0A5E-31C7-459C-9870-6529BCD10E40}"/>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91E9-3BD5-4859-B77F-54A64E3FE4EC}">
  <dimension ref="A1:L201"/>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2" customFormat="1" ht="18" customHeight="1">
      <c r="A1" s="1407" t="s">
        <v>1215</v>
      </c>
      <c r="B1" s="273"/>
      <c r="C1" s="273"/>
      <c r="D1" s="273"/>
      <c r="E1" s="273"/>
      <c r="F1" s="273"/>
      <c r="G1" s="273"/>
      <c r="H1" s="273"/>
    </row>
    <row r="2" spans="1:12" s="663" customFormat="1" ht="25.5" customHeight="1">
      <c r="A2" s="167" t="s">
        <v>1174</v>
      </c>
      <c r="B2" s="167"/>
      <c r="C2" s="167"/>
      <c r="D2" s="167"/>
      <c r="E2" s="167"/>
      <c r="F2" s="167"/>
      <c r="G2" s="167"/>
      <c r="H2" s="167"/>
    </row>
    <row r="3" spans="1:12" s="1292" customFormat="1" ht="25.5" customHeight="1">
      <c r="A3" s="169">
        <v>45322</v>
      </c>
      <c r="B3" s="169"/>
      <c r="C3" s="169"/>
      <c r="D3" s="169"/>
      <c r="E3" s="169"/>
      <c r="F3" s="169"/>
      <c r="G3" s="169"/>
      <c r="H3" s="169"/>
    </row>
    <row r="4" spans="1:12" s="62" customFormat="1" ht="12.75" customHeight="1" thickBot="1">
      <c r="A4" s="1319"/>
    </row>
    <row r="5" spans="1:12" s="201" customFormat="1" ht="29.25" customHeight="1">
      <c r="A5" s="46" t="s">
        <v>1</v>
      </c>
      <c r="B5" s="667" t="s">
        <v>1175</v>
      </c>
      <c r="C5" s="667"/>
      <c r="D5" s="667"/>
      <c r="E5" s="1000"/>
      <c r="F5" s="667" t="s">
        <v>1176</v>
      </c>
      <c r="G5" s="667"/>
      <c r="H5" s="667"/>
      <c r="I5" s="1320"/>
      <c r="J5" s="1320"/>
      <c r="K5" s="1320"/>
      <c r="L5" s="1320"/>
    </row>
    <row r="6" spans="1:12" s="201" customFormat="1" ht="25.5" customHeight="1">
      <c r="A6" s="612"/>
      <c r="B6" s="670" t="s">
        <v>1177</v>
      </c>
      <c r="C6" s="670" t="s">
        <v>1178</v>
      </c>
      <c r="D6" s="670" t="s">
        <v>1179</v>
      </c>
      <c r="E6" s="844"/>
      <c r="F6" s="670" t="s">
        <v>1180</v>
      </c>
      <c r="G6" s="670" t="s">
        <v>1181</v>
      </c>
      <c r="H6" s="1321" t="s">
        <v>1182</v>
      </c>
      <c r="I6" s="1320"/>
      <c r="J6" s="1320"/>
      <c r="K6" s="1320"/>
      <c r="L6" s="1320"/>
    </row>
    <row r="7" spans="1:12" s="201" customFormat="1" ht="5.25" customHeight="1">
      <c r="A7" s="1322"/>
      <c r="B7" s="593"/>
      <c r="C7" s="593"/>
      <c r="D7" s="593"/>
      <c r="E7" s="593"/>
      <c r="F7" s="593"/>
      <c r="G7" s="593"/>
      <c r="H7" s="1323"/>
      <c r="I7" s="1320"/>
      <c r="J7" s="1320"/>
      <c r="K7" s="1320"/>
      <c r="L7" s="1320"/>
    </row>
    <row r="8" spans="1:12" s="24" customFormat="1" ht="18" customHeight="1">
      <c r="A8" s="288" t="s">
        <v>29</v>
      </c>
      <c r="B8" s="624">
        <v>12913905</v>
      </c>
      <c r="C8" s="624">
        <v>41242203.649999999</v>
      </c>
      <c r="D8" s="1324">
        <v>31.310000000000002</v>
      </c>
      <c r="E8" s="1324"/>
      <c r="F8" s="624">
        <v>3143491.94</v>
      </c>
      <c r="G8" s="624">
        <v>7405250.8499999996</v>
      </c>
      <c r="H8" s="1324">
        <v>42.45</v>
      </c>
    </row>
    <row r="9" spans="1:12" s="24" customFormat="1" ht="18" customHeight="1">
      <c r="A9" s="288" t="s">
        <v>30</v>
      </c>
      <c r="B9" s="624">
        <v>220859.68</v>
      </c>
      <c r="C9" s="624">
        <v>928597.70000000007</v>
      </c>
      <c r="D9" s="1324">
        <v>23.78</v>
      </c>
      <c r="E9" s="1324"/>
      <c r="F9" s="624">
        <v>52553.48</v>
      </c>
      <c r="G9" s="624">
        <v>69709.570000000007</v>
      </c>
      <c r="H9" s="1324">
        <v>75.39</v>
      </c>
    </row>
    <row r="10" spans="1:12" s="24" customFormat="1" ht="18" customHeight="1">
      <c r="A10" s="288" t="s">
        <v>95</v>
      </c>
      <c r="B10" s="624">
        <v>21597262.260000002</v>
      </c>
      <c r="C10" s="624">
        <v>64789213.890000001</v>
      </c>
      <c r="D10" s="1324">
        <v>33.33</v>
      </c>
      <c r="E10" s="1324"/>
      <c r="F10" s="624">
        <v>7469436.75</v>
      </c>
      <c r="G10" s="624">
        <v>15985521.529999999</v>
      </c>
      <c r="H10" s="1324">
        <v>46.730000000000004</v>
      </c>
    </row>
    <row r="11" spans="1:12" s="24" customFormat="1" ht="18" customHeight="1">
      <c r="A11" s="288" t="s">
        <v>32</v>
      </c>
      <c r="B11" s="624">
        <v>1377485.92</v>
      </c>
      <c r="C11" s="624">
        <v>5643583.4500000002</v>
      </c>
      <c r="D11" s="1324">
        <v>24.41</v>
      </c>
      <c r="E11" s="1324"/>
      <c r="F11" s="624">
        <v>236757.22</v>
      </c>
      <c r="G11" s="624">
        <v>519485.67</v>
      </c>
      <c r="H11" s="1324">
        <v>45.58</v>
      </c>
    </row>
    <row r="12" spans="1:12" s="24" customFormat="1" ht="18" customHeight="1">
      <c r="A12" s="288" t="s">
        <v>33</v>
      </c>
      <c r="B12" s="624">
        <v>3453321.17</v>
      </c>
      <c r="C12" s="624">
        <v>8964408.8200000003</v>
      </c>
      <c r="D12" s="1324">
        <v>38.520000000000003</v>
      </c>
      <c r="E12" s="1324"/>
      <c r="F12" s="624">
        <v>827356.77</v>
      </c>
      <c r="G12" s="624">
        <v>1868026.1400000001</v>
      </c>
      <c r="H12" s="1324">
        <v>44.29</v>
      </c>
    </row>
    <row r="13" spans="1:12" s="24" customFormat="1" ht="18" customHeight="1">
      <c r="A13" s="288" t="s">
        <v>114</v>
      </c>
      <c r="B13" s="624">
        <v>6718378.7000000002</v>
      </c>
      <c r="C13" s="624">
        <v>25900110.170000002</v>
      </c>
      <c r="D13" s="1324">
        <v>25.94</v>
      </c>
      <c r="E13" s="1324"/>
      <c r="F13" s="624">
        <v>2155998.62</v>
      </c>
      <c r="G13" s="624">
        <v>5086678.74</v>
      </c>
      <c r="H13" s="1324">
        <v>42.39</v>
      </c>
    </row>
    <row r="14" spans="1:12" s="24" customFormat="1" ht="18" customHeight="1">
      <c r="A14" s="288" t="s">
        <v>35</v>
      </c>
      <c r="B14" s="624">
        <v>4321001.22</v>
      </c>
      <c r="C14" s="624">
        <v>3912968.29</v>
      </c>
      <c r="D14" s="1324">
        <v>110.43</v>
      </c>
      <c r="E14" s="1324"/>
      <c r="F14" s="624">
        <v>347954.17</v>
      </c>
      <c r="G14" s="624">
        <v>626393.80000000005</v>
      </c>
      <c r="H14" s="1324">
        <v>55.550000000000004</v>
      </c>
    </row>
    <row r="15" spans="1:12" s="24" customFormat="1" ht="18" customHeight="1">
      <c r="A15" s="288" t="s">
        <v>36</v>
      </c>
      <c r="B15" s="624">
        <v>10123866.34</v>
      </c>
      <c r="C15" s="624">
        <v>29447392.539999999</v>
      </c>
      <c r="D15" s="1324">
        <v>34.380000000000003</v>
      </c>
      <c r="E15" s="1324"/>
      <c r="F15" s="624">
        <v>2038614.92</v>
      </c>
      <c r="G15" s="624">
        <v>4688273.2300000004</v>
      </c>
      <c r="H15" s="1324">
        <v>43.480000000000004</v>
      </c>
    </row>
    <row r="16" spans="1:12" s="24" customFormat="1" ht="18" customHeight="1">
      <c r="A16" s="288" t="s">
        <v>37</v>
      </c>
      <c r="B16" s="624">
        <v>3189029.87</v>
      </c>
      <c r="C16" s="624">
        <v>10356012.710000001</v>
      </c>
      <c r="D16" s="1324">
        <v>30.79</v>
      </c>
      <c r="E16" s="1324"/>
      <c r="F16" s="624">
        <v>112085.76000000001</v>
      </c>
      <c r="G16" s="624">
        <v>241946.63</v>
      </c>
      <c r="H16" s="1324">
        <v>46.33</v>
      </c>
    </row>
    <row r="17" spans="1:12" s="24" customFormat="1" ht="18" customHeight="1">
      <c r="A17" s="288" t="s">
        <v>38</v>
      </c>
      <c r="B17" s="624">
        <v>1423530.94</v>
      </c>
      <c r="C17" s="624">
        <v>3425971.89</v>
      </c>
      <c r="D17" s="1324">
        <v>41.550000000000004</v>
      </c>
      <c r="E17" s="1324"/>
      <c r="F17" s="624">
        <v>140482.68</v>
      </c>
      <c r="G17" s="624">
        <v>204994.93</v>
      </c>
      <c r="H17" s="1324">
        <v>68.53</v>
      </c>
      <c r="I17" s="1130"/>
    </row>
    <row r="18" spans="1:12" s="24" customFormat="1" ht="18" customHeight="1">
      <c r="A18" s="26" t="s">
        <v>39</v>
      </c>
      <c r="B18" s="624">
        <v>658654.82000000007</v>
      </c>
      <c r="C18" s="624">
        <v>2922396.73</v>
      </c>
      <c r="D18" s="1324">
        <v>22.54</v>
      </c>
      <c r="E18" s="1324"/>
      <c r="F18" s="624">
        <v>60049.32</v>
      </c>
      <c r="G18" s="624">
        <v>110753.65000000001</v>
      </c>
      <c r="H18" s="1324">
        <v>54.22</v>
      </c>
    </row>
    <row r="19" spans="1:12" s="24" customFormat="1" ht="18" customHeight="1">
      <c r="A19" s="26" t="s">
        <v>115</v>
      </c>
      <c r="B19" s="624">
        <v>1280461.6299999999</v>
      </c>
      <c r="C19" s="624">
        <v>2406605.98</v>
      </c>
      <c r="D19" s="1324">
        <v>53.21</v>
      </c>
      <c r="E19" s="1324"/>
      <c r="F19" s="624">
        <v>699069.59</v>
      </c>
      <c r="G19" s="624">
        <v>1439560.24</v>
      </c>
      <c r="H19" s="1324">
        <v>48.56</v>
      </c>
    </row>
    <row r="20" spans="1:12" s="24" customFormat="1" ht="18" customHeight="1">
      <c r="A20" s="26" t="s">
        <v>150</v>
      </c>
      <c r="B20" s="624">
        <v>384116.52</v>
      </c>
      <c r="C20" s="624">
        <v>1365984.54</v>
      </c>
      <c r="D20" s="1324">
        <v>28.12</v>
      </c>
      <c r="E20" s="1324"/>
      <c r="F20" s="624">
        <v>6756.58</v>
      </c>
      <c r="G20" s="624">
        <v>755.06000000000006</v>
      </c>
      <c r="H20" s="1324">
        <v>894.84</v>
      </c>
    </row>
    <row r="21" spans="1:12" s="24" customFormat="1" ht="18" customHeight="1">
      <c r="A21" s="27" t="s">
        <v>42</v>
      </c>
      <c r="B21" s="624">
        <v>234428.94</v>
      </c>
      <c r="C21" s="624">
        <v>465109.08</v>
      </c>
      <c r="D21" s="1324">
        <v>50.4</v>
      </c>
      <c r="E21" s="1324"/>
      <c r="F21" s="624">
        <v>16578.900000000001</v>
      </c>
      <c r="G21" s="624">
        <v>24312.29</v>
      </c>
      <c r="H21" s="1324">
        <v>68.19</v>
      </c>
    </row>
    <row r="22" spans="1:12" s="24" customFormat="1" ht="18" customHeight="1">
      <c r="A22" s="26" t="s">
        <v>43</v>
      </c>
      <c r="B22" s="624">
        <v>496836.56</v>
      </c>
      <c r="C22" s="624">
        <v>309632.27</v>
      </c>
      <c r="D22" s="1324">
        <v>160.46</v>
      </c>
      <c r="E22" s="1324"/>
      <c r="F22" s="624">
        <v>229095.29</v>
      </c>
      <c r="G22" s="624">
        <v>419125.45</v>
      </c>
      <c r="H22" s="1324">
        <v>54.660000000000004</v>
      </c>
    </row>
    <row r="23" spans="1:12" s="24" customFormat="1" ht="18" customHeight="1">
      <c r="A23" s="26" t="s">
        <v>44</v>
      </c>
      <c r="B23" s="624">
        <v>241967.25</v>
      </c>
      <c r="C23" s="624">
        <v>50748.800000000003</v>
      </c>
      <c r="D23" s="1324">
        <v>476.79</v>
      </c>
      <c r="E23" s="1324"/>
      <c r="F23" s="624">
        <v>350627.22000000003</v>
      </c>
      <c r="G23" s="624">
        <v>370007.54</v>
      </c>
      <c r="H23" s="1324">
        <v>94.76</v>
      </c>
    </row>
    <row r="24" spans="1:12" s="24" customFormat="1" ht="18" customHeight="1">
      <c r="A24" s="26" t="s">
        <v>45</v>
      </c>
      <c r="B24" s="624">
        <v>287646.63</v>
      </c>
      <c r="C24" s="624">
        <v>369681.42</v>
      </c>
      <c r="D24" s="1324">
        <v>77.81</v>
      </c>
      <c r="E24" s="1324"/>
      <c r="F24" s="624">
        <v>99843.55</v>
      </c>
      <c r="G24" s="624">
        <v>144740</v>
      </c>
      <c r="H24" s="1324">
        <v>68.98</v>
      </c>
    </row>
    <row r="25" spans="1:12" s="639" customFormat="1" ht="25.5" customHeight="1" thickBot="1">
      <c r="A25" s="363" t="s">
        <v>46</v>
      </c>
      <c r="B25" s="415">
        <v>68922753.449999988</v>
      </c>
      <c r="C25" s="415">
        <v>202500621.92999998</v>
      </c>
      <c r="D25" s="1325">
        <v>34.035823096792797</v>
      </c>
      <c r="E25" s="415"/>
      <c r="F25" s="415">
        <v>17986752.759999998</v>
      </c>
      <c r="G25" s="415">
        <v>39205535.320000008</v>
      </c>
      <c r="H25" s="1325">
        <v>45.878095052624815</v>
      </c>
      <c r="I25" s="70"/>
      <c r="J25" s="70"/>
      <c r="K25" s="70"/>
      <c r="L25" s="70"/>
    </row>
    <row r="26" spans="1:12" s="62" customFormat="1" ht="4.5" customHeight="1">
      <c r="A26" s="70"/>
      <c r="B26" s="1326"/>
      <c r="C26" s="1326"/>
      <c r="D26" s="1326"/>
      <c r="E26" s="1326"/>
      <c r="F26" s="1326"/>
      <c r="G26" s="1326"/>
      <c r="H26" s="1326"/>
      <c r="I26" s="602"/>
      <c r="J26" s="602"/>
      <c r="K26" s="602"/>
      <c r="L26" s="602"/>
    </row>
    <row r="27" spans="1:12" s="1328" customFormat="1" ht="18.75" customHeight="1">
      <c r="A27" s="26" t="s">
        <v>1183</v>
      </c>
      <c r="B27" s="202"/>
      <c r="C27" s="202"/>
      <c r="D27" s="202"/>
      <c r="E27" s="202"/>
      <c r="F27" s="202"/>
      <c r="G27" s="202"/>
      <c r="H27" s="202"/>
      <c r="I27" s="1327"/>
      <c r="J27" s="1327"/>
      <c r="K27" s="1327"/>
      <c r="L27" s="1327"/>
    </row>
    <row r="28" spans="1:12" s="62" customFormat="1" ht="13.8">
      <c r="A28" s="162"/>
      <c r="B28" s="174"/>
      <c r="C28" s="174"/>
      <c r="D28" s="174"/>
      <c r="E28" s="174"/>
      <c r="F28" s="174"/>
      <c r="G28" s="174"/>
      <c r="H28" s="174"/>
    </row>
    <row r="201" spans="3:3" ht="25.5" customHeight="1">
      <c r="C201" s="7" t="s">
        <v>155</v>
      </c>
    </row>
  </sheetData>
  <mergeCells count="3">
    <mergeCell ref="A5:A6"/>
    <mergeCell ref="B5:D5"/>
    <mergeCell ref="F5:H5"/>
  </mergeCells>
  <hyperlinks>
    <hyperlink ref="A1" location="Índice!A1" display="Volver al Índice" xr:uid="{67515A27-730E-4CE4-9351-3B6A015289E7}"/>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2A5D-FB08-408C-B515-7836C61BC24E}">
  <dimension ref="A1:Z33"/>
  <sheetViews>
    <sheetView showGridLines="0" zoomScaleNormal="75" workbookViewId="0"/>
  </sheetViews>
  <sheetFormatPr baseColWidth="10" defaultRowHeight="13.2"/>
  <cols>
    <col min="1" max="1" width="39.88671875" style="7" customWidth="1"/>
    <col min="2" max="3" width="18.6640625" style="7" customWidth="1"/>
    <col min="4" max="4" width="21.5546875" style="7" customWidth="1"/>
    <col min="5" max="6" width="18.6640625" style="7" customWidth="1"/>
    <col min="7" max="7" width="18.5546875" style="7" customWidth="1"/>
    <col min="8" max="8" width="10.44140625" style="7" bestFit="1" customWidth="1"/>
    <col min="9" max="9" width="13" style="7" bestFit="1" customWidth="1"/>
    <col min="10" max="16384" width="11.5546875" style="7"/>
  </cols>
  <sheetData>
    <row r="1" spans="1:15" s="172" customFormat="1" ht="18" customHeight="1">
      <c r="A1" s="1407" t="s">
        <v>1215</v>
      </c>
      <c r="B1" s="273"/>
      <c r="C1" s="273"/>
      <c r="D1" s="273"/>
      <c r="E1" s="273"/>
      <c r="F1" s="273"/>
      <c r="G1" s="273"/>
    </row>
    <row r="2" spans="1:15" s="663" customFormat="1" ht="24.9" customHeight="1">
      <c r="A2" s="40" t="s">
        <v>1164</v>
      </c>
      <c r="B2" s="40"/>
      <c r="C2" s="40"/>
      <c r="D2" s="40"/>
      <c r="E2" s="40"/>
      <c r="F2" s="40"/>
      <c r="G2" s="40"/>
    </row>
    <row r="3" spans="1:15" s="1292" customFormat="1" ht="20.100000000000001" customHeight="1">
      <c r="A3" s="169">
        <v>45322</v>
      </c>
      <c r="B3" s="169"/>
      <c r="C3" s="169"/>
      <c r="D3" s="169"/>
      <c r="E3" s="169"/>
      <c r="F3" s="169"/>
      <c r="G3" s="169"/>
    </row>
    <row r="4" spans="1:15" s="277" customFormat="1" ht="20.100000000000001" customHeight="1">
      <c r="A4" s="1119" t="s">
        <v>122</v>
      </c>
      <c r="B4" s="1119"/>
      <c r="C4" s="1119"/>
      <c r="D4" s="1119"/>
      <c r="E4" s="1119"/>
      <c r="F4" s="1119"/>
      <c r="G4" s="1119"/>
    </row>
    <row r="5" spans="1:15" ht="11.25" customHeight="1" thickBot="1"/>
    <row r="6" spans="1:15" s="1296" customFormat="1" ht="54.9" customHeight="1">
      <c r="A6" s="354" t="s">
        <v>1</v>
      </c>
      <c r="B6" s="1293" t="s">
        <v>1165</v>
      </c>
      <c r="C6" s="1294" t="s">
        <v>1166</v>
      </c>
      <c r="D6" s="1294" t="s">
        <v>1167</v>
      </c>
      <c r="E6" s="1294" t="s">
        <v>1168</v>
      </c>
      <c r="F6" s="1294" t="s">
        <v>1169</v>
      </c>
      <c r="G6" s="1295" t="s">
        <v>1170</v>
      </c>
    </row>
    <row r="7" spans="1:15" s="1296" customFormat="1" ht="9" customHeight="1">
      <c r="A7" s="1297"/>
      <c r="B7" s="1298"/>
      <c r="C7" s="1298"/>
      <c r="D7" s="1298"/>
      <c r="E7" s="1298"/>
      <c r="F7" s="1298"/>
      <c r="G7" s="1299"/>
      <c r="H7" s="1300"/>
    </row>
    <row r="8" spans="1:15" s="1304" customFormat="1" ht="20.100000000000001" customHeight="1">
      <c r="A8" s="288" t="s">
        <v>29</v>
      </c>
      <c r="B8" s="1301">
        <v>9263045</v>
      </c>
      <c r="C8" s="1301">
        <v>43664803.931999996</v>
      </c>
      <c r="D8" s="1301">
        <v>99888310.082000002</v>
      </c>
      <c r="E8" s="1301">
        <v>101987.202</v>
      </c>
      <c r="F8" s="1301">
        <v>101096772.198</v>
      </c>
      <c r="G8" s="1302">
        <v>42558329.019000001</v>
      </c>
      <c r="H8" s="1303"/>
      <c r="I8" s="1303"/>
      <c r="J8" s="1303"/>
      <c r="K8" s="1303"/>
      <c r="L8" s="1303"/>
      <c r="M8" s="1303"/>
      <c r="N8" s="1303"/>
      <c r="O8" s="1303"/>
    </row>
    <row r="9" spans="1:15" s="1304" customFormat="1" ht="20.100000000000001" customHeight="1">
      <c r="A9" s="288" t="s">
        <v>30</v>
      </c>
      <c r="B9" s="1301">
        <v>159953</v>
      </c>
      <c r="C9" s="1301">
        <v>1238611.9779999999</v>
      </c>
      <c r="D9" s="1301">
        <v>466249.06800000003</v>
      </c>
      <c r="E9" s="1301">
        <v>249.77</v>
      </c>
      <c r="F9" s="1301">
        <v>398060.43199999997</v>
      </c>
      <c r="G9" s="1302">
        <v>1307050.3840000001</v>
      </c>
      <c r="H9" s="1303"/>
      <c r="I9" s="1303"/>
      <c r="J9" s="1303"/>
      <c r="K9" s="1303"/>
      <c r="L9" s="1303"/>
      <c r="M9" s="1303"/>
      <c r="N9" s="1303"/>
      <c r="O9" s="1303"/>
    </row>
    <row r="10" spans="1:15" s="1304" customFormat="1" ht="20.100000000000001" customHeight="1">
      <c r="A10" s="288" t="s">
        <v>31</v>
      </c>
      <c r="B10" s="1301">
        <v>22541523</v>
      </c>
      <c r="C10" s="1301">
        <v>65759423.291000001</v>
      </c>
      <c r="D10" s="1301">
        <v>569070503.84899998</v>
      </c>
      <c r="E10" s="1301">
        <v>90374.645999999993</v>
      </c>
      <c r="F10" s="1301">
        <v>568853097.05400002</v>
      </c>
      <c r="G10" s="1302">
        <v>66067204.733000003</v>
      </c>
      <c r="H10" s="1303"/>
      <c r="I10" s="1303"/>
      <c r="J10" s="1303"/>
      <c r="K10" s="1303"/>
      <c r="L10" s="1303"/>
      <c r="M10" s="1303"/>
      <c r="N10" s="1303"/>
      <c r="O10" s="1303"/>
    </row>
    <row r="11" spans="1:15" s="1304" customFormat="1" ht="20.100000000000001" customHeight="1">
      <c r="A11" s="288" t="s">
        <v>32</v>
      </c>
      <c r="B11" s="1301">
        <v>1217289</v>
      </c>
      <c r="C11" s="1301">
        <v>5775845.9100000001</v>
      </c>
      <c r="D11" s="1301">
        <v>12349976.891000001</v>
      </c>
      <c r="E11" s="1301">
        <v>0</v>
      </c>
      <c r="F11" s="1301">
        <v>12363579.732999999</v>
      </c>
      <c r="G11" s="1302">
        <v>5762243.068</v>
      </c>
      <c r="H11" s="1303"/>
      <c r="I11" s="1303"/>
      <c r="J11" s="1303"/>
      <c r="K11" s="1303"/>
      <c r="L11" s="1303"/>
      <c r="M11" s="1303"/>
      <c r="N11" s="1303"/>
      <c r="O11" s="1303"/>
    </row>
    <row r="12" spans="1:15" s="1304" customFormat="1" ht="20.100000000000001" customHeight="1">
      <c r="A12" s="288" t="s">
        <v>33</v>
      </c>
      <c r="B12" s="1301">
        <v>857198</v>
      </c>
      <c r="C12" s="1301">
        <v>8343746.443</v>
      </c>
      <c r="D12" s="1301">
        <v>24487190.732999999</v>
      </c>
      <c r="E12" s="1301">
        <v>15439.864</v>
      </c>
      <c r="F12" s="1301">
        <v>23802693.837000001</v>
      </c>
      <c r="G12" s="1302">
        <v>9043683.2029999997</v>
      </c>
      <c r="H12" s="1303"/>
      <c r="I12" s="1303"/>
      <c r="J12" s="1303"/>
      <c r="K12" s="1303"/>
      <c r="L12" s="1303"/>
      <c r="M12" s="1303"/>
      <c r="N12" s="1303"/>
      <c r="O12" s="1303"/>
    </row>
    <row r="13" spans="1:15" s="1304" customFormat="1" ht="20.100000000000001" customHeight="1">
      <c r="A13" s="288" t="s">
        <v>114</v>
      </c>
      <c r="B13" s="1301">
        <v>15815032</v>
      </c>
      <c r="C13" s="1301">
        <v>24604849.987</v>
      </c>
      <c r="D13" s="1301">
        <v>85681063.738000005</v>
      </c>
      <c r="E13" s="1301">
        <v>560300.69299999997</v>
      </c>
      <c r="F13" s="1301">
        <v>85541593.966999993</v>
      </c>
      <c r="G13" s="1302">
        <v>25304620.451000001</v>
      </c>
      <c r="H13" s="1303"/>
      <c r="I13" s="1303"/>
      <c r="J13" s="1303"/>
      <c r="K13" s="1303"/>
      <c r="L13" s="1303"/>
      <c r="M13" s="1303"/>
      <c r="N13" s="1303"/>
      <c r="O13" s="1303"/>
    </row>
    <row r="14" spans="1:15" s="1304" customFormat="1" ht="20.100000000000001" customHeight="1">
      <c r="A14" s="288" t="s">
        <v>35</v>
      </c>
      <c r="B14" s="1301">
        <v>2963</v>
      </c>
      <c r="C14" s="1301">
        <v>4125234.4730000002</v>
      </c>
      <c r="D14" s="1301">
        <v>15164769.312000001</v>
      </c>
      <c r="E14" s="1301">
        <v>849.37599999999998</v>
      </c>
      <c r="F14" s="1301">
        <v>15489479.343</v>
      </c>
      <c r="G14" s="1302">
        <v>3801373.818</v>
      </c>
      <c r="H14" s="1303"/>
      <c r="I14" s="1303"/>
      <c r="J14" s="1303"/>
      <c r="K14" s="1303"/>
      <c r="L14" s="1303"/>
      <c r="M14" s="1303"/>
      <c r="N14" s="1303"/>
      <c r="O14" s="1303"/>
    </row>
    <row r="15" spans="1:15" s="1304" customFormat="1" ht="20.100000000000001" customHeight="1">
      <c r="A15" s="288" t="s">
        <v>786</v>
      </c>
      <c r="B15" s="1301">
        <v>17686547</v>
      </c>
      <c r="C15" s="1301">
        <v>30097827.925999999</v>
      </c>
      <c r="D15" s="1301">
        <v>70554914.797999993</v>
      </c>
      <c r="E15" s="1301">
        <v>75915.812000000005</v>
      </c>
      <c r="F15" s="1301">
        <v>70397345.524000004</v>
      </c>
      <c r="G15" s="1302">
        <v>30331313.013</v>
      </c>
      <c r="H15" s="1303"/>
      <c r="I15" s="1303"/>
      <c r="J15" s="1303"/>
      <c r="K15" s="1303"/>
      <c r="L15" s="1303"/>
      <c r="M15" s="1303"/>
      <c r="N15" s="1303"/>
      <c r="O15" s="1303"/>
    </row>
    <row r="16" spans="1:15" s="1304" customFormat="1" ht="20.100000000000001" customHeight="1">
      <c r="A16" s="288" t="s">
        <v>37</v>
      </c>
      <c r="B16" s="1301">
        <v>4495291</v>
      </c>
      <c r="C16" s="1301">
        <v>9318542.307</v>
      </c>
      <c r="D16" s="1301">
        <v>9869334.8890000004</v>
      </c>
      <c r="E16" s="1301">
        <v>2600.049</v>
      </c>
      <c r="F16" s="1301">
        <v>9752685.8629999999</v>
      </c>
      <c r="G16" s="1302">
        <v>9437791.3819999993</v>
      </c>
      <c r="H16" s="1303"/>
      <c r="I16" s="1303"/>
      <c r="J16" s="1303"/>
      <c r="K16" s="1303"/>
      <c r="L16" s="1303"/>
      <c r="M16" s="1303"/>
      <c r="N16" s="1303"/>
      <c r="O16" s="1303"/>
    </row>
    <row r="17" spans="1:26" s="1304" customFormat="1" ht="20.100000000000001" customHeight="1">
      <c r="A17" s="288" t="s">
        <v>38</v>
      </c>
      <c r="B17" s="1301">
        <v>219357</v>
      </c>
      <c r="C17" s="1301">
        <v>3382893.3059999999</v>
      </c>
      <c r="D17" s="1301">
        <v>1479796.6850000001</v>
      </c>
      <c r="E17" s="1301">
        <v>41175.754000000001</v>
      </c>
      <c r="F17" s="1301">
        <v>1337376.767</v>
      </c>
      <c r="G17" s="1302">
        <v>3566488.9780000001</v>
      </c>
      <c r="H17" s="1303"/>
      <c r="I17" s="1303"/>
      <c r="J17" s="1303"/>
      <c r="K17" s="1303"/>
      <c r="L17" s="1303"/>
      <c r="M17" s="1303"/>
      <c r="N17" s="1303"/>
      <c r="O17" s="1303"/>
    </row>
    <row r="18" spans="1:26" s="1304" customFormat="1" ht="20.100000000000001" customHeight="1">
      <c r="A18" s="288" t="s">
        <v>1171</v>
      </c>
      <c r="B18" s="1301">
        <v>2194699</v>
      </c>
      <c r="C18" s="1301">
        <v>2565847.659</v>
      </c>
      <c r="D18" s="1301">
        <v>2616128.7310000001</v>
      </c>
      <c r="E18" s="1301">
        <v>1537.0309999999999</v>
      </c>
      <c r="F18" s="1301">
        <v>2512218.557</v>
      </c>
      <c r="G18" s="1302">
        <v>2671294.8640000001</v>
      </c>
      <c r="H18" s="1303"/>
      <c r="I18" s="1303"/>
      <c r="J18" s="1303"/>
      <c r="K18" s="1303"/>
      <c r="L18" s="1303"/>
      <c r="M18" s="1303"/>
      <c r="N18" s="1303"/>
      <c r="O18" s="1303"/>
    </row>
    <row r="19" spans="1:26" s="1304" customFormat="1" ht="20.100000000000001" customHeight="1">
      <c r="A19" s="288" t="s">
        <v>115</v>
      </c>
      <c r="B19" s="1301">
        <v>1905</v>
      </c>
      <c r="C19" s="1301">
        <v>2451792.6880000001</v>
      </c>
      <c r="D19" s="1301">
        <v>5659816.3269999996</v>
      </c>
      <c r="E19" s="1301">
        <v>0</v>
      </c>
      <c r="F19" s="1301">
        <v>5534452.9110000003</v>
      </c>
      <c r="G19" s="1302">
        <v>2577156.1030000001</v>
      </c>
      <c r="H19" s="1303"/>
      <c r="I19" s="1303"/>
      <c r="J19" s="1303"/>
      <c r="K19" s="1303"/>
      <c r="L19" s="1303"/>
      <c r="M19" s="1303"/>
      <c r="N19" s="1303"/>
      <c r="O19" s="1303"/>
    </row>
    <row r="20" spans="1:26" s="1304" customFormat="1" ht="20.100000000000001" customHeight="1">
      <c r="A20" s="288" t="s">
        <v>41</v>
      </c>
      <c r="B20" s="1301">
        <v>254887</v>
      </c>
      <c r="C20" s="1301">
        <v>1387620.9720000001</v>
      </c>
      <c r="D20" s="1301">
        <v>1593258.8160000001</v>
      </c>
      <c r="E20" s="1301">
        <v>5998.8379999999997</v>
      </c>
      <c r="F20" s="1301">
        <v>1606028.8589999999</v>
      </c>
      <c r="G20" s="1302">
        <v>1380849.767</v>
      </c>
      <c r="H20" s="1303"/>
      <c r="I20" s="1303"/>
      <c r="J20" s="1303"/>
      <c r="K20" s="1303"/>
      <c r="L20" s="1303"/>
      <c r="M20" s="1303"/>
      <c r="N20" s="1303"/>
      <c r="O20" s="1303"/>
    </row>
    <row r="21" spans="1:26" s="1304" customFormat="1" ht="20.100000000000001" customHeight="1">
      <c r="A21" s="27" t="s">
        <v>42</v>
      </c>
      <c r="B21" s="1301">
        <v>276432</v>
      </c>
      <c r="C21" s="1301">
        <v>830730.80900000001</v>
      </c>
      <c r="D21" s="1301">
        <v>116740.148</v>
      </c>
      <c r="E21" s="1301">
        <v>4382.9530000000004</v>
      </c>
      <c r="F21" s="1301">
        <v>142566.08799999999</v>
      </c>
      <c r="G21" s="1302">
        <v>809287.82200000004</v>
      </c>
      <c r="H21" s="1303"/>
      <c r="I21" s="1303"/>
      <c r="J21" s="1303"/>
      <c r="K21" s="1303"/>
      <c r="L21" s="1303"/>
      <c r="M21" s="1303"/>
      <c r="N21" s="1303"/>
      <c r="O21" s="1303"/>
    </row>
    <row r="22" spans="1:26" s="1304" customFormat="1" ht="20.100000000000001" customHeight="1">
      <c r="A22" s="288" t="s">
        <v>43</v>
      </c>
      <c r="B22" s="1301">
        <v>182</v>
      </c>
      <c r="C22" s="1301">
        <v>177021.05600000001</v>
      </c>
      <c r="D22" s="1301">
        <v>1364207.112</v>
      </c>
      <c r="E22" s="1301">
        <v>0</v>
      </c>
      <c r="F22" s="1301">
        <v>1322598.2139999999</v>
      </c>
      <c r="G22" s="1302">
        <v>218629.954</v>
      </c>
      <c r="H22" s="1303"/>
      <c r="I22" s="1303"/>
      <c r="J22" s="1303"/>
      <c r="K22" s="1303"/>
      <c r="L22" s="1303"/>
      <c r="M22" s="1303"/>
      <c r="N22" s="1303"/>
      <c r="O22" s="1303"/>
    </row>
    <row r="23" spans="1:26" s="1304" customFormat="1" ht="20.100000000000001" customHeight="1">
      <c r="A23" s="288" t="s">
        <v>44</v>
      </c>
      <c r="B23" s="1301">
        <v>52</v>
      </c>
      <c r="C23" s="1301">
        <v>42636.9</v>
      </c>
      <c r="D23" s="1301">
        <v>140808.348</v>
      </c>
      <c r="E23" s="1301">
        <v>0</v>
      </c>
      <c r="F23" s="1301">
        <v>131193.505</v>
      </c>
      <c r="G23" s="1302">
        <v>52251.743000000002</v>
      </c>
      <c r="H23" s="1303"/>
      <c r="I23" s="1303"/>
      <c r="J23" s="1303"/>
      <c r="K23" s="1303"/>
      <c r="L23" s="1303"/>
      <c r="M23" s="1303"/>
      <c r="N23" s="1303"/>
      <c r="O23" s="1303"/>
    </row>
    <row r="24" spans="1:26" s="1304" customFormat="1" ht="20.100000000000001" customHeight="1">
      <c r="A24" s="288" t="s">
        <v>45</v>
      </c>
      <c r="B24" s="1301">
        <v>120</v>
      </c>
      <c r="C24" s="1301">
        <v>424721.636</v>
      </c>
      <c r="D24" s="1301">
        <v>1676591.7409999999</v>
      </c>
      <c r="E24" s="1301">
        <v>0</v>
      </c>
      <c r="F24" s="1301">
        <v>1820939.8840000001</v>
      </c>
      <c r="G24" s="1302">
        <v>280373.49300000002</v>
      </c>
      <c r="H24" s="1303"/>
      <c r="I24" s="1303"/>
      <c r="J24" s="1303"/>
      <c r="K24" s="1303"/>
      <c r="L24" s="1303"/>
      <c r="M24" s="1303"/>
      <c r="N24" s="1303"/>
      <c r="O24" s="1303"/>
    </row>
    <row r="25" spans="1:26" s="1306" customFormat="1" ht="27" customHeight="1" thickBot="1">
      <c r="A25" s="363" t="s">
        <v>46</v>
      </c>
      <c r="B25" s="1305">
        <v>74986475</v>
      </c>
      <c r="C25" s="1305">
        <v>204192151.273</v>
      </c>
      <c r="D25" s="1305">
        <v>902179661.26800013</v>
      </c>
      <c r="E25" s="1305">
        <v>900811.98800000001</v>
      </c>
      <c r="F25" s="1305">
        <v>902102682.73600018</v>
      </c>
      <c r="G25" s="1305">
        <v>205169941.79500002</v>
      </c>
      <c r="H25" s="1303"/>
      <c r="I25" s="1303"/>
      <c r="J25" s="1303"/>
      <c r="K25" s="1303"/>
      <c r="L25" s="1303"/>
      <c r="M25" s="1303"/>
      <c r="N25" s="1303"/>
      <c r="O25" s="1303"/>
    </row>
    <row r="26" spans="1:26" s="1296" customFormat="1" ht="11.25" customHeight="1">
      <c r="A26" s="1307"/>
      <c r="B26" s="1307"/>
      <c r="C26" s="1308"/>
      <c r="D26" s="1308"/>
      <c r="E26" s="1308"/>
      <c r="F26" s="1308"/>
      <c r="G26" s="1308"/>
    </row>
    <row r="27" spans="1:26" s="1310" customFormat="1" ht="12" customHeight="1">
      <c r="A27" s="875" t="s">
        <v>1172</v>
      </c>
      <c r="B27" s="876"/>
      <c r="C27" s="876"/>
      <c r="D27" s="876"/>
      <c r="E27" s="876"/>
      <c r="F27" s="876"/>
      <c r="G27" s="1309"/>
    </row>
    <row r="28" spans="1:26" s="1296"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296" customFormat="1">
      <c r="A29" s="555"/>
      <c r="B29" s="839"/>
      <c r="C29" s="839"/>
      <c r="D29" s="840"/>
      <c r="E29" s="839"/>
      <c r="F29" s="839"/>
      <c r="G29" s="839"/>
      <c r="H29" s="840"/>
      <c r="I29" s="839"/>
      <c r="J29" s="7"/>
      <c r="K29" s="7"/>
      <c r="L29" s="7"/>
      <c r="M29" s="7"/>
      <c r="N29" s="7"/>
      <c r="O29" s="7"/>
      <c r="P29" s="7"/>
      <c r="Q29" s="7"/>
      <c r="R29" s="7"/>
      <c r="S29" s="7"/>
      <c r="T29" s="7"/>
      <c r="U29" s="7"/>
      <c r="V29" s="7"/>
      <c r="W29" s="7"/>
      <c r="X29" s="7"/>
      <c r="Y29" s="7"/>
      <c r="Z29" s="7"/>
    </row>
    <row r="30" spans="1:26" s="1296" customFormat="1"/>
    <row r="31" spans="1:26" s="1296" customFormat="1">
      <c r="B31" s="1311"/>
      <c r="C31" s="1311"/>
      <c r="D31" s="1311"/>
      <c r="E31" s="1311"/>
      <c r="F31" s="1311"/>
      <c r="G31" s="1311"/>
    </row>
    <row r="32" spans="1:26" s="1296" customFormat="1"/>
    <row r="33" s="1296" customFormat="1"/>
  </sheetData>
  <mergeCells count="2">
    <mergeCell ref="A2:G2"/>
    <mergeCell ref="A4:G4"/>
  </mergeCells>
  <hyperlinks>
    <hyperlink ref="A1" location="Índice!A1" display="Volver al Índice" xr:uid="{1D82630B-22D6-4BAC-A827-7D338F3886FA}"/>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23E1-21FB-4A91-AFC6-99AA1A51CDBC}">
  <dimension ref="A1:AI33"/>
  <sheetViews>
    <sheetView showGridLines="0" zoomScaleNormal="75"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312" customFormat="1" ht="18" customHeight="1">
      <c r="A1" s="1407" t="s">
        <v>1215</v>
      </c>
      <c r="B1" s="1"/>
      <c r="C1" s="1"/>
      <c r="D1" s="1"/>
      <c r="E1" s="1"/>
      <c r="F1" s="1"/>
      <c r="G1" s="1"/>
    </row>
    <row r="2" spans="1:16" s="4" customFormat="1" ht="24.9" customHeight="1">
      <c r="A2" s="3" t="s">
        <v>1173</v>
      </c>
      <c r="B2" s="3"/>
      <c r="C2" s="3"/>
      <c r="D2" s="3"/>
      <c r="E2" s="3"/>
      <c r="F2" s="3"/>
      <c r="G2" s="3"/>
    </row>
    <row r="3" spans="1:16" s="1313" customFormat="1" ht="20.100000000000001" customHeight="1">
      <c r="A3" s="169">
        <v>45322</v>
      </c>
      <c r="B3" s="169"/>
      <c r="C3" s="169"/>
      <c r="D3" s="169"/>
      <c r="E3" s="169"/>
      <c r="F3" s="169"/>
      <c r="G3" s="169"/>
    </row>
    <row r="4" spans="1:16" s="1315" customFormat="1" ht="20.100000000000001" customHeight="1">
      <c r="A4" s="1314" t="s">
        <v>122</v>
      </c>
      <c r="B4" s="1314"/>
      <c r="C4" s="1314"/>
      <c r="D4" s="1314"/>
      <c r="E4" s="1314"/>
      <c r="F4" s="1314"/>
      <c r="G4" s="1314"/>
    </row>
    <row r="5" spans="1:16" ht="11.25" customHeight="1" thickBot="1"/>
    <row r="6" spans="1:16" s="1296" customFormat="1" ht="54.9" customHeight="1">
      <c r="A6" s="938" t="s">
        <v>1</v>
      </c>
      <c r="B6" s="1294" t="s">
        <v>1165</v>
      </c>
      <c r="C6" s="1293" t="s">
        <v>1166</v>
      </c>
      <c r="D6" s="1293" t="s">
        <v>1167</v>
      </c>
      <c r="E6" s="1293" t="s">
        <v>1168</v>
      </c>
      <c r="F6" s="1293" t="s">
        <v>1169</v>
      </c>
      <c r="G6" s="938" t="s">
        <v>1170</v>
      </c>
    </row>
    <row r="7" spans="1:16" s="1296" customFormat="1" ht="9.75" customHeight="1">
      <c r="A7" s="1297"/>
      <c r="B7" s="1298"/>
      <c r="C7" s="1316"/>
      <c r="D7" s="1316"/>
      <c r="E7" s="1316"/>
      <c r="F7" s="1316"/>
      <c r="G7" s="1317"/>
    </row>
    <row r="8" spans="1:16" s="1304" customFormat="1" ht="20.100000000000001" customHeight="1">
      <c r="A8" s="288" t="s">
        <v>29</v>
      </c>
      <c r="B8" s="1301">
        <v>929955</v>
      </c>
      <c r="C8" s="1301">
        <v>26010741.511</v>
      </c>
      <c r="D8" s="1301">
        <v>68349300.670000002</v>
      </c>
      <c r="E8" s="1301">
        <v>41140.627</v>
      </c>
      <c r="F8" s="1301">
        <v>66589832.799999997</v>
      </c>
      <c r="G8" s="1302">
        <v>27811350.008000001</v>
      </c>
      <c r="I8" s="1303"/>
      <c r="J8" s="1303"/>
      <c r="K8" s="1303"/>
      <c r="L8" s="1303"/>
      <c r="M8" s="1303"/>
      <c r="N8" s="1303"/>
      <c r="O8" s="1303"/>
      <c r="P8" s="1303"/>
    </row>
    <row r="9" spans="1:16" s="1304" customFormat="1" ht="20.100000000000001" customHeight="1">
      <c r="A9" s="288" t="s">
        <v>30</v>
      </c>
      <c r="B9" s="1301">
        <v>12001</v>
      </c>
      <c r="C9" s="1301">
        <v>270984.62400000001</v>
      </c>
      <c r="D9" s="1301">
        <v>271741.96999999997</v>
      </c>
      <c r="E9" s="1301">
        <v>15.14</v>
      </c>
      <c r="F9" s="1301">
        <v>260134.997</v>
      </c>
      <c r="G9" s="1302">
        <v>282606.73599999998</v>
      </c>
      <c r="I9" s="1303"/>
      <c r="J9" s="1303"/>
      <c r="K9" s="1303"/>
      <c r="L9" s="1303"/>
      <c r="M9" s="1303"/>
      <c r="N9" s="1303"/>
      <c r="O9" s="1303"/>
      <c r="P9" s="1303"/>
    </row>
    <row r="10" spans="1:16" s="1304" customFormat="1" ht="20.100000000000001" customHeight="1">
      <c r="A10" s="288" t="s">
        <v>31</v>
      </c>
      <c r="B10" s="1301">
        <v>1808255</v>
      </c>
      <c r="C10" s="1301">
        <v>54591190.278999999</v>
      </c>
      <c r="D10" s="1301">
        <v>684813757.18700004</v>
      </c>
      <c r="E10" s="1301">
        <v>64763.72</v>
      </c>
      <c r="F10" s="1301">
        <v>683824551.98500001</v>
      </c>
      <c r="G10" s="1302">
        <v>55645159.200999998</v>
      </c>
      <c r="I10" s="1303"/>
      <c r="J10" s="1303"/>
      <c r="K10" s="1303"/>
      <c r="L10" s="1303"/>
      <c r="M10" s="1303"/>
      <c r="N10" s="1303"/>
      <c r="O10" s="1303"/>
      <c r="P10" s="1303"/>
    </row>
    <row r="11" spans="1:16" s="1304" customFormat="1" ht="20.100000000000001" customHeight="1">
      <c r="A11" s="288" t="s">
        <v>32</v>
      </c>
      <c r="B11" s="1301">
        <v>155153</v>
      </c>
      <c r="C11" s="1301">
        <v>1945872.0349999999</v>
      </c>
      <c r="D11" s="1301">
        <v>7069375.8360000001</v>
      </c>
      <c r="E11" s="1301">
        <v>0</v>
      </c>
      <c r="F11" s="1301">
        <v>6962686.1540000001</v>
      </c>
      <c r="G11" s="1302">
        <v>2052561.7169999999</v>
      </c>
      <c r="I11" s="1303"/>
      <c r="J11" s="1303"/>
      <c r="K11" s="1303"/>
      <c r="L11" s="1303"/>
      <c r="M11" s="1303"/>
      <c r="N11" s="1303"/>
      <c r="O11" s="1303"/>
      <c r="P11" s="1303"/>
    </row>
    <row r="12" spans="1:16" s="1304" customFormat="1" ht="20.100000000000001" customHeight="1">
      <c r="A12" s="288" t="s">
        <v>33</v>
      </c>
      <c r="B12" s="1301">
        <v>67466</v>
      </c>
      <c r="C12" s="1301">
        <v>5728874.2779999999</v>
      </c>
      <c r="D12" s="1301">
        <v>20949246.370000001</v>
      </c>
      <c r="E12" s="1301">
        <v>3582.4009999999998</v>
      </c>
      <c r="F12" s="1301">
        <v>20345570.614999998</v>
      </c>
      <c r="G12" s="1302">
        <v>6336132.4340000004</v>
      </c>
      <c r="I12" s="1303"/>
      <c r="J12" s="1303"/>
      <c r="K12" s="1303"/>
      <c r="L12" s="1303"/>
      <c r="M12" s="1303"/>
      <c r="N12" s="1303"/>
      <c r="O12" s="1303"/>
      <c r="P12" s="1303"/>
    </row>
    <row r="13" spans="1:16" s="1304" customFormat="1" ht="20.100000000000001" customHeight="1">
      <c r="A13" s="288" t="s">
        <v>114</v>
      </c>
      <c r="B13" s="1301">
        <v>2918066</v>
      </c>
      <c r="C13" s="1301">
        <v>15634320.07</v>
      </c>
      <c r="D13" s="1301">
        <v>46278234.173</v>
      </c>
      <c r="E13" s="1301">
        <v>550216.58400000003</v>
      </c>
      <c r="F13" s="1301">
        <v>47162817.410999998</v>
      </c>
      <c r="G13" s="1302">
        <v>15299953.415999999</v>
      </c>
      <c r="I13" s="1303"/>
      <c r="J13" s="1303"/>
      <c r="K13" s="1303"/>
      <c r="L13" s="1303"/>
      <c r="M13" s="1303"/>
      <c r="N13" s="1303"/>
      <c r="O13" s="1303"/>
      <c r="P13" s="1303"/>
    </row>
    <row r="14" spans="1:16" s="1304" customFormat="1" ht="20.100000000000001" customHeight="1">
      <c r="A14" s="288" t="s">
        <v>35</v>
      </c>
      <c r="B14" s="1301">
        <v>973</v>
      </c>
      <c r="C14" s="1301">
        <v>2081054.085</v>
      </c>
      <c r="D14" s="1301">
        <v>12650818.655999999</v>
      </c>
      <c r="E14" s="1301">
        <v>171.42699999999999</v>
      </c>
      <c r="F14" s="1301">
        <v>12556797.642000001</v>
      </c>
      <c r="G14" s="1302">
        <v>2175246.5260000001</v>
      </c>
      <c r="I14" s="1303"/>
      <c r="J14" s="1303"/>
      <c r="K14" s="1303"/>
      <c r="L14" s="1303"/>
      <c r="M14" s="1303"/>
      <c r="N14" s="1303"/>
      <c r="O14" s="1303"/>
      <c r="P14" s="1303"/>
    </row>
    <row r="15" spans="1:16" s="1304" customFormat="1" ht="20.100000000000001" customHeight="1">
      <c r="A15" s="288" t="s">
        <v>786</v>
      </c>
      <c r="B15" s="1301">
        <v>2668534</v>
      </c>
      <c r="C15" s="1301">
        <v>15244138.630999999</v>
      </c>
      <c r="D15" s="1301">
        <v>36293656.818999998</v>
      </c>
      <c r="E15" s="1301">
        <v>19022.451000000001</v>
      </c>
      <c r="F15" s="1301">
        <v>35832579.681999996</v>
      </c>
      <c r="G15" s="1302">
        <v>15724238.219000001</v>
      </c>
      <c r="I15" s="1303"/>
      <c r="J15" s="1303"/>
      <c r="K15" s="1303"/>
      <c r="L15" s="1303"/>
      <c r="M15" s="1303"/>
      <c r="N15" s="1303"/>
      <c r="O15" s="1303"/>
      <c r="P15" s="1303"/>
    </row>
    <row r="16" spans="1:16" s="1304" customFormat="1" ht="20.100000000000001" customHeight="1">
      <c r="A16" s="288" t="s">
        <v>37</v>
      </c>
      <c r="B16" s="1301">
        <v>222705</v>
      </c>
      <c r="C16" s="1301">
        <v>389132.59100000001</v>
      </c>
      <c r="D16" s="1301">
        <v>247985.28899999999</v>
      </c>
      <c r="E16" s="1301">
        <v>41.37</v>
      </c>
      <c r="F16" s="1301">
        <v>215214.98199999999</v>
      </c>
      <c r="G16" s="1302">
        <v>421944.26799999998</v>
      </c>
      <c r="I16" s="1303"/>
      <c r="J16" s="1303"/>
      <c r="K16" s="1303"/>
      <c r="L16" s="1303"/>
      <c r="M16" s="1303"/>
      <c r="N16" s="1303"/>
      <c r="O16" s="1303"/>
      <c r="P16" s="1303"/>
    </row>
    <row r="17" spans="1:35" s="1304" customFormat="1" ht="20.100000000000001" customHeight="1">
      <c r="A17" s="288" t="s">
        <v>38</v>
      </c>
      <c r="B17" s="1301">
        <v>19959</v>
      </c>
      <c r="C17" s="1301">
        <v>754978.36600000004</v>
      </c>
      <c r="D17" s="1301">
        <v>493306.696</v>
      </c>
      <c r="E17" s="1301">
        <v>6638.558</v>
      </c>
      <c r="F17" s="1301">
        <v>483477.67800000001</v>
      </c>
      <c r="G17" s="1302">
        <v>771445.94099999999</v>
      </c>
      <c r="I17" s="1303"/>
      <c r="J17" s="1303"/>
      <c r="K17" s="1303"/>
      <c r="L17" s="1303"/>
      <c r="M17" s="1303"/>
      <c r="N17" s="1303"/>
      <c r="O17" s="1303"/>
      <c r="P17" s="1303"/>
    </row>
    <row r="18" spans="1:35" s="1304" customFormat="1" ht="20.100000000000001" customHeight="1">
      <c r="A18" s="288" t="s">
        <v>1171</v>
      </c>
      <c r="B18" s="1301">
        <v>41764</v>
      </c>
      <c r="C18" s="1301">
        <v>436191.04399999999</v>
      </c>
      <c r="D18" s="1301">
        <v>77225.152000000002</v>
      </c>
      <c r="E18" s="1301">
        <v>404.14499999999998</v>
      </c>
      <c r="F18" s="1301">
        <v>69433.187999999995</v>
      </c>
      <c r="G18" s="1302">
        <v>444387.152</v>
      </c>
      <c r="I18" s="1303"/>
      <c r="J18" s="1303"/>
      <c r="K18" s="1303"/>
      <c r="L18" s="1303"/>
      <c r="M18" s="1303"/>
      <c r="N18" s="1303"/>
      <c r="O18" s="1303"/>
      <c r="P18" s="1303"/>
    </row>
    <row r="19" spans="1:35" s="1304" customFormat="1" ht="20.100000000000001" customHeight="1">
      <c r="A19" s="288" t="s">
        <v>115</v>
      </c>
      <c r="B19" s="1301">
        <v>2078</v>
      </c>
      <c r="C19" s="1301">
        <v>4736209.4210000001</v>
      </c>
      <c r="D19" s="1301">
        <v>12876837.210000001</v>
      </c>
      <c r="E19" s="1301">
        <v>0</v>
      </c>
      <c r="F19" s="1301">
        <v>12747464.768999999</v>
      </c>
      <c r="G19" s="1302">
        <v>4865581.8619999997</v>
      </c>
      <c r="I19" s="1303"/>
      <c r="J19" s="1303"/>
      <c r="K19" s="1303"/>
      <c r="L19" s="1303"/>
      <c r="M19" s="1303"/>
      <c r="N19" s="1303"/>
      <c r="O19" s="1303"/>
      <c r="P19" s="1303"/>
    </row>
    <row r="20" spans="1:35" s="1304" customFormat="1" ht="20.100000000000001" customHeight="1">
      <c r="A20" s="288" t="s">
        <v>41</v>
      </c>
      <c r="B20" s="1301">
        <v>992</v>
      </c>
      <c r="C20" s="1301">
        <v>7045.3559999999998</v>
      </c>
      <c r="D20" s="1301">
        <v>1908.7470000000001</v>
      </c>
      <c r="E20" s="1301">
        <v>4.7409999999999997</v>
      </c>
      <c r="F20" s="1301">
        <v>1565.1120000000001</v>
      </c>
      <c r="G20" s="1302">
        <v>7393.732</v>
      </c>
      <c r="I20" s="1303"/>
      <c r="J20" s="1303"/>
      <c r="K20" s="1303"/>
      <c r="L20" s="1303"/>
      <c r="M20" s="1303"/>
      <c r="N20" s="1303"/>
      <c r="O20" s="1303"/>
      <c r="P20" s="1303"/>
    </row>
    <row r="21" spans="1:35" s="1304" customFormat="1" ht="20.100000000000001" customHeight="1">
      <c r="A21" s="27" t="s">
        <v>42</v>
      </c>
      <c r="B21" s="1301">
        <v>5966</v>
      </c>
      <c r="C21" s="1301">
        <v>86471.913</v>
      </c>
      <c r="D21" s="1301">
        <v>112372.682</v>
      </c>
      <c r="E21" s="1301">
        <v>41.496000000000002</v>
      </c>
      <c r="F21" s="1301">
        <v>33809.235999999997</v>
      </c>
      <c r="G21" s="1302">
        <v>165076.856</v>
      </c>
      <c r="I21" s="1303"/>
      <c r="J21" s="1303"/>
      <c r="K21" s="1303"/>
      <c r="L21" s="1303"/>
      <c r="M21" s="1303"/>
      <c r="N21" s="1303"/>
      <c r="O21" s="1303"/>
      <c r="P21" s="1303"/>
    </row>
    <row r="22" spans="1:35" s="1304" customFormat="1" ht="20.100000000000001" customHeight="1">
      <c r="A22" s="288" t="s">
        <v>43</v>
      </c>
      <c r="B22" s="1301">
        <v>251</v>
      </c>
      <c r="C22" s="1301">
        <v>1233515.497</v>
      </c>
      <c r="D22" s="1301">
        <v>3535749.1710000001</v>
      </c>
      <c r="E22" s="1301">
        <v>493.73099999999999</v>
      </c>
      <c r="F22" s="1301">
        <v>3467662.9739999999</v>
      </c>
      <c r="G22" s="1302">
        <v>1302095.4240000001</v>
      </c>
      <c r="I22" s="1303"/>
      <c r="J22" s="1303"/>
      <c r="K22" s="1303"/>
      <c r="L22" s="1303"/>
      <c r="M22" s="1303"/>
      <c r="N22" s="1303"/>
      <c r="O22" s="1303"/>
      <c r="P22" s="1303"/>
    </row>
    <row r="23" spans="1:35" s="1304" customFormat="1" ht="20.100000000000001" customHeight="1">
      <c r="A23" s="288" t="s">
        <v>44</v>
      </c>
      <c r="B23" s="1301">
        <v>76</v>
      </c>
      <c r="C23" s="1301">
        <v>1423644.7069999999</v>
      </c>
      <c r="D23" s="1301">
        <v>2702840.1179999998</v>
      </c>
      <c r="E23" s="1301">
        <v>0</v>
      </c>
      <c r="F23" s="1301">
        <v>2492527.73</v>
      </c>
      <c r="G23" s="1302">
        <v>1633957.095</v>
      </c>
      <c r="I23" s="1303"/>
      <c r="J23" s="1303"/>
      <c r="K23" s="1303"/>
      <c r="L23" s="1303"/>
      <c r="M23" s="1303"/>
      <c r="N23" s="1303"/>
      <c r="O23" s="1303"/>
      <c r="P23" s="1303"/>
    </row>
    <row r="24" spans="1:35" s="1304" customFormat="1" ht="20.100000000000001" customHeight="1">
      <c r="A24" s="288" t="s">
        <v>45</v>
      </c>
      <c r="B24" s="1301">
        <v>130</v>
      </c>
      <c r="C24" s="1301">
        <v>484418.18099999998</v>
      </c>
      <c r="D24" s="1301">
        <v>1632952.3089999999</v>
      </c>
      <c r="E24" s="1301">
        <v>0</v>
      </c>
      <c r="F24" s="1301">
        <v>1782442.9580000001</v>
      </c>
      <c r="G24" s="1302">
        <v>334927.533</v>
      </c>
      <c r="I24" s="1303"/>
      <c r="J24" s="1303"/>
      <c r="K24" s="1303"/>
      <c r="L24" s="1303"/>
      <c r="M24" s="1303"/>
      <c r="N24" s="1303"/>
      <c r="O24" s="1303"/>
      <c r="P24" s="1303"/>
    </row>
    <row r="25" spans="1:35" s="876" customFormat="1" ht="24" customHeight="1" thickBot="1">
      <c r="A25" s="363" t="s">
        <v>46</v>
      </c>
      <c r="B25" s="1305">
        <v>8854324</v>
      </c>
      <c r="C25" s="1305">
        <v>131058782.58899999</v>
      </c>
      <c r="D25" s="1305">
        <v>898357309.05500007</v>
      </c>
      <c r="E25" s="1305">
        <v>686536.39100000018</v>
      </c>
      <c r="F25" s="1305">
        <v>894828569.91299999</v>
      </c>
      <c r="G25" s="1305">
        <v>135274058.11999997</v>
      </c>
      <c r="I25" s="1303"/>
      <c r="J25" s="1303"/>
      <c r="K25" s="1303"/>
      <c r="L25" s="1303"/>
      <c r="M25" s="1303"/>
      <c r="N25" s="1303"/>
      <c r="O25" s="1303"/>
      <c r="P25" s="1303"/>
    </row>
    <row r="26" spans="1:35" s="1296" customFormat="1" ht="9.75" customHeight="1">
      <c r="A26" s="1307"/>
      <c r="B26" s="1307"/>
      <c r="C26" s="1308"/>
      <c r="D26" s="1308"/>
      <c r="E26" s="1308"/>
      <c r="F26" s="1308"/>
      <c r="G26" s="1308"/>
      <c r="H26" s="1306"/>
      <c r="I26" s="1306"/>
      <c r="J26" s="1306"/>
      <c r="K26" s="1306"/>
      <c r="L26" s="1306"/>
      <c r="M26" s="1306"/>
      <c r="N26" s="1306"/>
      <c r="O26" s="1306"/>
      <c r="P26" s="1306"/>
      <c r="Q26" s="1306"/>
      <c r="R26" s="1306"/>
      <c r="S26" s="1306"/>
      <c r="T26" s="1306"/>
      <c r="U26" s="1306"/>
      <c r="V26" s="1306"/>
      <c r="W26" s="1306"/>
      <c r="X26" s="1306"/>
      <c r="Y26" s="1306"/>
      <c r="Z26" s="1306"/>
      <c r="AA26" s="1306"/>
      <c r="AB26" s="1306"/>
      <c r="AC26" s="1306"/>
      <c r="AD26" s="1306"/>
      <c r="AE26" s="1306"/>
      <c r="AF26" s="1306"/>
      <c r="AG26" s="1306"/>
      <c r="AH26" s="1306"/>
      <c r="AI26" s="1306"/>
    </row>
    <row r="27" spans="1:35" s="1318" customFormat="1" ht="10.199999999999999">
      <c r="A27" s="875" t="s">
        <v>1172</v>
      </c>
      <c r="B27" s="876"/>
      <c r="C27" s="876"/>
      <c r="D27" s="876"/>
      <c r="E27" s="876"/>
      <c r="F27" s="876"/>
      <c r="G27" s="876"/>
    </row>
    <row r="28" spans="1:35" s="1296"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296" customFormat="1">
      <c r="A29" s="555"/>
      <c r="B29" s="839"/>
      <c r="C29" s="839"/>
      <c r="D29" s="840"/>
      <c r="E29" s="839"/>
      <c r="F29" s="839"/>
      <c r="G29" s="839"/>
      <c r="H29" s="840"/>
      <c r="I29" s="839"/>
      <c r="J29" s="7"/>
      <c r="K29" s="7"/>
      <c r="L29" s="7"/>
      <c r="M29" s="7"/>
      <c r="N29" s="7"/>
      <c r="O29" s="7"/>
      <c r="P29" s="7"/>
      <c r="Q29" s="7"/>
      <c r="R29" s="7"/>
      <c r="S29" s="7"/>
      <c r="T29" s="7"/>
      <c r="U29" s="7"/>
      <c r="V29" s="7"/>
      <c r="W29" s="7"/>
      <c r="X29" s="7"/>
      <c r="Y29" s="7"/>
      <c r="Z29" s="7"/>
    </row>
    <row r="30" spans="1:35" s="1296" customFormat="1">
      <c r="B30" s="1311"/>
      <c r="C30" s="1311"/>
      <c r="D30" s="1311"/>
      <c r="E30" s="1311"/>
      <c r="F30" s="1311"/>
      <c r="G30" s="1311"/>
    </row>
    <row r="31" spans="1:35" s="1296" customFormat="1">
      <c r="B31" s="1311"/>
      <c r="C31" s="1311"/>
      <c r="D31" s="1311"/>
      <c r="E31" s="1311"/>
      <c r="F31" s="1311"/>
      <c r="G31" s="1311"/>
    </row>
    <row r="32" spans="1:35" s="1296" customFormat="1"/>
    <row r="33" s="1296" customFormat="1"/>
  </sheetData>
  <mergeCells count="2">
    <mergeCell ref="A2:G2"/>
    <mergeCell ref="A4:G4"/>
  </mergeCells>
  <hyperlinks>
    <hyperlink ref="A1" location="Índice!A1" display="Volver al Índice" xr:uid="{D91356B5-80E3-413A-80E1-25CC63359599}"/>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2720-5255-4045-8CB9-1319E2EDDCE2}">
  <dimension ref="A1:O32"/>
  <sheetViews>
    <sheetView showGridLines="0" zoomScale="110" zoomScaleNormal="11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6" customFormat="1" ht="12.75" customHeight="1">
      <c r="A1" s="1407" t="s">
        <v>1215</v>
      </c>
      <c r="B1" s="1"/>
      <c r="C1" s="1"/>
      <c r="D1" s="1"/>
      <c r="E1" s="1"/>
      <c r="F1" s="1"/>
      <c r="G1" s="1"/>
      <c r="H1" s="1"/>
      <c r="I1" s="1"/>
      <c r="J1" s="1"/>
    </row>
    <row r="2" spans="1:15" s="172" customFormat="1" ht="30" customHeight="1">
      <c r="A2" s="40" t="s">
        <v>1151</v>
      </c>
      <c r="B2" s="40"/>
      <c r="C2" s="40"/>
      <c r="D2" s="40"/>
      <c r="E2" s="40"/>
      <c r="F2" s="40"/>
      <c r="G2" s="40"/>
      <c r="H2" s="40"/>
      <c r="I2" s="40"/>
      <c r="J2" s="40"/>
      <c r="K2" s="684"/>
      <c r="L2" s="684"/>
      <c r="M2" s="684"/>
      <c r="N2" s="684"/>
      <c r="O2" s="684"/>
    </row>
    <row r="3" spans="1:15" s="376" customFormat="1" ht="21" customHeight="1">
      <c r="A3" s="1279">
        <v>45292</v>
      </c>
      <c r="B3" s="1279"/>
      <c r="C3" s="1279"/>
      <c r="D3" s="1279"/>
      <c r="E3" s="1279"/>
      <c r="F3" s="1279"/>
      <c r="G3" s="1279"/>
      <c r="H3" s="1279"/>
      <c r="I3" s="1279"/>
      <c r="J3" s="1279"/>
      <c r="K3" s="628"/>
      <c r="L3" s="628"/>
      <c r="M3" s="628"/>
      <c r="N3" s="628"/>
      <c r="O3" s="628"/>
    </row>
    <row r="4" spans="1:15" s="376" customFormat="1" ht="18.75" customHeight="1">
      <c r="A4" s="378" t="s">
        <v>122</v>
      </c>
      <c r="B4" s="378"/>
      <c r="C4" s="378"/>
      <c r="D4" s="378"/>
      <c r="E4" s="378"/>
      <c r="F4" s="378"/>
      <c r="G4" s="378"/>
      <c r="H4" s="378"/>
      <c r="I4" s="378"/>
      <c r="J4" s="378"/>
      <c r="K4" s="628"/>
      <c r="L4" s="628"/>
      <c r="M4" s="628"/>
      <c r="N4" s="628"/>
      <c r="O4" s="628"/>
    </row>
    <row r="5" spans="1:15" s="382" customFormat="1" ht="7.5" customHeight="1" thickBot="1">
      <c r="A5" s="380"/>
      <c r="B5" s="380"/>
      <c r="C5" s="380"/>
      <c r="D5" s="7"/>
      <c r="E5" s="7"/>
      <c r="F5" s="7"/>
      <c r="G5" s="7"/>
      <c r="H5" s="7"/>
      <c r="I5" s="7"/>
      <c r="J5" s="380"/>
      <c r="K5" s="588"/>
      <c r="L5" s="588"/>
      <c r="M5" s="588"/>
      <c r="N5" s="588"/>
      <c r="O5" s="588"/>
    </row>
    <row r="6" spans="1:15" s="13" customFormat="1" ht="24.75" customHeight="1">
      <c r="A6" s="1280"/>
      <c r="B6" s="1281"/>
      <c r="D6" s="666" t="s">
        <v>1152</v>
      </c>
      <c r="E6" s="666"/>
      <c r="F6" s="666"/>
      <c r="G6" s="666"/>
      <c r="H6" s="666"/>
      <c r="I6" s="1282"/>
    </row>
    <row r="7" spans="1:15" s="13" customFormat="1" ht="42" customHeight="1">
      <c r="A7" s="1283"/>
      <c r="B7" s="385" t="s">
        <v>1153</v>
      </c>
      <c r="C7" s="1284" t="s">
        <v>721</v>
      </c>
      <c r="D7" s="385" t="s">
        <v>1154</v>
      </c>
      <c r="E7" s="385" t="s">
        <v>1155</v>
      </c>
      <c r="F7" s="385" t="s">
        <v>1156</v>
      </c>
      <c r="G7" s="385" t="s">
        <v>1157</v>
      </c>
      <c r="H7" s="385" t="s">
        <v>1158</v>
      </c>
      <c r="I7" s="385" t="s">
        <v>1159</v>
      </c>
      <c r="J7" s="424" t="s">
        <v>190</v>
      </c>
    </row>
    <row r="8" spans="1:15" s="36" customFormat="1" ht="8.25" customHeight="1">
      <c r="A8" s="386"/>
      <c r="B8" s="386"/>
      <c r="C8" s="386"/>
      <c r="D8" s="386"/>
      <c r="E8" s="386"/>
      <c r="F8" s="386"/>
      <c r="G8" s="386"/>
      <c r="H8" s="386"/>
      <c r="I8" s="386"/>
      <c r="J8" s="386"/>
    </row>
    <row r="9" spans="1:15" s="24" customFormat="1" ht="18" customHeight="1">
      <c r="A9" s="288" t="s">
        <v>29</v>
      </c>
      <c r="B9" s="1285">
        <v>13139377.368662274</v>
      </c>
      <c r="C9" s="1285">
        <v>13960638.027257727</v>
      </c>
      <c r="D9" s="1285">
        <v>3564266.810313182</v>
      </c>
      <c r="E9" s="1285">
        <v>3232519.0029327269</v>
      </c>
      <c r="F9" s="1285">
        <v>1195746.1148600001</v>
      </c>
      <c r="G9" s="1285">
        <v>2734588.5093522724</v>
      </c>
      <c r="H9" s="1285">
        <v>1955026.1589663629</v>
      </c>
      <c r="I9" s="1285">
        <v>751937.03964500013</v>
      </c>
      <c r="J9" s="1286">
        <v>40534099.031989545</v>
      </c>
      <c r="K9" s="196"/>
    </row>
    <row r="10" spans="1:15" s="24" customFormat="1" ht="18" customHeight="1">
      <c r="A10" s="288" t="s">
        <v>30</v>
      </c>
      <c r="B10" s="1285">
        <v>150813.00073000003</v>
      </c>
      <c r="C10" s="1285">
        <v>154355.24833681819</v>
      </c>
      <c r="D10" s="1285">
        <v>6572.8276522727283</v>
      </c>
      <c r="E10" s="1285">
        <v>10494.337745000003</v>
      </c>
      <c r="F10" s="1285">
        <v>37762.384180000008</v>
      </c>
      <c r="G10" s="1285">
        <v>340411.45302181819</v>
      </c>
      <c r="H10" s="1285">
        <v>463413.57708863635</v>
      </c>
      <c r="I10" s="1285">
        <v>88421.069325909077</v>
      </c>
      <c r="J10" s="1286">
        <v>1252243.8980804544</v>
      </c>
      <c r="K10" s="196"/>
    </row>
    <row r="11" spans="1:15" s="24" customFormat="1" ht="18" customHeight="1">
      <c r="A11" s="288" t="s">
        <v>95</v>
      </c>
      <c r="B11" s="1285">
        <v>21702893.908612728</v>
      </c>
      <c r="C11" s="1285">
        <v>27276672.971124545</v>
      </c>
      <c r="D11" s="1285">
        <v>3224477.2628281829</v>
      </c>
      <c r="E11" s="1285">
        <v>3158486.500885454</v>
      </c>
      <c r="F11" s="1285">
        <v>1364604.1457113635</v>
      </c>
      <c r="G11" s="1285">
        <v>2439831.770477728</v>
      </c>
      <c r="H11" s="1285">
        <v>1261978.2499013636</v>
      </c>
      <c r="I11" s="1285">
        <v>2181867.2537622722</v>
      </c>
      <c r="J11" s="1286">
        <v>62610812.063303642</v>
      </c>
      <c r="K11" s="196"/>
    </row>
    <row r="12" spans="1:15" s="24" customFormat="1" ht="18" customHeight="1">
      <c r="A12" s="288" t="s">
        <v>32</v>
      </c>
      <c r="B12" s="1285">
        <v>313678.00025500008</v>
      </c>
      <c r="C12" s="1285">
        <v>2262657.0775259095</v>
      </c>
      <c r="D12" s="1285">
        <v>18641.323662727278</v>
      </c>
      <c r="E12" s="1285">
        <v>194458.48024227272</v>
      </c>
      <c r="F12" s="1285">
        <v>166476.10487181818</v>
      </c>
      <c r="G12" s="1285">
        <v>1788356.6216040908</v>
      </c>
      <c r="H12" s="1285">
        <v>589570.67871454533</v>
      </c>
      <c r="I12" s="1285">
        <v>57135.546822272729</v>
      </c>
      <c r="J12" s="1286">
        <v>5390973.8336986378</v>
      </c>
      <c r="K12" s="196"/>
    </row>
    <row r="13" spans="1:15" s="24" customFormat="1" ht="18" customHeight="1">
      <c r="A13" s="288" t="s">
        <v>33</v>
      </c>
      <c r="B13" s="1285">
        <v>2595488.5443327269</v>
      </c>
      <c r="C13" s="1285">
        <v>1228401.028123182</v>
      </c>
      <c r="D13" s="1285">
        <v>578719.17110772722</v>
      </c>
      <c r="E13" s="1285">
        <v>785001.09406454547</v>
      </c>
      <c r="F13" s="1285">
        <v>739926.10187772743</v>
      </c>
      <c r="G13" s="1285">
        <v>1233735.4941277273</v>
      </c>
      <c r="H13" s="1285">
        <v>1509707.9175254544</v>
      </c>
      <c r="I13" s="1285">
        <v>170483.10612181819</v>
      </c>
      <c r="J13" s="1286">
        <v>8841462.4572809096</v>
      </c>
      <c r="K13" s="196"/>
    </row>
    <row r="14" spans="1:15" s="24" customFormat="1" ht="18" customHeight="1">
      <c r="A14" s="288" t="s">
        <v>114</v>
      </c>
      <c r="B14" s="1285">
        <v>7677119.9535286371</v>
      </c>
      <c r="C14" s="1285">
        <v>7712260.9786818177</v>
      </c>
      <c r="D14" s="1285">
        <v>1218565.828716818</v>
      </c>
      <c r="E14" s="1285">
        <v>1548748.4318372724</v>
      </c>
      <c r="F14" s="1285">
        <v>1174644.4614990908</v>
      </c>
      <c r="G14" s="1285">
        <v>2323680.8935104543</v>
      </c>
      <c r="H14" s="1285">
        <v>1711867.0711159089</v>
      </c>
      <c r="I14" s="1285">
        <v>388161.08045136364</v>
      </c>
      <c r="J14" s="1286">
        <v>23755048.69934136</v>
      </c>
      <c r="K14" s="196"/>
    </row>
    <row r="15" spans="1:15" s="24" customFormat="1" ht="18" customHeight="1">
      <c r="A15" s="288" t="s">
        <v>35</v>
      </c>
      <c r="B15" s="1285">
        <v>2732666.0934049999</v>
      </c>
      <c r="C15" s="1285">
        <v>14656.428664545458</v>
      </c>
      <c r="D15" s="1285">
        <v>11523.65412909091</v>
      </c>
      <c r="E15" s="1285">
        <v>32879.074726363644</v>
      </c>
      <c r="F15" s="1285">
        <v>0</v>
      </c>
      <c r="G15" s="1285">
        <v>0</v>
      </c>
      <c r="H15" s="1285">
        <v>0</v>
      </c>
      <c r="I15" s="1285">
        <v>0</v>
      </c>
      <c r="J15" s="1286">
        <v>2791725.2509249998</v>
      </c>
      <c r="K15" s="196"/>
    </row>
    <row r="16" spans="1:15" s="24" customFormat="1" ht="18" customHeight="1">
      <c r="A16" s="288" t="s">
        <v>36</v>
      </c>
      <c r="B16" s="1285">
        <v>7891025.0656649992</v>
      </c>
      <c r="C16" s="1285">
        <v>10353627.382068181</v>
      </c>
      <c r="D16" s="1285">
        <v>2079664.6928631815</v>
      </c>
      <c r="E16" s="1285">
        <v>2004617.1298068182</v>
      </c>
      <c r="F16" s="1285">
        <v>1751803.502582273</v>
      </c>
      <c r="G16" s="1285">
        <v>522622.56761090906</v>
      </c>
      <c r="H16" s="1285">
        <v>3543917.6970254537</v>
      </c>
      <c r="I16" s="1285">
        <v>569768.16930545447</v>
      </c>
      <c r="J16" s="1286">
        <v>28717046.206927266</v>
      </c>
      <c r="K16" s="196"/>
    </row>
    <row r="17" spans="1:11" s="24" customFormat="1" ht="18" customHeight="1">
      <c r="A17" s="288" t="s">
        <v>37</v>
      </c>
      <c r="B17" s="1285">
        <v>14649.908692272724</v>
      </c>
      <c r="C17" s="1285">
        <v>918966.92113636364</v>
      </c>
      <c r="D17" s="1285">
        <v>453665.9270427273</v>
      </c>
      <c r="E17" s="1285">
        <v>705500.84279863618</v>
      </c>
      <c r="F17" s="1285">
        <v>1894559.2909972728</v>
      </c>
      <c r="G17" s="1285">
        <v>2590186.7751754546</v>
      </c>
      <c r="H17" s="1285">
        <v>2483508.5161690908</v>
      </c>
      <c r="I17" s="1285">
        <v>97705.880300909092</v>
      </c>
      <c r="J17" s="1286">
        <v>9158744.0623127259</v>
      </c>
      <c r="K17" s="196"/>
    </row>
    <row r="18" spans="1:11" s="24" customFormat="1" ht="18" customHeight="1">
      <c r="A18" s="288" t="s">
        <v>38</v>
      </c>
      <c r="B18" s="1285">
        <v>238213.19368227274</v>
      </c>
      <c r="C18" s="1285">
        <v>524260.46308499988</v>
      </c>
      <c r="D18" s="1285">
        <v>51799.320193636348</v>
      </c>
      <c r="E18" s="1285">
        <v>127315.43153000002</v>
      </c>
      <c r="F18" s="1285">
        <v>262335.71022363647</v>
      </c>
      <c r="G18" s="1285">
        <v>1181593.0070827273</v>
      </c>
      <c r="H18" s="1285">
        <v>780437.1957645457</v>
      </c>
      <c r="I18" s="1285">
        <v>9998.7573159090898</v>
      </c>
      <c r="J18" s="1286">
        <v>3175953.0788777275</v>
      </c>
      <c r="K18" s="196"/>
    </row>
    <row r="19" spans="1:11" s="24" customFormat="1" ht="18" customHeight="1">
      <c r="A19" s="288" t="s">
        <v>39</v>
      </c>
      <c r="B19" s="1285">
        <v>0</v>
      </c>
      <c r="C19" s="1285">
        <v>403609.34578999993</v>
      </c>
      <c r="D19" s="1285">
        <v>513157.6372299997</v>
      </c>
      <c r="E19" s="1285">
        <v>38455.283659999972</v>
      </c>
      <c r="F19" s="1285">
        <v>225944.72817999995</v>
      </c>
      <c r="G19" s="1285">
        <v>482593.01097999973</v>
      </c>
      <c r="H19" s="1285">
        <v>552756.67531999981</v>
      </c>
      <c r="I19" s="1285">
        <v>141971.85314545452</v>
      </c>
      <c r="J19" s="1286">
        <v>2358488.5343054538</v>
      </c>
      <c r="K19" s="196"/>
    </row>
    <row r="20" spans="1:11" s="24" customFormat="1" ht="18" customHeight="1">
      <c r="A20" s="288" t="s">
        <v>40</v>
      </c>
      <c r="B20" s="1285">
        <v>844634.60866863641</v>
      </c>
      <c r="C20" s="1285">
        <v>10.598252272727276</v>
      </c>
      <c r="D20" s="1285">
        <v>279618.3347777272</v>
      </c>
      <c r="E20" s="1285">
        <v>268396.3463054545</v>
      </c>
      <c r="F20" s="1285">
        <v>147740.24964909098</v>
      </c>
      <c r="G20" s="1285">
        <v>371829.17825090908</v>
      </c>
      <c r="H20" s="1285">
        <v>499264.47503681824</v>
      </c>
      <c r="I20" s="1285">
        <v>0</v>
      </c>
      <c r="J20" s="1286">
        <v>2411493.7909409087</v>
      </c>
      <c r="K20" s="196"/>
    </row>
    <row r="21" spans="1:11" s="24" customFormat="1" ht="18" customHeight="1">
      <c r="A21" s="288" t="s">
        <v>41</v>
      </c>
      <c r="B21" s="1285">
        <v>0</v>
      </c>
      <c r="C21" s="1285">
        <v>359001.61404909095</v>
      </c>
      <c r="D21" s="1285">
        <v>22.224260454545465</v>
      </c>
      <c r="E21" s="1285">
        <v>13.067498181818182</v>
      </c>
      <c r="F21" s="1285">
        <v>13128.440030454545</v>
      </c>
      <c r="G21" s="1285">
        <v>73204.101276363654</v>
      </c>
      <c r="H21" s="1285">
        <v>745645.91917409084</v>
      </c>
      <c r="I21" s="1285">
        <v>159406.28547863636</v>
      </c>
      <c r="J21" s="1286">
        <v>1350421.6517672727</v>
      </c>
      <c r="K21" s="196"/>
    </row>
    <row r="22" spans="1:11" s="24" customFormat="1" ht="18" customHeight="1">
      <c r="A22" s="27" t="s">
        <v>42</v>
      </c>
      <c r="B22" s="1285">
        <v>44155.789676818182</v>
      </c>
      <c r="C22" s="1285">
        <v>54775.759363181824</v>
      </c>
      <c r="D22" s="1285">
        <v>815.53506136363626</v>
      </c>
      <c r="E22" s="1285">
        <v>2497.3757450000003</v>
      </c>
      <c r="F22" s="1285">
        <v>1175.3251500000001</v>
      </c>
      <c r="G22" s="1285">
        <v>160465.4360563636</v>
      </c>
      <c r="H22" s="1285">
        <v>339146.12181181816</v>
      </c>
      <c r="I22" s="1285">
        <v>917.65514272727262</v>
      </c>
      <c r="J22" s="1286">
        <v>603948.99800727272</v>
      </c>
      <c r="K22" s="196"/>
    </row>
    <row r="23" spans="1:11" s="24" customFormat="1" ht="18" customHeight="1">
      <c r="A23" s="288" t="s">
        <v>43</v>
      </c>
      <c r="B23" s="1285">
        <v>65674.404488181826</v>
      </c>
      <c r="C23" s="1285">
        <v>0</v>
      </c>
      <c r="D23" s="1285">
        <v>37409.090909090904</v>
      </c>
      <c r="E23" s="1285">
        <v>36741.837045454544</v>
      </c>
      <c r="F23" s="1285">
        <v>0</v>
      </c>
      <c r="G23" s="1285">
        <v>45227.272727272728</v>
      </c>
      <c r="H23" s="1285">
        <v>16111.500050000006</v>
      </c>
      <c r="I23" s="1285">
        <v>0</v>
      </c>
      <c r="J23" s="1286">
        <v>201164.10522</v>
      </c>
      <c r="K23" s="196"/>
    </row>
    <row r="24" spans="1:11" s="24" customFormat="1" ht="18" customHeight="1">
      <c r="A24" s="288" t="s">
        <v>44</v>
      </c>
      <c r="B24" s="1285">
        <v>0</v>
      </c>
      <c r="C24" s="1285">
        <v>0</v>
      </c>
      <c r="D24" s="1285">
        <v>0</v>
      </c>
      <c r="E24" s="1285">
        <v>0</v>
      </c>
      <c r="F24" s="1285">
        <v>0</v>
      </c>
      <c r="G24" s="1285">
        <v>0</v>
      </c>
      <c r="H24" s="1285">
        <v>0</v>
      </c>
      <c r="I24" s="1285">
        <v>0</v>
      </c>
      <c r="J24" s="1286">
        <v>0</v>
      </c>
      <c r="K24" s="196"/>
    </row>
    <row r="25" spans="1:11" s="24" customFormat="1" ht="18" customHeight="1">
      <c r="A25" s="288" t="s">
        <v>45</v>
      </c>
      <c r="B25" s="1285">
        <v>0</v>
      </c>
      <c r="C25" s="1285">
        <v>0</v>
      </c>
      <c r="D25" s="1285">
        <v>174602.56229954542</v>
      </c>
      <c r="E25" s="1285">
        <v>6277.4086972727264</v>
      </c>
      <c r="F25" s="1285">
        <v>47802.535247727261</v>
      </c>
      <c r="G25" s="1285">
        <v>105619.57518000003</v>
      </c>
      <c r="H25" s="1285">
        <v>40114.545454545456</v>
      </c>
      <c r="I25" s="1285">
        <v>0</v>
      </c>
      <c r="J25" s="1286">
        <v>374416.62687909091</v>
      </c>
      <c r="K25" s="196"/>
    </row>
    <row r="26" spans="1:11" s="24" customFormat="1" ht="21.9" customHeight="1">
      <c r="A26" s="1287" t="s">
        <v>46</v>
      </c>
      <c r="B26" s="1288">
        <v>57410389.840399556</v>
      </c>
      <c r="C26" s="1288">
        <v>65223893.84345863</v>
      </c>
      <c r="D26" s="1288">
        <v>12213522.203047726</v>
      </c>
      <c r="E26" s="1288">
        <v>12152401.645520454</v>
      </c>
      <c r="F26" s="1288">
        <v>9023649.0950604547</v>
      </c>
      <c r="G26" s="1288">
        <v>16393945.666434091</v>
      </c>
      <c r="H26" s="1288">
        <v>16492466.299118632</v>
      </c>
      <c r="I26" s="1288">
        <v>4617773.6968177268</v>
      </c>
      <c r="J26" s="1289">
        <v>193528042.28985727</v>
      </c>
      <c r="K26" s="196"/>
    </row>
    <row r="27" spans="1:11" s="24" customFormat="1" ht="21" customHeight="1">
      <c r="A27" s="30" t="s">
        <v>1160</v>
      </c>
      <c r="B27" s="692"/>
      <c r="C27" s="692"/>
      <c r="D27" s="692"/>
      <c r="E27" s="692"/>
      <c r="F27" s="692"/>
      <c r="G27" s="692"/>
      <c r="H27" s="692"/>
      <c r="I27" s="692"/>
      <c r="J27" s="693"/>
      <c r="K27" s="196"/>
    </row>
    <row r="28" spans="1:11" s="24" customFormat="1" ht="16.5" customHeight="1">
      <c r="A28" s="33"/>
      <c r="B28" s="18"/>
      <c r="C28" s="18"/>
      <c r="D28" s="18"/>
      <c r="E28" s="18"/>
      <c r="F28" s="18"/>
      <c r="G28" s="18"/>
      <c r="H28" s="18"/>
      <c r="I28" s="18"/>
      <c r="J28" s="18"/>
      <c r="K28" s="196"/>
    </row>
    <row r="29" spans="1:11" s="24" customFormat="1" ht="21.9" customHeight="1">
      <c r="A29" s="1290"/>
      <c r="B29" s="7"/>
      <c r="C29" s="7"/>
      <c r="D29" s="7"/>
      <c r="E29" s="7"/>
      <c r="F29" s="7"/>
      <c r="G29" s="7"/>
      <c r="H29" s="7"/>
      <c r="I29" s="7"/>
      <c r="J29" s="7"/>
      <c r="K29" s="196"/>
    </row>
    <row r="30" spans="1:11" s="70" customFormat="1" ht="30.75" customHeight="1">
      <c r="A30" s="7"/>
      <c r="B30" s="7"/>
      <c r="C30" s="7"/>
      <c r="D30" s="7"/>
      <c r="E30" s="7"/>
      <c r="F30" s="7"/>
      <c r="G30" s="7"/>
      <c r="H30" s="7"/>
      <c r="I30" s="7"/>
      <c r="J30" s="7"/>
      <c r="K30" s="1291"/>
    </row>
    <row r="31" spans="1:11" s="8" customFormat="1" ht="7.5" customHeight="1">
      <c r="A31" s="7"/>
      <c r="B31" s="7"/>
      <c r="C31" s="7"/>
      <c r="D31" s="7"/>
      <c r="E31" s="7"/>
      <c r="F31" s="7"/>
      <c r="G31" s="7"/>
      <c r="H31" s="7"/>
      <c r="I31" s="7"/>
      <c r="J31" s="7"/>
      <c r="K31" s="653"/>
    </row>
    <row r="32" spans="1:11" s="73"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8FC2A262-BC69-4D4F-83EA-64000B44703D}"/>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2F7D8-9029-46E3-911F-86D6483A4A0E}">
  <dimension ref="A1:O202"/>
  <sheetViews>
    <sheetView showGridLines="0" zoomScale="130" zoomScaleNormal="13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6" customFormat="1" ht="12.75" customHeight="1">
      <c r="A1" s="1407" t="s">
        <v>1215</v>
      </c>
      <c r="B1" s="1"/>
      <c r="C1" s="1"/>
      <c r="D1" s="1"/>
      <c r="E1" s="1"/>
      <c r="F1" s="1"/>
      <c r="G1" s="1"/>
      <c r="H1" s="1"/>
      <c r="I1" s="1"/>
      <c r="J1" s="1"/>
    </row>
    <row r="2" spans="1:15" s="172" customFormat="1" ht="30" customHeight="1">
      <c r="A2" s="40" t="s">
        <v>1161</v>
      </c>
      <c r="B2" s="40"/>
      <c r="C2" s="40"/>
      <c r="D2" s="40"/>
      <c r="E2" s="40"/>
      <c r="F2" s="40"/>
      <c r="G2" s="40"/>
      <c r="H2" s="40"/>
      <c r="I2" s="40"/>
      <c r="J2" s="40"/>
      <c r="K2" s="684"/>
      <c r="L2" s="684"/>
      <c r="M2" s="684"/>
      <c r="N2" s="684"/>
      <c r="O2" s="684"/>
    </row>
    <row r="3" spans="1:15" s="376" customFormat="1" ht="21" customHeight="1">
      <c r="A3" s="1279">
        <v>45292</v>
      </c>
      <c r="B3" s="1279"/>
      <c r="C3" s="1279"/>
      <c r="D3" s="1279"/>
      <c r="E3" s="1279"/>
      <c r="F3" s="1279"/>
      <c r="G3" s="1279"/>
      <c r="H3" s="1279"/>
      <c r="I3" s="1279"/>
      <c r="J3" s="1279"/>
      <c r="K3" s="628"/>
      <c r="L3" s="628"/>
      <c r="M3" s="628"/>
      <c r="N3" s="628"/>
      <c r="O3" s="628"/>
    </row>
    <row r="4" spans="1:15" s="376" customFormat="1" ht="18.75" customHeight="1">
      <c r="A4" s="378" t="s">
        <v>1162</v>
      </c>
      <c r="B4" s="378"/>
      <c r="C4" s="378"/>
      <c r="D4" s="378"/>
      <c r="E4" s="378"/>
      <c r="F4" s="378"/>
      <c r="G4" s="378"/>
      <c r="H4" s="378"/>
      <c r="I4" s="378"/>
      <c r="J4" s="378"/>
      <c r="K4" s="628"/>
      <c r="L4" s="628"/>
      <c r="M4" s="628"/>
      <c r="N4" s="628"/>
      <c r="O4" s="628"/>
    </row>
    <row r="5" spans="1:15" s="382" customFormat="1" ht="7.5" customHeight="1" thickBot="1">
      <c r="A5" s="380"/>
      <c r="B5" s="380"/>
      <c r="C5" s="380"/>
      <c r="D5" s="7"/>
      <c r="E5" s="7"/>
      <c r="F5" s="7"/>
      <c r="G5" s="7"/>
      <c r="H5" s="7"/>
      <c r="I5" s="7"/>
      <c r="J5" s="380"/>
      <c r="K5" s="588"/>
      <c r="L5" s="588"/>
      <c r="M5" s="588"/>
      <c r="N5" s="588"/>
      <c r="O5" s="588"/>
    </row>
    <row r="6" spans="1:15" s="13" customFormat="1" ht="24.75" customHeight="1">
      <c r="A6" s="1280"/>
      <c r="B6" s="1281"/>
      <c r="D6" s="666" t="s">
        <v>1152</v>
      </c>
      <c r="E6" s="666"/>
      <c r="F6" s="666"/>
      <c r="G6" s="666"/>
      <c r="H6" s="666"/>
      <c r="I6" s="1282"/>
    </row>
    <row r="7" spans="1:15" s="13" customFormat="1" ht="42" customHeight="1">
      <c r="A7" s="1283"/>
      <c r="B7" s="385" t="s">
        <v>1153</v>
      </c>
      <c r="C7" s="1284" t="s">
        <v>721</v>
      </c>
      <c r="D7" s="385" t="s">
        <v>1154</v>
      </c>
      <c r="E7" s="385" t="s">
        <v>1155</v>
      </c>
      <c r="F7" s="385" t="s">
        <v>1156</v>
      </c>
      <c r="G7" s="385" t="s">
        <v>1157</v>
      </c>
      <c r="H7" s="385" t="s">
        <v>1158</v>
      </c>
      <c r="I7" s="385" t="s">
        <v>1159</v>
      </c>
      <c r="J7" s="424" t="s">
        <v>190</v>
      </c>
    </row>
    <row r="8" spans="1:15" s="36" customFormat="1" ht="8.25" customHeight="1">
      <c r="A8" s="386"/>
      <c r="B8" s="386"/>
      <c r="C8" s="386"/>
      <c r="D8" s="386"/>
      <c r="E8" s="386"/>
      <c r="F8" s="386"/>
      <c r="G8" s="386"/>
      <c r="H8" s="386"/>
      <c r="I8" s="386"/>
      <c r="J8" s="386"/>
    </row>
    <row r="9" spans="1:15" s="24" customFormat="1" ht="18" customHeight="1">
      <c r="A9" s="288" t="s">
        <v>29</v>
      </c>
      <c r="B9" s="1285">
        <v>2425782.2435350004</v>
      </c>
      <c r="C9" s="1285">
        <v>1874992.0888545453</v>
      </c>
      <c r="D9" s="1285">
        <v>844097.90177045437</v>
      </c>
      <c r="E9" s="1285">
        <v>356661.44287818176</v>
      </c>
      <c r="F9" s="1285">
        <v>301379.47722954542</v>
      </c>
      <c r="G9" s="1285">
        <v>676375.40342181816</v>
      </c>
      <c r="H9" s="1285">
        <v>243164.94657363632</v>
      </c>
      <c r="I9" s="1285">
        <v>140327.79066136363</v>
      </c>
      <c r="J9" s="1286">
        <v>6862781.294924547</v>
      </c>
      <c r="K9" s="196"/>
    </row>
    <row r="10" spans="1:15" s="24" customFormat="1" ht="18" customHeight="1">
      <c r="A10" s="288" t="s">
        <v>30</v>
      </c>
      <c r="B10" s="1285">
        <v>6830.5573822727265</v>
      </c>
      <c r="C10" s="1285">
        <v>8465.5125004545462</v>
      </c>
      <c r="D10" s="1285">
        <v>0</v>
      </c>
      <c r="E10" s="1285">
        <v>922.82973590909057</v>
      </c>
      <c r="F10" s="1285">
        <v>4751.6798759090907</v>
      </c>
      <c r="G10" s="1285">
        <v>30007.737454545448</v>
      </c>
      <c r="H10" s="1285">
        <v>6312.5568436363637</v>
      </c>
      <c r="I10" s="1285">
        <v>15199.793411818182</v>
      </c>
      <c r="J10" s="1286">
        <v>72490.667204545447</v>
      </c>
      <c r="K10" s="196"/>
    </row>
    <row r="11" spans="1:15" s="24" customFormat="1" ht="18" customHeight="1">
      <c r="A11" s="288" t="s">
        <v>95</v>
      </c>
      <c r="B11" s="1285">
        <v>5325584.4382240903</v>
      </c>
      <c r="C11" s="1285">
        <v>4692328.2862872733</v>
      </c>
      <c r="D11" s="1285">
        <v>1155478.146230455</v>
      </c>
      <c r="E11" s="1285">
        <v>1088964.178097727</v>
      </c>
      <c r="F11" s="1285">
        <v>309664.80462363636</v>
      </c>
      <c r="G11" s="1285">
        <v>485444.92287181818</v>
      </c>
      <c r="H11" s="1285">
        <v>567461.78982999991</v>
      </c>
      <c r="I11" s="1285">
        <v>236373.95213909092</v>
      </c>
      <c r="J11" s="1286">
        <v>13861300.518304089</v>
      </c>
      <c r="K11" s="196"/>
    </row>
    <row r="12" spans="1:15" s="24" customFormat="1" ht="18" customHeight="1">
      <c r="A12" s="288" t="s">
        <v>32</v>
      </c>
      <c r="B12" s="1285">
        <v>68860.770684545467</v>
      </c>
      <c r="C12" s="1285">
        <v>177745.44290318183</v>
      </c>
      <c r="D12" s="1285">
        <v>513.68582863636368</v>
      </c>
      <c r="E12" s="1285">
        <v>3030.1208959090918</v>
      </c>
      <c r="F12" s="1285">
        <v>20320.344074545457</v>
      </c>
      <c r="G12" s="1285">
        <v>165822.7330359091</v>
      </c>
      <c r="H12" s="1285">
        <v>49020.582344545452</v>
      </c>
      <c r="I12" s="1285">
        <v>3968.8701259090913</v>
      </c>
      <c r="J12" s="1286">
        <v>489282.54989318183</v>
      </c>
      <c r="K12" s="196"/>
    </row>
    <row r="13" spans="1:15" s="24" customFormat="1" ht="18" customHeight="1">
      <c r="A13" s="288" t="s">
        <v>33</v>
      </c>
      <c r="B13" s="1285">
        <v>331119.19905818184</v>
      </c>
      <c r="C13" s="1285">
        <v>212990.56345181816</v>
      </c>
      <c r="D13" s="1285">
        <v>212805.35780136369</v>
      </c>
      <c r="E13" s="1285">
        <v>248074.39698454543</v>
      </c>
      <c r="F13" s="1285">
        <v>120231.84455272727</v>
      </c>
      <c r="G13" s="1285">
        <v>291019.95771227271</v>
      </c>
      <c r="H13" s="1285">
        <v>229872.43322636362</v>
      </c>
      <c r="I13" s="1285">
        <v>15102.703328181815</v>
      </c>
      <c r="J13" s="1286">
        <v>1661216.4561154542</v>
      </c>
      <c r="K13" s="196"/>
    </row>
    <row r="14" spans="1:15" s="24" customFormat="1" ht="18" customHeight="1">
      <c r="A14" s="288" t="s">
        <v>114</v>
      </c>
      <c r="B14" s="1285">
        <v>1323408.3811713639</v>
      </c>
      <c r="C14" s="1285">
        <v>1239470.9193081819</v>
      </c>
      <c r="D14" s="1285">
        <v>144746.9200672727</v>
      </c>
      <c r="E14" s="1285">
        <v>253712.7242818182</v>
      </c>
      <c r="F14" s="1285">
        <v>291501.15740499995</v>
      </c>
      <c r="G14" s="1285">
        <v>376017.59197318176</v>
      </c>
      <c r="H14" s="1285">
        <v>360075.41927590908</v>
      </c>
      <c r="I14" s="1285">
        <v>35477.800873181812</v>
      </c>
      <c r="J14" s="1286">
        <v>4024410.914355909</v>
      </c>
      <c r="K14" s="196"/>
    </row>
    <row r="15" spans="1:15" s="24" customFormat="1" ht="18" customHeight="1">
      <c r="A15" s="288" t="s">
        <v>35</v>
      </c>
      <c r="B15" s="1285">
        <v>556110.45057727292</v>
      </c>
      <c r="C15" s="1285">
        <v>15516.893245454545</v>
      </c>
      <c r="D15" s="1285">
        <v>2461.0681818181815</v>
      </c>
      <c r="E15" s="1285">
        <v>0</v>
      </c>
      <c r="F15" s="1285">
        <v>15.056650000000001</v>
      </c>
      <c r="G15" s="1285">
        <v>0</v>
      </c>
      <c r="H15" s="1285">
        <v>0</v>
      </c>
      <c r="I15" s="1285">
        <v>0</v>
      </c>
      <c r="J15" s="1286">
        <v>574103.46865454572</v>
      </c>
      <c r="K15" s="196"/>
    </row>
    <row r="16" spans="1:15" s="24" customFormat="1" ht="18" customHeight="1">
      <c r="A16" s="288" t="s">
        <v>36</v>
      </c>
      <c r="B16" s="1285">
        <v>1032554.405225</v>
      </c>
      <c r="C16" s="1285">
        <v>1386879.8494954545</v>
      </c>
      <c r="D16" s="1285">
        <v>406434.03867318173</v>
      </c>
      <c r="E16" s="1285">
        <v>223111.03249318182</v>
      </c>
      <c r="F16" s="1285">
        <v>283168.14576590911</v>
      </c>
      <c r="G16" s="1285">
        <v>9345.3755759090909</v>
      </c>
      <c r="H16" s="1285">
        <v>427815.20682818186</v>
      </c>
      <c r="I16" s="1285">
        <v>45843.554857272728</v>
      </c>
      <c r="J16" s="1286">
        <v>3815151.6089140903</v>
      </c>
      <c r="K16" s="196"/>
    </row>
    <row r="17" spans="1:11" s="24" customFormat="1" ht="18" customHeight="1">
      <c r="A17" s="288" t="s">
        <v>37</v>
      </c>
      <c r="B17" s="1285">
        <v>931.51519681818183</v>
      </c>
      <c r="C17" s="1285">
        <v>45212.63272181819</v>
      </c>
      <c r="D17" s="1285">
        <v>120.32100545454546</v>
      </c>
      <c r="E17" s="1285">
        <v>4377.026276818181</v>
      </c>
      <c r="F17" s="1285">
        <v>22015.503035454538</v>
      </c>
      <c r="G17" s="1285">
        <v>17062.513073636361</v>
      </c>
      <c r="H17" s="1285">
        <v>11962.656109545456</v>
      </c>
      <c r="I17" s="1285">
        <v>2265.0829109090905</v>
      </c>
      <c r="J17" s="1286">
        <v>103947.25033045454</v>
      </c>
      <c r="K17" s="196"/>
    </row>
    <row r="18" spans="1:11" s="24" customFormat="1" ht="18" customHeight="1">
      <c r="A18" s="288" t="s">
        <v>38</v>
      </c>
      <c r="B18" s="1285">
        <v>9814.8191645454535</v>
      </c>
      <c r="C18" s="1285">
        <v>61132.349409999995</v>
      </c>
      <c r="D18" s="1285">
        <v>1482.0162527272728</v>
      </c>
      <c r="E18" s="1285">
        <v>3026.1765354545446</v>
      </c>
      <c r="F18" s="1285">
        <v>4198.2292622727255</v>
      </c>
      <c r="G18" s="1285">
        <v>82827.467584545462</v>
      </c>
      <c r="H18" s="1285">
        <v>22358.462775909098</v>
      </c>
      <c r="I18" s="1285">
        <v>2665.6932831818194</v>
      </c>
      <c r="J18" s="1286">
        <v>187505.21426863637</v>
      </c>
      <c r="K18" s="196"/>
    </row>
    <row r="19" spans="1:11" s="24" customFormat="1" ht="18" customHeight="1">
      <c r="A19" s="288" t="s">
        <v>39</v>
      </c>
      <c r="B19" s="1285">
        <v>0</v>
      </c>
      <c r="C19" s="1285">
        <v>22389.890539545453</v>
      </c>
      <c r="D19" s="1285">
        <v>0.46956000000000003</v>
      </c>
      <c r="E19" s="1285">
        <v>399.75287000000003</v>
      </c>
      <c r="F19" s="1285">
        <v>1018.1101499999999</v>
      </c>
      <c r="G19" s="1285">
        <v>9633.1872100000073</v>
      </c>
      <c r="H19" s="1285">
        <v>12125.423210000006</v>
      </c>
      <c r="I19" s="1285">
        <v>4957.3685440909085</v>
      </c>
      <c r="J19" s="1286">
        <v>50524.202083636381</v>
      </c>
      <c r="K19" s="196"/>
    </row>
    <row r="20" spans="1:11" s="24" customFormat="1" ht="18" customHeight="1">
      <c r="A20" s="288" t="s">
        <v>40</v>
      </c>
      <c r="B20" s="1285">
        <v>601197.34761863621</v>
      </c>
      <c r="C20" s="1285">
        <v>35114.100725909106</v>
      </c>
      <c r="D20" s="1285">
        <v>169213.92147318178</v>
      </c>
      <c r="E20" s="1285">
        <v>134997.08548545456</v>
      </c>
      <c r="F20" s="1285">
        <v>73101.035440909123</v>
      </c>
      <c r="G20" s="1285">
        <v>91459.790955909062</v>
      </c>
      <c r="H20" s="1285">
        <v>51827.234127272721</v>
      </c>
      <c r="I20" s="1285">
        <v>0</v>
      </c>
      <c r="J20" s="1286">
        <v>1156910.5158272723</v>
      </c>
      <c r="K20" s="196"/>
    </row>
    <row r="21" spans="1:11" s="24" customFormat="1" ht="18" customHeight="1">
      <c r="A21" s="288" t="s">
        <v>41</v>
      </c>
      <c r="B21" s="1285">
        <v>0</v>
      </c>
      <c r="C21" s="1285">
        <v>251.28135</v>
      </c>
      <c r="D21" s="1285">
        <v>0</v>
      </c>
      <c r="E21" s="1285">
        <v>14.170916363636358</v>
      </c>
      <c r="F21" s="1285">
        <v>27.320601818181821</v>
      </c>
      <c r="G21" s="1285">
        <v>17.8</v>
      </c>
      <c r="H21" s="1285">
        <v>276.68786181818183</v>
      </c>
      <c r="I21" s="1285">
        <v>1296.9169059090914</v>
      </c>
      <c r="J21" s="1286">
        <v>1884.1776359090914</v>
      </c>
      <c r="K21" s="196"/>
    </row>
    <row r="22" spans="1:11" s="24" customFormat="1" ht="18" customHeight="1">
      <c r="A22" s="27" t="s">
        <v>1074</v>
      </c>
      <c r="B22" s="1285">
        <v>10216.299778181819</v>
      </c>
      <c r="C22" s="1285">
        <v>2421.0485450000001</v>
      </c>
      <c r="D22" s="1285">
        <v>1952.5285250000002</v>
      </c>
      <c r="E22" s="1285">
        <v>1209.4497840909085</v>
      </c>
      <c r="F22" s="1285">
        <v>3533.5030309090907</v>
      </c>
      <c r="G22" s="1285">
        <v>680.0081386363637</v>
      </c>
      <c r="H22" s="1285">
        <v>3248.3479709090907</v>
      </c>
      <c r="I22" s="1285">
        <v>0</v>
      </c>
      <c r="J22" s="1286">
        <v>23261.185772727269</v>
      </c>
      <c r="K22" s="196"/>
    </row>
    <row r="23" spans="1:11" s="24" customFormat="1" ht="18" customHeight="1">
      <c r="A23" s="288" t="s">
        <v>43</v>
      </c>
      <c r="B23" s="1285">
        <v>56566.172804999995</v>
      </c>
      <c r="C23" s="1285">
        <v>0</v>
      </c>
      <c r="D23" s="1285">
        <v>62868.153822272747</v>
      </c>
      <c r="E23" s="1285">
        <v>184478.84796681823</v>
      </c>
      <c r="F23" s="1285">
        <v>31313.361761818182</v>
      </c>
      <c r="G23" s="1285">
        <v>281.95114000000001</v>
      </c>
      <c r="H23" s="1285">
        <v>0</v>
      </c>
      <c r="I23" s="1285">
        <v>0</v>
      </c>
      <c r="J23" s="1286">
        <v>335508.48749590915</v>
      </c>
      <c r="K23" s="196"/>
    </row>
    <row r="24" spans="1:11" s="24" customFormat="1" ht="18" customHeight="1">
      <c r="A24" s="288" t="s">
        <v>44</v>
      </c>
      <c r="B24" s="1285">
        <v>0</v>
      </c>
      <c r="C24" s="1285">
        <v>0</v>
      </c>
      <c r="D24" s="1285">
        <v>18679.835217727268</v>
      </c>
      <c r="E24" s="1285">
        <v>280868.18181818182</v>
      </c>
      <c r="F24" s="1285">
        <v>0</v>
      </c>
      <c r="G24" s="1285">
        <v>0</v>
      </c>
      <c r="H24" s="1285">
        <v>0</v>
      </c>
      <c r="I24" s="1285">
        <v>0</v>
      </c>
      <c r="J24" s="1286">
        <v>299548.01703590911</v>
      </c>
      <c r="K24" s="196"/>
    </row>
    <row r="25" spans="1:11" s="24" customFormat="1" ht="18" customHeight="1">
      <c r="A25" s="288" t="s">
        <v>45</v>
      </c>
      <c r="B25" s="1285">
        <v>0</v>
      </c>
      <c r="C25" s="1285">
        <v>0</v>
      </c>
      <c r="D25" s="1285">
        <v>52146.270330454543</v>
      </c>
      <c r="E25" s="1285">
        <v>42536.459049545454</v>
      </c>
      <c r="F25" s="1285">
        <v>10798.802170909094</v>
      </c>
      <c r="G25" s="1285">
        <v>3352.6815699999997</v>
      </c>
      <c r="H25" s="1285">
        <v>4514.128670000001</v>
      </c>
      <c r="I25" s="1285">
        <v>0</v>
      </c>
      <c r="J25" s="1286">
        <v>113348.34179090911</v>
      </c>
      <c r="K25" s="196"/>
    </row>
    <row r="26" spans="1:11" s="24" customFormat="1" ht="21.9" customHeight="1">
      <c r="A26" s="1287" t="s">
        <v>46</v>
      </c>
      <c r="B26" s="1288">
        <v>11748976.600420907</v>
      </c>
      <c r="C26" s="1288">
        <v>9774910.8593386356</v>
      </c>
      <c r="D26" s="1288">
        <v>3073000.6347399997</v>
      </c>
      <c r="E26" s="1288">
        <v>2826383.8760700002</v>
      </c>
      <c r="F26" s="1288">
        <v>1477038.3756313638</v>
      </c>
      <c r="G26" s="1288">
        <v>2239349.1217181822</v>
      </c>
      <c r="H26" s="1288">
        <v>1990035.8756477272</v>
      </c>
      <c r="I26" s="1288">
        <v>503479.52704090922</v>
      </c>
      <c r="J26" s="1289">
        <v>33633174.870607719</v>
      </c>
      <c r="K26" s="196"/>
    </row>
    <row r="27" spans="1:11" s="24" customFormat="1" ht="21" customHeight="1">
      <c r="A27" s="30" t="s">
        <v>1163</v>
      </c>
      <c r="B27" s="692"/>
      <c r="C27" s="692"/>
      <c r="D27" s="692"/>
      <c r="E27" s="692"/>
      <c r="F27" s="692"/>
      <c r="G27" s="692"/>
      <c r="H27" s="692"/>
      <c r="I27" s="692"/>
      <c r="J27" s="693"/>
      <c r="K27" s="196"/>
    </row>
    <row r="28" spans="1:11" s="24" customFormat="1" ht="10.199999999999999">
      <c r="A28" s="33"/>
      <c r="B28" s="18"/>
      <c r="C28" s="18"/>
      <c r="D28" s="18"/>
      <c r="E28" s="18"/>
      <c r="F28" s="18"/>
      <c r="G28" s="18"/>
      <c r="H28" s="18"/>
      <c r="I28" s="18"/>
      <c r="J28" s="18"/>
      <c r="K28" s="196"/>
    </row>
    <row r="29" spans="1:11" s="24" customFormat="1">
      <c r="A29" s="1290"/>
      <c r="B29" s="7"/>
      <c r="C29" s="7"/>
      <c r="D29" s="7"/>
      <c r="E29" s="7"/>
      <c r="F29" s="7"/>
      <c r="G29" s="7"/>
      <c r="H29" s="7"/>
      <c r="I29" s="7"/>
      <c r="J29" s="7"/>
      <c r="K29" s="196"/>
    </row>
    <row r="30" spans="1:11" s="70" customFormat="1">
      <c r="A30" s="7"/>
      <c r="B30" s="7"/>
      <c r="C30" s="7"/>
      <c r="D30" s="7"/>
      <c r="E30" s="7"/>
      <c r="F30" s="7"/>
      <c r="G30" s="7"/>
      <c r="H30" s="7"/>
      <c r="I30" s="7"/>
      <c r="J30" s="7"/>
      <c r="K30" s="1291"/>
    </row>
    <row r="31" spans="1:11" s="8" customFormat="1">
      <c r="A31" s="7"/>
      <c r="B31" s="7"/>
      <c r="C31" s="7"/>
      <c r="D31" s="7"/>
      <c r="E31" s="7"/>
      <c r="F31" s="7"/>
      <c r="G31" s="7"/>
      <c r="H31" s="7"/>
      <c r="I31" s="7"/>
      <c r="J31" s="7"/>
      <c r="K31" s="653"/>
    </row>
    <row r="32" spans="1:11" s="73" customFormat="1">
      <c r="A32" s="7"/>
      <c r="B32" s="7"/>
      <c r="C32" s="7"/>
      <c r="D32" s="7"/>
      <c r="E32" s="7"/>
      <c r="F32" s="7"/>
      <c r="G32" s="7"/>
      <c r="H32" s="7"/>
      <c r="I32" s="7"/>
      <c r="J32" s="7"/>
    </row>
    <row r="202" spans="3:3">
      <c r="C202" s="7" t="s">
        <v>155</v>
      </c>
    </row>
  </sheetData>
  <mergeCells count="4">
    <mergeCell ref="A2:J2"/>
    <mergeCell ref="A3:J3"/>
    <mergeCell ref="A4:J4"/>
    <mergeCell ref="D6:H6"/>
  </mergeCells>
  <hyperlinks>
    <hyperlink ref="A1" location="Índice!A1" display="Volver al Índice" xr:uid="{9163ABD2-58E9-4F43-8320-FA67593B433C}"/>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DE91-A69C-4831-B41B-C59E897A3BFC}">
  <dimension ref="A1:H201"/>
  <sheetViews>
    <sheetView showGridLines="0" zoomScaleNormal="100" workbookViewId="0"/>
  </sheetViews>
  <sheetFormatPr baseColWidth="10" defaultColWidth="11.44140625" defaultRowHeight="13.2"/>
  <cols>
    <col min="1" max="1" width="33.6640625" style="732" customWidth="1"/>
    <col min="2" max="4" width="25.6640625" style="732" customWidth="1"/>
    <col min="5" max="5" width="20.44140625" style="732" customWidth="1"/>
    <col min="6" max="6" width="25.6640625" style="732" customWidth="1"/>
    <col min="7" max="7" width="11.44140625" style="1330"/>
    <col min="8" max="8" width="8.88671875" style="732" customWidth="1"/>
    <col min="9" max="256" width="11.44140625" style="732"/>
    <col min="257" max="257" width="33.6640625" style="732" customWidth="1"/>
    <col min="258" max="260" width="25.6640625" style="732" customWidth="1"/>
    <col min="261" max="261" width="20.44140625" style="732" customWidth="1"/>
    <col min="262" max="262" width="25.6640625" style="732" customWidth="1"/>
    <col min="263" max="263" width="11.44140625" style="732"/>
    <col min="264" max="264" width="8.88671875" style="732" customWidth="1"/>
    <col min="265" max="512" width="11.44140625" style="732"/>
    <col min="513" max="513" width="33.6640625" style="732" customWidth="1"/>
    <col min="514" max="516" width="25.6640625" style="732" customWidth="1"/>
    <col min="517" max="517" width="20.44140625" style="732" customWidth="1"/>
    <col min="518" max="518" width="25.6640625" style="732" customWidth="1"/>
    <col min="519" max="519" width="11.44140625" style="732"/>
    <col min="520" max="520" width="8.88671875" style="732" customWidth="1"/>
    <col min="521" max="768" width="11.44140625" style="732"/>
    <col min="769" max="769" width="33.6640625" style="732" customWidth="1"/>
    <col min="770" max="772" width="25.6640625" style="732" customWidth="1"/>
    <col min="773" max="773" width="20.44140625" style="732" customWidth="1"/>
    <col min="774" max="774" width="25.6640625" style="732" customWidth="1"/>
    <col min="775" max="775" width="11.44140625" style="732"/>
    <col min="776" max="776" width="8.88671875" style="732" customWidth="1"/>
    <col min="777" max="1024" width="11.44140625" style="732"/>
    <col min="1025" max="1025" width="33.6640625" style="732" customWidth="1"/>
    <col min="1026" max="1028" width="25.6640625" style="732" customWidth="1"/>
    <col min="1029" max="1029" width="20.44140625" style="732" customWidth="1"/>
    <col min="1030" max="1030" width="25.6640625" style="732" customWidth="1"/>
    <col min="1031" max="1031" width="11.44140625" style="732"/>
    <col min="1032" max="1032" width="8.88671875" style="732" customWidth="1"/>
    <col min="1033" max="1280" width="11.44140625" style="732"/>
    <col min="1281" max="1281" width="33.6640625" style="732" customWidth="1"/>
    <col min="1282" max="1284" width="25.6640625" style="732" customWidth="1"/>
    <col min="1285" max="1285" width="20.44140625" style="732" customWidth="1"/>
    <col min="1286" max="1286" width="25.6640625" style="732" customWidth="1"/>
    <col min="1287" max="1287" width="11.44140625" style="732"/>
    <col min="1288" max="1288" width="8.88671875" style="732" customWidth="1"/>
    <col min="1289" max="1536" width="11.44140625" style="732"/>
    <col min="1537" max="1537" width="33.6640625" style="732" customWidth="1"/>
    <col min="1538" max="1540" width="25.6640625" style="732" customWidth="1"/>
    <col min="1541" max="1541" width="20.44140625" style="732" customWidth="1"/>
    <col min="1542" max="1542" width="25.6640625" style="732" customWidth="1"/>
    <col min="1543" max="1543" width="11.44140625" style="732"/>
    <col min="1544" max="1544" width="8.88671875" style="732" customWidth="1"/>
    <col min="1545" max="1792" width="11.44140625" style="732"/>
    <col min="1793" max="1793" width="33.6640625" style="732" customWidth="1"/>
    <col min="1794" max="1796" width="25.6640625" style="732" customWidth="1"/>
    <col min="1797" max="1797" width="20.44140625" style="732" customWidth="1"/>
    <col min="1798" max="1798" width="25.6640625" style="732" customWidth="1"/>
    <col min="1799" max="1799" width="11.44140625" style="732"/>
    <col min="1800" max="1800" width="8.88671875" style="732" customWidth="1"/>
    <col min="1801" max="2048" width="11.44140625" style="732"/>
    <col min="2049" max="2049" width="33.6640625" style="732" customWidth="1"/>
    <col min="2050" max="2052" width="25.6640625" style="732" customWidth="1"/>
    <col min="2053" max="2053" width="20.44140625" style="732" customWidth="1"/>
    <col min="2054" max="2054" width="25.6640625" style="732" customWidth="1"/>
    <col min="2055" max="2055" width="11.44140625" style="732"/>
    <col min="2056" max="2056" width="8.88671875" style="732" customWidth="1"/>
    <col min="2057" max="2304" width="11.44140625" style="732"/>
    <col min="2305" max="2305" width="33.6640625" style="732" customWidth="1"/>
    <col min="2306" max="2308" width="25.6640625" style="732" customWidth="1"/>
    <col min="2309" max="2309" width="20.44140625" style="732" customWidth="1"/>
    <col min="2310" max="2310" width="25.6640625" style="732" customWidth="1"/>
    <col min="2311" max="2311" width="11.44140625" style="732"/>
    <col min="2312" max="2312" width="8.88671875" style="732" customWidth="1"/>
    <col min="2313" max="2560" width="11.44140625" style="732"/>
    <col min="2561" max="2561" width="33.6640625" style="732" customWidth="1"/>
    <col min="2562" max="2564" width="25.6640625" style="732" customWidth="1"/>
    <col min="2565" max="2565" width="20.44140625" style="732" customWidth="1"/>
    <col min="2566" max="2566" width="25.6640625" style="732" customWidth="1"/>
    <col min="2567" max="2567" width="11.44140625" style="732"/>
    <col min="2568" max="2568" width="8.88671875" style="732" customWidth="1"/>
    <col min="2569" max="2816" width="11.44140625" style="732"/>
    <col min="2817" max="2817" width="33.6640625" style="732" customWidth="1"/>
    <col min="2818" max="2820" width="25.6640625" style="732" customWidth="1"/>
    <col min="2821" max="2821" width="20.44140625" style="732" customWidth="1"/>
    <col min="2822" max="2822" width="25.6640625" style="732" customWidth="1"/>
    <col min="2823" max="2823" width="11.44140625" style="732"/>
    <col min="2824" max="2824" width="8.88671875" style="732" customWidth="1"/>
    <col min="2825" max="3072" width="11.44140625" style="732"/>
    <col min="3073" max="3073" width="33.6640625" style="732" customWidth="1"/>
    <col min="3074" max="3076" width="25.6640625" style="732" customWidth="1"/>
    <col min="3077" max="3077" width="20.44140625" style="732" customWidth="1"/>
    <col min="3078" max="3078" width="25.6640625" style="732" customWidth="1"/>
    <col min="3079" max="3079" width="11.44140625" style="732"/>
    <col min="3080" max="3080" width="8.88671875" style="732" customWidth="1"/>
    <col min="3081" max="3328" width="11.44140625" style="732"/>
    <col min="3329" max="3329" width="33.6640625" style="732" customWidth="1"/>
    <col min="3330" max="3332" width="25.6640625" style="732" customWidth="1"/>
    <col min="3333" max="3333" width="20.44140625" style="732" customWidth="1"/>
    <col min="3334" max="3334" width="25.6640625" style="732" customWidth="1"/>
    <col min="3335" max="3335" width="11.44140625" style="732"/>
    <col min="3336" max="3336" width="8.88671875" style="732" customWidth="1"/>
    <col min="3337" max="3584" width="11.44140625" style="732"/>
    <col min="3585" max="3585" width="33.6640625" style="732" customWidth="1"/>
    <col min="3586" max="3588" width="25.6640625" style="732" customWidth="1"/>
    <col min="3589" max="3589" width="20.44140625" style="732" customWidth="1"/>
    <col min="3590" max="3590" width="25.6640625" style="732" customWidth="1"/>
    <col min="3591" max="3591" width="11.44140625" style="732"/>
    <col min="3592" max="3592" width="8.88671875" style="732" customWidth="1"/>
    <col min="3593" max="3840" width="11.44140625" style="732"/>
    <col min="3841" max="3841" width="33.6640625" style="732" customWidth="1"/>
    <col min="3842" max="3844" width="25.6640625" style="732" customWidth="1"/>
    <col min="3845" max="3845" width="20.44140625" style="732" customWidth="1"/>
    <col min="3846" max="3846" width="25.6640625" style="732" customWidth="1"/>
    <col min="3847" max="3847" width="11.44140625" style="732"/>
    <col min="3848" max="3848" width="8.88671875" style="732" customWidth="1"/>
    <col min="3849" max="4096" width="11.44140625" style="732"/>
    <col min="4097" max="4097" width="33.6640625" style="732" customWidth="1"/>
    <col min="4098" max="4100" width="25.6640625" style="732" customWidth="1"/>
    <col min="4101" max="4101" width="20.44140625" style="732" customWidth="1"/>
    <col min="4102" max="4102" width="25.6640625" style="732" customWidth="1"/>
    <col min="4103" max="4103" width="11.44140625" style="732"/>
    <col min="4104" max="4104" width="8.88671875" style="732" customWidth="1"/>
    <col min="4105" max="4352" width="11.44140625" style="732"/>
    <col min="4353" max="4353" width="33.6640625" style="732" customWidth="1"/>
    <col min="4354" max="4356" width="25.6640625" style="732" customWidth="1"/>
    <col min="4357" max="4357" width="20.44140625" style="732" customWidth="1"/>
    <col min="4358" max="4358" width="25.6640625" style="732" customWidth="1"/>
    <col min="4359" max="4359" width="11.44140625" style="732"/>
    <col min="4360" max="4360" width="8.88671875" style="732" customWidth="1"/>
    <col min="4361" max="4608" width="11.44140625" style="732"/>
    <col min="4609" max="4609" width="33.6640625" style="732" customWidth="1"/>
    <col min="4610" max="4612" width="25.6640625" style="732" customWidth="1"/>
    <col min="4613" max="4613" width="20.44140625" style="732" customWidth="1"/>
    <col min="4614" max="4614" width="25.6640625" style="732" customWidth="1"/>
    <col min="4615" max="4615" width="11.44140625" style="732"/>
    <col min="4616" max="4616" width="8.88671875" style="732" customWidth="1"/>
    <col min="4617" max="4864" width="11.44140625" style="732"/>
    <col min="4865" max="4865" width="33.6640625" style="732" customWidth="1"/>
    <col min="4866" max="4868" width="25.6640625" style="732" customWidth="1"/>
    <col min="4869" max="4869" width="20.44140625" style="732" customWidth="1"/>
    <col min="4870" max="4870" width="25.6640625" style="732" customWidth="1"/>
    <col min="4871" max="4871" width="11.44140625" style="732"/>
    <col min="4872" max="4872" width="8.88671875" style="732" customWidth="1"/>
    <col min="4873" max="5120" width="11.44140625" style="732"/>
    <col min="5121" max="5121" width="33.6640625" style="732" customWidth="1"/>
    <col min="5122" max="5124" width="25.6640625" style="732" customWidth="1"/>
    <col min="5125" max="5125" width="20.44140625" style="732" customWidth="1"/>
    <col min="5126" max="5126" width="25.6640625" style="732" customWidth="1"/>
    <col min="5127" max="5127" width="11.44140625" style="732"/>
    <col min="5128" max="5128" width="8.88671875" style="732" customWidth="1"/>
    <col min="5129" max="5376" width="11.44140625" style="732"/>
    <col min="5377" max="5377" width="33.6640625" style="732" customWidth="1"/>
    <col min="5378" max="5380" width="25.6640625" style="732" customWidth="1"/>
    <col min="5381" max="5381" width="20.44140625" style="732" customWidth="1"/>
    <col min="5382" max="5382" width="25.6640625" style="732" customWidth="1"/>
    <col min="5383" max="5383" width="11.44140625" style="732"/>
    <col min="5384" max="5384" width="8.88671875" style="732" customWidth="1"/>
    <col min="5385" max="5632" width="11.44140625" style="732"/>
    <col min="5633" max="5633" width="33.6640625" style="732" customWidth="1"/>
    <col min="5634" max="5636" width="25.6640625" style="732" customWidth="1"/>
    <col min="5637" max="5637" width="20.44140625" style="732" customWidth="1"/>
    <col min="5638" max="5638" width="25.6640625" style="732" customWidth="1"/>
    <col min="5639" max="5639" width="11.44140625" style="732"/>
    <col min="5640" max="5640" width="8.88671875" style="732" customWidth="1"/>
    <col min="5641" max="5888" width="11.44140625" style="732"/>
    <col min="5889" max="5889" width="33.6640625" style="732" customWidth="1"/>
    <col min="5890" max="5892" width="25.6640625" style="732" customWidth="1"/>
    <col min="5893" max="5893" width="20.44140625" style="732" customWidth="1"/>
    <col min="5894" max="5894" width="25.6640625" style="732" customWidth="1"/>
    <col min="5895" max="5895" width="11.44140625" style="732"/>
    <col min="5896" max="5896" width="8.88671875" style="732" customWidth="1"/>
    <col min="5897" max="6144" width="11.44140625" style="732"/>
    <col min="6145" max="6145" width="33.6640625" style="732" customWidth="1"/>
    <col min="6146" max="6148" width="25.6640625" style="732" customWidth="1"/>
    <col min="6149" max="6149" width="20.44140625" style="732" customWidth="1"/>
    <col min="6150" max="6150" width="25.6640625" style="732" customWidth="1"/>
    <col min="6151" max="6151" width="11.44140625" style="732"/>
    <col min="6152" max="6152" width="8.88671875" style="732" customWidth="1"/>
    <col min="6153" max="6400" width="11.44140625" style="732"/>
    <col min="6401" max="6401" width="33.6640625" style="732" customWidth="1"/>
    <col min="6402" max="6404" width="25.6640625" style="732" customWidth="1"/>
    <col min="6405" max="6405" width="20.44140625" style="732" customWidth="1"/>
    <col min="6406" max="6406" width="25.6640625" style="732" customWidth="1"/>
    <col min="6407" max="6407" width="11.44140625" style="732"/>
    <col min="6408" max="6408" width="8.88671875" style="732" customWidth="1"/>
    <col min="6409" max="6656" width="11.44140625" style="732"/>
    <col min="6657" max="6657" width="33.6640625" style="732" customWidth="1"/>
    <col min="6658" max="6660" width="25.6640625" style="732" customWidth="1"/>
    <col min="6661" max="6661" width="20.44140625" style="732" customWidth="1"/>
    <col min="6662" max="6662" width="25.6640625" style="732" customWidth="1"/>
    <col min="6663" max="6663" width="11.44140625" style="732"/>
    <col min="6664" max="6664" width="8.88671875" style="732" customWidth="1"/>
    <col min="6665" max="6912" width="11.44140625" style="732"/>
    <col min="6913" max="6913" width="33.6640625" style="732" customWidth="1"/>
    <col min="6914" max="6916" width="25.6640625" style="732" customWidth="1"/>
    <col min="6917" max="6917" width="20.44140625" style="732" customWidth="1"/>
    <col min="6918" max="6918" width="25.6640625" style="732" customWidth="1"/>
    <col min="6919" max="6919" width="11.44140625" style="732"/>
    <col min="6920" max="6920" width="8.88671875" style="732" customWidth="1"/>
    <col min="6921" max="7168" width="11.44140625" style="732"/>
    <col min="7169" max="7169" width="33.6640625" style="732" customWidth="1"/>
    <col min="7170" max="7172" width="25.6640625" style="732" customWidth="1"/>
    <col min="7173" max="7173" width="20.44140625" style="732" customWidth="1"/>
    <col min="7174" max="7174" width="25.6640625" style="732" customWidth="1"/>
    <col min="7175" max="7175" width="11.44140625" style="732"/>
    <col min="7176" max="7176" width="8.88671875" style="732" customWidth="1"/>
    <col min="7177" max="7424" width="11.44140625" style="732"/>
    <col min="7425" max="7425" width="33.6640625" style="732" customWidth="1"/>
    <col min="7426" max="7428" width="25.6640625" style="732" customWidth="1"/>
    <col min="7429" max="7429" width="20.44140625" style="732" customWidth="1"/>
    <col min="7430" max="7430" width="25.6640625" style="732" customWidth="1"/>
    <col min="7431" max="7431" width="11.44140625" style="732"/>
    <col min="7432" max="7432" width="8.88671875" style="732" customWidth="1"/>
    <col min="7433" max="7680" width="11.44140625" style="732"/>
    <col min="7681" max="7681" width="33.6640625" style="732" customWidth="1"/>
    <col min="7682" max="7684" width="25.6640625" style="732" customWidth="1"/>
    <col min="7685" max="7685" width="20.44140625" style="732" customWidth="1"/>
    <col min="7686" max="7686" width="25.6640625" style="732" customWidth="1"/>
    <col min="7687" max="7687" width="11.44140625" style="732"/>
    <col min="7688" max="7688" width="8.88671875" style="732" customWidth="1"/>
    <col min="7689" max="7936" width="11.44140625" style="732"/>
    <col min="7937" max="7937" width="33.6640625" style="732" customWidth="1"/>
    <col min="7938" max="7940" width="25.6640625" style="732" customWidth="1"/>
    <col min="7941" max="7941" width="20.44140625" style="732" customWidth="1"/>
    <col min="7942" max="7942" width="25.6640625" style="732" customWidth="1"/>
    <col min="7943" max="7943" width="11.44140625" style="732"/>
    <col min="7944" max="7944" width="8.88671875" style="732" customWidth="1"/>
    <col min="7945" max="8192" width="11.44140625" style="732"/>
    <col min="8193" max="8193" width="33.6640625" style="732" customWidth="1"/>
    <col min="8194" max="8196" width="25.6640625" style="732" customWidth="1"/>
    <col min="8197" max="8197" width="20.44140625" style="732" customWidth="1"/>
    <col min="8198" max="8198" width="25.6640625" style="732" customWidth="1"/>
    <col min="8199" max="8199" width="11.44140625" style="732"/>
    <col min="8200" max="8200" width="8.88671875" style="732" customWidth="1"/>
    <col min="8201" max="8448" width="11.44140625" style="732"/>
    <col min="8449" max="8449" width="33.6640625" style="732" customWidth="1"/>
    <col min="8450" max="8452" width="25.6640625" style="732" customWidth="1"/>
    <col min="8453" max="8453" width="20.44140625" style="732" customWidth="1"/>
    <col min="8454" max="8454" width="25.6640625" style="732" customWidth="1"/>
    <col min="8455" max="8455" width="11.44140625" style="732"/>
    <col min="8456" max="8456" width="8.88671875" style="732" customWidth="1"/>
    <col min="8457" max="8704" width="11.44140625" style="732"/>
    <col min="8705" max="8705" width="33.6640625" style="732" customWidth="1"/>
    <col min="8706" max="8708" width="25.6640625" style="732" customWidth="1"/>
    <col min="8709" max="8709" width="20.44140625" style="732" customWidth="1"/>
    <col min="8710" max="8710" width="25.6640625" style="732" customWidth="1"/>
    <col min="8711" max="8711" width="11.44140625" style="732"/>
    <col min="8712" max="8712" width="8.88671875" style="732" customWidth="1"/>
    <col min="8713" max="8960" width="11.44140625" style="732"/>
    <col min="8961" max="8961" width="33.6640625" style="732" customWidth="1"/>
    <col min="8962" max="8964" width="25.6640625" style="732" customWidth="1"/>
    <col min="8965" max="8965" width="20.44140625" style="732" customWidth="1"/>
    <col min="8966" max="8966" width="25.6640625" style="732" customWidth="1"/>
    <col min="8967" max="8967" width="11.44140625" style="732"/>
    <col min="8968" max="8968" width="8.88671875" style="732" customWidth="1"/>
    <col min="8969" max="9216" width="11.44140625" style="732"/>
    <col min="9217" max="9217" width="33.6640625" style="732" customWidth="1"/>
    <col min="9218" max="9220" width="25.6640625" style="732" customWidth="1"/>
    <col min="9221" max="9221" width="20.44140625" style="732" customWidth="1"/>
    <col min="9222" max="9222" width="25.6640625" style="732" customWidth="1"/>
    <col min="9223" max="9223" width="11.44140625" style="732"/>
    <col min="9224" max="9224" width="8.88671875" style="732" customWidth="1"/>
    <col min="9225" max="9472" width="11.44140625" style="732"/>
    <col min="9473" max="9473" width="33.6640625" style="732" customWidth="1"/>
    <col min="9474" max="9476" width="25.6640625" style="732" customWidth="1"/>
    <col min="9477" max="9477" width="20.44140625" style="732" customWidth="1"/>
    <col min="9478" max="9478" width="25.6640625" style="732" customWidth="1"/>
    <col min="9479" max="9479" width="11.44140625" style="732"/>
    <col min="9480" max="9480" width="8.88671875" style="732" customWidth="1"/>
    <col min="9481" max="9728" width="11.44140625" style="732"/>
    <col min="9729" max="9729" width="33.6640625" style="732" customWidth="1"/>
    <col min="9730" max="9732" width="25.6640625" style="732" customWidth="1"/>
    <col min="9733" max="9733" width="20.44140625" style="732" customWidth="1"/>
    <col min="9734" max="9734" width="25.6640625" style="732" customWidth="1"/>
    <col min="9735" max="9735" width="11.44140625" style="732"/>
    <col min="9736" max="9736" width="8.88671875" style="732" customWidth="1"/>
    <col min="9737" max="9984" width="11.44140625" style="732"/>
    <col min="9985" max="9985" width="33.6640625" style="732" customWidth="1"/>
    <col min="9986" max="9988" width="25.6640625" style="732" customWidth="1"/>
    <col min="9989" max="9989" width="20.44140625" style="732" customWidth="1"/>
    <col min="9990" max="9990" width="25.6640625" style="732" customWidth="1"/>
    <col min="9991" max="9991" width="11.44140625" style="732"/>
    <col min="9992" max="9992" width="8.88671875" style="732" customWidth="1"/>
    <col min="9993" max="10240" width="11.44140625" style="732"/>
    <col min="10241" max="10241" width="33.6640625" style="732" customWidth="1"/>
    <col min="10242" max="10244" width="25.6640625" style="732" customWidth="1"/>
    <col min="10245" max="10245" width="20.44140625" style="732" customWidth="1"/>
    <col min="10246" max="10246" width="25.6640625" style="732" customWidth="1"/>
    <col min="10247" max="10247" width="11.44140625" style="732"/>
    <col min="10248" max="10248" width="8.88671875" style="732" customWidth="1"/>
    <col min="10249" max="10496" width="11.44140625" style="732"/>
    <col min="10497" max="10497" width="33.6640625" style="732" customWidth="1"/>
    <col min="10498" max="10500" width="25.6640625" style="732" customWidth="1"/>
    <col min="10501" max="10501" width="20.44140625" style="732" customWidth="1"/>
    <col min="10502" max="10502" width="25.6640625" style="732" customWidth="1"/>
    <col min="10503" max="10503" width="11.44140625" style="732"/>
    <col min="10504" max="10504" width="8.88671875" style="732" customWidth="1"/>
    <col min="10505" max="10752" width="11.44140625" style="732"/>
    <col min="10753" max="10753" width="33.6640625" style="732" customWidth="1"/>
    <col min="10754" max="10756" width="25.6640625" style="732" customWidth="1"/>
    <col min="10757" max="10757" width="20.44140625" style="732" customWidth="1"/>
    <col min="10758" max="10758" width="25.6640625" style="732" customWidth="1"/>
    <col min="10759" max="10759" width="11.44140625" style="732"/>
    <col min="10760" max="10760" width="8.88671875" style="732" customWidth="1"/>
    <col min="10761" max="11008" width="11.44140625" style="732"/>
    <col min="11009" max="11009" width="33.6640625" style="732" customWidth="1"/>
    <col min="11010" max="11012" width="25.6640625" style="732" customWidth="1"/>
    <col min="11013" max="11013" width="20.44140625" style="732" customWidth="1"/>
    <col min="11014" max="11014" width="25.6640625" style="732" customWidth="1"/>
    <col min="11015" max="11015" width="11.44140625" style="732"/>
    <col min="11016" max="11016" width="8.88671875" style="732" customWidth="1"/>
    <col min="11017" max="11264" width="11.44140625" style="732"/>
    <col min="11265" max="11265" width="33.6640625" style="732" customWidth="1"/>
    <col min="11266" max="11268" width="25.6640625" style="732" customWidth="1"/>
    <col min="11269" max="11269" width="20.44140625" style="732" customWidth="1"/>
    <col min="11270" max="11270" width="25.6640625" style="732" customWidth="1"/>
    <col min="11271" max="11271" width="11.44140625" style="732"/>
    <col min="11272" max="11272" width="8.88671875" style="732" customWidth="1"/>
    <col min="11273" max="11520" width="11.44140625" style="732"/>
    <col min="11521" max="11521" width="33.6640625" style="732" customWidth="1"/>
    <col min="11522" max="11524" width="25.6640625" style="732" customWidth="1"/>
    <col min="11525" max="11525" width="20.44140625" style="732" customWidth="1"/>
    <col min="11526" max="11526" width="25.6640625" style="732" customWidth="1"/>
    <col min="11527" max="11527" width="11.44140625" style="732"/>
    <col min="11528" max="11528" width="8.88671875" style="732" customWidth="1"/>
    <col min="11529" max="11776" width="11.44140625" style="732"/>
    <col min="11777" max="11777" width="33.6640625" style="732" customWidth="1"/>
    <col min="11778" max="11780" width="25.6640625" style="732" customWidth="1"/>
    <col min="11781" max="11781" width="20.44140625" style="732" customWidth="1"/>
    <col min="11782" max="11782" width="25.6640625" style="732" customWidth="1"/>
    <col min="11783" max="11783" width="11.44140625" style="732"/>
    <col min="11784" max="11784" width="8.88671875" style="732" customWidth="1"/>
    <col min="11785" max="12032" width="11.44140625" style="732"/>
    <col min="12033" max="12033" width="33.6640625" style="732" customWidth="1"/>
    <col min="12034" max="12036" width="25.6640625" style="732" customWidth="1"/>
    <col min="12037" max="12037" width="20.44140625" style="732" customWidth="1"/>
    <col min="12038" max="12038" width="25.6640625" style="732" customWidth="1"/>
    <col min="12039" max="12039" width="11.44140625" style="732"/>
    <col min="12040" max="12040" width="8.88671875" style="732" customWidth="1"/>
    <col min="12041" max="12288" width="11.44140625" style="732"/>
    <col min="12289" max="12289" width="33.6640625" style="732" customWidth="1"/>
    <col min="12290" max="12292" width="25.6640625" style="732" customWidth="1"/>
    <col min="12293" max="12293" width="20.44140625" style="732" customWidth="1"/>
    <col min="12294" max="12294" width="25.6640625" style="732" customWidth="1"/>
    <col min="12295" max="12295" width="11.44140625" style="732"/>
    <col min="12296" max="12296" width="8.88671875" style="732" customWidth="1"/>
    <col min="12297" max="12544" width="11.44140625" style="732"/>
    <col min="12545" max="12545" width="33.6640625" style="732" customWidth="1"/>
    <col min="12546" max="12548" width="25.6640625" style="732" customWidth="1"/>
    <col min="12549" max="12549" width="20.44140625" style="732" customWidth="1"/>
    <col min="12550" max="12550" width="25.6640625" style="732" customWidth="1"/>
    <col min="12551" max="12551" width="11.44140625" style="732"/>
    <col min="12552" max="12552" width="8.88671875" style="732" customWidth="1"/>
    <col min="12553" max="12800" width="11.44140625" style="732"/>
    <col min="12801" max="12801" width="33.6640625" style="732" customWidth="1"/>
    <col min="12802" max="12804" width="25.6640625" style="732" customWidth="1"/>
    <col min="12805" max="12805" width="20.44140625" style="732" customWidth="1"/>
    <col min="12806" max="12806" width="25.6640625" style="732" customWidth="1"/>
    <col min="12807" max="12807" width="11.44140625" style="732"/>
    <col min="12808" max="12808" width="8.88671875" style="732" customWidth="1"/>
    <col min="12809" max="13056" width="11.44140625" style="732"/>
    <col min="13057" max="13057" width="33.6640625" style="732" customWidth="1"/>
    <col min="13058" max="13060" width="25.6640625" style="732" customWidth="1"/>
    <col min="13061" max="13061" width="20.44140625" style="732" customWidth="1"/>
    <col min="13062" max="13062" width="25.6640625" style="732" customWidth="1"/>
    <col min="13063" max="13063" width="11.44140625" style="732"/>
    <col min="13064" max="13064" width="8.88671875" style="732" customWidth="1"/>
    <col min="13065" max="13312" width="11.44140625" style="732"/>
    <col min="13313" max="13313" width="33.6640625" style="732" customWidth="1"/>
    <col min="13314" max="13316" width="25.6640625" style="732" customWidth="1"/>
    <col min="13317" max="13317" width="20.44140625" style="732" customWidth="1"/>
    <col min="13318" max="13318" width="25.6640625" style="732" customWidth="1"/>
    <col min="13319" max="13319" width="11.44140625" style="732"/>
    <col min="13320" max="13320" width="8.88671875" style="732" customWidth="1"/>
    <col min="13321" max="13568" width="11.44140625" style="732"/>
    <col min="13569" max="13569" width="33.6640625" style="732" customWidth="1"/>
    <col min="13570" max="13572" width="25.6640625" style="732" customWidth="1"/>
    <col min="13573" max="13573" width="20.44140625" style="732" customWidth="1"/>
    <col min="13574" max="13574" width="25.6640625" style="732" customWidth="1"/>
    <col min="13575" max="13575" width="11.44140625" style="732"/>
    <col min="13576" max="13576" width="8.88671875" style="732" customWidth="1"/>
    <col min="13577" max="13824" width="11.44140625" style="732"/>
    <col min="13825" max="13825" width="33.6640625" style="732" customWidth="1"/>
    <col min="13826" max="13828" width="25.6640625" style="732" customWidth="1"/>
    <col min="13829" max="13829" width="20.44140625" style="732" customWidth="1"/>
    <col min="13830" max="13830" width="25.6640625" style="732" customWidth="1"/>
    <col min="13831" max="13831" width="11.44140625" style="732"/>
    <col min="13832" max="13832" width="8.88671875" style="732" customWidth="1"/>
    <col min="13833" max="14080" width="11.44140625" style="732"/>
    <col min="14081" max="14081" width="33.6640625" style="732" customWidth="1"/>
    <col min="14082" max="14084" width="25.6640625" style="732" customWidth="1"/>
    <col min="14085" max="14085" width="20.44140625" style="732" customWidth="1"/>
    <col min="14086" max="14086" width="25.6640625" style="732" customWidth="1"/>
    <col min="14087" max="14087" width="11.44140625" style="732"/>
    <col min="14088" max="14088" width="8.88671875" style="732" customWidth="1"/>
    <col min="14089" max="14336" width="11.44140625" style="732"/>
    <col min="14337" max="14337" width="33.6640625" style="732" customWidth="1"/>
    <col min="14338" max="14340" width="25.6640625" style="732" customWidth="1"/>
    <col min="14341" max="14341" width="20.44140625" style="732" customWidth="1"/>
    <col min="14342" max="14342" width="25.6640625" style="732" customWidth="1"/>
    <col min="14343" max="14343" width="11.44140625" style="732"/>
    <col min="14344" max="14344" width="8.88671875" style="732" customWidth="1"/>
    <col min="14345" max="14592" width="11.44140625" style="732"/>
    <col min="14593" max="14593" width="33.6640625" style="732" customWidth="1"/>
    <col min="14594" max="14596" width="25.6640625" style="732" customWidth="1"/>
    <col min="14597" max="14597" width="20.44140625" style="732" customWidth="1"/>
    <col min="14598" max="14598" width="25.6640625" style="732" customWidth="1"/>
    <col min="14599" max="14599" width="11.44140625" style="732"/>
    <col min="14600" max="14600" width="8.88671875" style="732" customWidth="1"/>
    <col min="14601" max="14848" width="11.44140625" style="732"/>
    <col min="14849" max="14849" width="33.6640625" style="732" customWidth="1"/>
    <col min="14850" max="14852" width="25.6640625" style="732" customWidth="1"/>
    <col min="14853" max="14853" width="20.44140625" style="732" customWidth="1"/>
    <col min="14854" max="14854" width="25.6640625" style="732" customWidth="1"/>
    <col min="14855" max="14855" width="11.44140625" style="732"/>
    <col min="14856" max="14856" width="8.88671875" style="732" customWidth="1"/>
    <col min="14857" max="15104" width="11.44140625" style="732"/>
    <col min="15105" max="15105" width="33.6640625" style="732" customWidth="1"/>
    <col min="15106" max="15108" width="25.6640625" style="732" customWidth="1"/>
    <col min="15109" max="15109" width="20.44140625" style="732" customWidth="1"/>
    <col min="15110" max="15110" width="25.6640625" style="732" customWidth="1"/>
    <col min="15111" max="15111" width="11.44140625" style="732"/>
    <col min="15112" max="15112" width="8.88671875" style="732" customWidth="1"/>
    <col min="15113" max="15360" width="11.44140625" style="732"/>
    <col min="15361" max="15361" width="33.6640625" style="732" customWidth="1"/>
    <col min="15362" max="15364" width="25.6640625" style="732" customWidth="1"/>
    <col min="15365" max="15365" width="20.44140625" style="732" customWidth="1"/>
    <col min="15366" max="15366" width="25.6640625" style="732" customWidth="1"/>
    <col min="15367" max="15367" width="11.44140625" style="732"/>
    <col min="15368" max="15368" width="8.88671875" style="732" customWidth="1"/>
    <col min="15369" max="15616" width="11.44140625" style="732"/>
    <col min="15617" max="15617" width="33.6640625" style="732" customWidth="1"/>
    <col min="15618" max="15620" width="25.6640625" style="732" customWidth="1"/>
    <col min="15621" max="15621" width="20.44140625" style="732" customWidth="1"/>
    <col min="15622" max="15622" width="25.6640625" style="732" customWidth="1"/>
    <col min="15623" max="15623" width="11.44140625" style="732"/>
    <col min="15624" max="15624" width="8.88671875" style="732" customWidth="1"/>
    <col min="15625" max="15872" width="11.44140625" style="732"/>
    <col min="15873" max="15873" width="33.6640625" style="732" customWidth="1"/>
    <col min="15874" max="15876" width="25.6640625" style="732" customWidth="1"/>
    <col min="15877" max="15877" width="20.44140625" style="732" customWidth="1"/>
    <col min="15878" max="15878" width="25.6640625" style="732" customWidth="1"/>
    <col min="15879" max="15879" width="11.44140625" style="732"/>
    <col min="15880" max="15880" width="8.88671875" style="732" customWidth="1"/>
    <col min="15881" max="16128" width="11.44140625" style="732"/>
    <col min="16129" max="16129" width="33.6640625" style="732" customWidth="1"/>
    <col min="16130" max="16132" width="25.6640625" style="732" customWidth="1"/>
    <col min="16133" max="16133" width="20.44140625" style="732" customWidth="1"/>
    <col min="16134" max="16134" width="25.6640625" style="732" customWidth="1"/>
    <col min="16135" max="16135" width="11.44140625" style="732"/>
    <col min="16136" max="16136" width="8.88671875" style="732" customWidth="1"/>
    <col min="16137" max="16384" width="11.44140625" style="732"/>
  </cols>
  <sheetData>
    <row r="1" spans="1:7" ht="18" customHeight="1">
      <c r="A1" s="1407" t="s">
        <v>1215</v>
      </c>
      <c r="B1" s="1329"/>
      <c r="C1" s="1329"/>
      <c r="D1" s="1329"/>
      <c r="E1" s="1329"/>
      <c r="F1" s="1329"/>
    </row>
    <row r="2" spans="1:7" s="1333" customFormat="1" ht="48.75" customHeight="1">
      <c r="A2" s="1331" t="s">
        <v>1184</v>
      </c>
      <c r="B2" s="1331"/>
      <c r="C2" s="1331"/>
      <c r="D2" s="1331"/>
      <c r="E2" s="1331"/>
      <c r="F2" s="1331"/>
      <c r="G2" s="1332"/>
    </row>
    <row r="3" spans="1:7" s="1337" customFormat="1" ht="24" customHeight="1">
      <c r="A3" s="1334">
        <v>45322</v>
      </c>
      <c r="B3" s="1335"/>
      <c r="C3" s="1335"/>
      <c r="D3" s="1335"/>
      <c r="E3" s="1335"/>
      <c r="F3" s="1335"/>
      <c r="G3" s="1336"/>
    </row>
    <row r="4" spans="1:7" s="1337" customFormat="1" ht="17.100000000000001" customHeight="1">
      <c r="A4" s="1338" t="s">
        <v>122</v>
      </c>
      <c r="B4" s="1338"/>
      <c r="C4" s="1338"/>
      <c r="D4" s="1338"/>
      <c r="E4" s="1338"/>
      <c r="F4" s="1338"/>
      <c r="G4" s="1336"/>
    </row>
    <row r="5" spans="1:7" s="1341" customFormat="1" ht="6" customHeight="1" thickBot="1">
      <c r="A5" s="1339"/>
      <c r="B5" s="1339"/>
      <c r="C5" s="1339"/>
      <c r="D5" s="1339"/>
      <c r="E5" s="1339"/>
      <c r="F5" s="1339"/>
      <c r="G5" s="1340"/>
    </row>
    <row r="6" spans="1:7" s="1341" customFormat="1" ht="24" customHeight="1">
      <c r="A6" s="1342" t="s">
        <v>1</v>
      </c>
      <c r="B6" s="1343" t="s">
        <v>1185</v>
      </c>
      <c r="C6" s="1343"/>
      <c r="D6" s="1343"/>
      <c r="E6" s="1343"/>
      <c r="F6" s="1343"/>
      <c r="G6" s="1340"/>
    </row>
    <row r="7" spans="1:7" s="1341" customFormat="1" ht="62.25" customHeight="1">
      <c r="A7" s="1344"/>
      <c r="B7" s="1345" t="s">
        <v>1186</v>
      </c>
      <c r="C7" s="1345" t="s">
        <v>1187</v>
      </c>
      <c r="D7" s="1345" t="s">
        <v>1188</v>
      </c>
      <c r="E7" s="1345" t="s">
        <v>1189</v>
      </c>
      <c r="F7" s="1345" t="s">
        <v>1190</v>
      </c>
      <c r="G7" s="1340"/>
    </row>
    <row r="8" spans="1:7" s="908" customFormat="1" ht="20.100000000000001" customHeight="1">
      <c r="A8" s="755" t="s">
        <v>29</v>
      </c>
      <c r="B8" s="1346">
        <v>8735.7795000000006</v>
      </c>
      <c r="C8" s="1346" t="s">
        <v>131</v>
      </c>
      <c r="D8" s="1346">
        <v>228134.17019999999</v>
      </c>
      <c r="E8" s="1346" t="s">
        <v>131</v>
      </c>
      <c r="F8" s="1347">
        <v>236869.9497</v>
      </c>
      <c r="G8" s="1348"/>
    </row>
    <row r="9" spans="1:7" s="908" customFormat="1" ht="20.100000000000001" customHeight="1">
      <c r="A9" s="1349" t="s">
        <v>30</v>
      </c>
      <c r="B9" s="1346">
        <v>14.10486</v>
      </c>
      <c r="C9" s="1346" t="s">
        <v>131</v>
      </c>
      <c r="D9" s="1346" t="s">
        <v>131</v>
      </c>
      <c r="E9" s="1346" t="s">
        <v>131</v>
      </c>
      <c r="F9" s="1347">
        <v>14.10486</v>
      </c>
      <c r="G9" s="1348"/>
    </row>
    <row r="10" spans="1:7" s="908" customFormat="1" ht="20.100000000000001" customHeight="1">
      <c r="A10" s="1349" t="s">
        <v>95</v>
      </c>
      <c r="B10" s="1346">
        <v>17532.806250000001</v>
      </c>
      <c r="C10" s="1346" t="s">
        <v>131</v>
      </c>
      <c r="D10" s="1346">
        <v>249415.07872999998</v>
      </c>
      <c r="E10" s="1346" t="s">
        <v>131</v>
      </c>
      <c r="F10" s="1347">
        <v>266947.88497999997</v>
      </c>
      <c r="G10" s="1348"/>
    </row>
    <row r="11" spans="1:7" s="908" customFormat="1" ht="20.100000000000001" customHeight="1">
      <c r="A11" s="755" t="s">
        <v>32</v>
      </c>
      <c r="B11" s="1346">
        <v>133.47144</v>
      </c>
      <c r="C11" s="1346">
        <v>683.62178000000006</v>
      </c>
      <c r="D11" s="1346">
        <v>1775.29736</v>
      </c>
      <c r="E11" s="1346" t="s">
        <v>131</v>
      </c>
      <c r="F11" s="1347">
        <v>2592.3905800000002</v>
      </c>
      <c r="G11" s="1348"/>
    </row>
    <row r="12" spans="1:7" s="908" customFormat="1" ht="20.100000000000001" customHeight="1">
      <c r="A12" s="1349" t="s">
        <v>33</v>
      </c>
      <c r="B12" s="1346">
        <v>1746.59566</v>
      </c>
      <c r="C12" s="1346" t="s">
        <v>131</v>
      </c>
      <c r="D12" s="1346">
        <v>36202.230590000006</v>
      </c>
      <c r="E12" s="1346" t="s">
        <v>131</v>
      </c>
      <c r="F12" s="1347">
        <v>37948.826249999998</v>
      </c>
      <c r="G12" s="1348"/>
    </row>
    <row r="13" spans="1:7" s="908" customFormat="1" ht="20.100000000000001" customHeight="1">
      <c r="A13" s="1349" t="s">
        <v>114</v>
      </c>
      <c r="B13" s="1346">
        <v>29991.313870000002</v>
      </c>
      <c r="C13" s="1346" t="s">
        <v>131</v>
      </c>
      <c r="D13" s="1346">
        <v>180002.72202000002</v>
      </c>
      <c r="E13" s="1346" t="s">
        <v>131</v>
      </c>
      <c r="F13" s="1350">
        <v>209994.03589</v>
      </c>
      <c r="G13" s="1348"/>
    </row>
    <row r="14" spans="1:7" s="908" customFormat="1" ht="20.100000000000001" customHeight="1">
      <c r="A14" s="1349" t="s">
        <v>35</v>
      </c>
      <c r="B14" s="1346">
        <v>10469.26009</v>
      </c>
      <c r="C14" s="1346" t="s">
        <v>131</v>
      </c>
      <c r="D14" s="1346">
        <v>63634.541469999996</v>
      </c>
      <c r="E14" s="1346" t="s">
        <v>131</v>
      </c>
      <c r="F14" s="1347">
        <v>74103.801560000007</v>
      </c>
      <c r="G14" s="1348"/>
    </row>
    <row r="15" spans="1:7" s="908" customFormat="1" ht="20.100000000000001" customHeight="1">
      <c r="A15" s="1349" t="s">
        <v>36</v>
      </c>
      <c r="B15" s="1346">
        <v>1353.3300099999999</v>
      </c>
      <c r="C15" s="1346" t="s">
        <v>131</v>
      </c>
      <c r="D15" s="1346">
        <v>114844.19529999999</v>
      </c>
      <c r="E15" s="1346" t="s">
        <v>131</v>
      </c>
      <c r="F15" s="1347">
        <v>116197.52531</v>
      </c>
      <c r="G15" s="1348"/>
    </row>
    <row r="16" spans="1:7" s="908" customFormat="1" ht="20.100000000000001" customHeight="1">
      <c r="A16" s="1349" t="s">
        <v>37</v>
      </c>
      <c r="B16" s="1346">
        <v>4046.8846200000003</v>
      </c>
      <c r="C16" s="1346" t="s">
        <v>131</v>
      </c>
      <c r="D16" s="1346">
        <v>16409.266240000001</v>
      </c>
      <c r="E16" s="1346" t="s">
        <v>131</v>
      </c>
      <c r="F16" s="1347">
        <v>20456.150859999998</v>
      </c>
      <c r="G16" s="1348"/>
    </row>
    <row r="17" spans="1:8" s="908" customFormat="1" ht="20.100000000000001" customHeight="1">
      <c r="A17" s="1349" t="s">
        <v>502</v>
      </c>
      <c r="B17" s="1346">
        <v>162.19860999999997</v>
      </c>
      <c r="C17" s="1346" t="s">
        <v>131</v>
      </c>
      <c r="D17" s="1346">
        <v>4295.6181100000003</v>
      </c>
      <c r="E17" s="1346" t="s">
        <v>131</v>
      </c>
      <c r="F17" s="1347">
        <v>4457.8167199999998</v>
      </c>
      <c r="G17" s="1348"/>
    </row>
    <row r="18" spans="1:8" s="908" customFormat="1" ht="20.100000000000001" customHeight="1">
      <c r="A18" s="1349" t="s">
        <v>39</v>
      </c>
      <c r="B18" s="1346">
        <v>1064.3799299999998</v>
      </c>
      <c r="C18" s="1346" t="s">
        <v>131</v>
      </c>
      <c r="D18" s="1346">
        <v>5812.5713299999998</v>
      </c>
      <c r="E18" s="1346" t="s">
        <v>131</v>
      </c>
      <c r="F18" s="1347">
        <v>6876.9512599999998</v>
      </c>
      <c r="G18" s="1348"/>
    </row>
    <row r="19" spans="1:8" s="908" customFormat="1" ht="20.100000000000001" customHeight="1">
      <c r="A19" s="1349" t="s">
        <v>40</v>
      </c>
      <c r="B19" s="1346">
        <v>20563.365979999999</v>
      </c>
      <c r="C19" s="1346" t="s">
        <v>131</v>
      </c>
      <c r="D19" s="1346">
        <v>35412.648209999999</v>
      </c>
      <c r="E19" s="1346" t="s">
        <v>131</v>
      </c>
      <c r="F19" s="1347">
        <v>55976.014189999994</v>
      </c>
      <c r="G19" s="1348"/>
    </row>
    <row r="20" spans="1:8" s="908" customFormat="1" ht="20.100000000000001" customHeight="1">
      <c r="A20" s="1349" t="s">
        <v>41</v>
      </c>
      <c r="B20" s="1346">
        <v>151.55910999999998</v>
      </c>
      <c r="C20" s="1346" t="s">
        <v>131</v>
      </c>
      <c r="D20" s="1346">
        <v>305.57871999999998</v>
      </c>
      <c r="E20" s="1346" t="s">
        <v>131</v>
      </c>
      <c r="F20" s="1347">
        <v>457.13783000000001</v>
      </c>
      <c r="G20" s="1348"/>
    </row>
    <row r="21" spans="1:8" s="908" customFormat="1" ht="20.100000000000001" customHeight="1">
      <c r="A21" s="757" t="s">
        <v>42</v>
      </c>
      <c r="B21" s="1346">
        <v>81.771129999999999</v>
      </c>
      <c r="C21" s="1346" t="s">
        <v>131</v>
      </c>
      <c r="D21" s="1346">
        <v>164.92179000000002</v>
      </c>
      <c r="E21" s="1346" t="s">
        <v>131</v>
      </c>
      <c r="F21" s="1350">
        <v>246.69292000000002</v>
      </c>
      <c r="G21" s="1348"/>
    </row>
    <row r="22" spans="1:8" s="908" customFormat="1" ht="20.100000000000001" customHeight="1">
      <c r="A22" s="1349" t="s">
        <v>43</v>
      </c>
      <c r="B22" s="1346">
        <v>1269.49623</v>
      </c>
      <c r="C22" s="1346" t="s">
        <v>131</v>
      </c>
      <c r="D22" s="1346">
        <v>4571.6626100000003</v>
      </c>
      <c r="E22" s="1346" t="s">
        <v>131</v>
      </c>
      <c r="F22" s="1350">
        <v>5841.1588400000001</v>
      </c>
      <c r="G22" s="1348"/>
    </row>
    <row r="23" spans="1:8" s="908" customFormat="1" ht="20.100000000000001" customHeight="1">
      <c r="A23" s="1349" t="s">
        <v>44</v>
      </c>
      <c r="B23" s="1346">
        <v>888.80753000000004</v>
      </c>
      <c r="C23" s="1346" t="s">
        <v>131</v>
      </c>
      <c r="D23" s="1346">
        <v>2132.1217099999999</v>
      </c>
      <c r="E23" s="1346" t="s">
        <v>131</v>
      </c>
      <c r="F23" s="1350">
        <v>3020.9292400000004</v>
      </c>
      <c r="G23" s="1348"/>
    </row>
    <row r="24" spans="1:8" s="908" customFormat="1" ht="20.100000000000001" customHeight="1">
      <c r="A24" s="1349" t="s">
        <v>768</v>
      </c>
      <c r="B24" s="1346">
        <v>3496.7768500000002</v>
      </c>
      <c r="C24" s="1346" t="s">
        <v>131</v>
      </c>
      <c r="D24" s="1346">
        <v>20351.394530000001</v>
      </c>
      <c r="E24" s="1346" t="s">
        <v>131</v>
      </c>
      <c r="F24" s="1350">
        <v>23848.17138</v>
      </c>
      <c r="G24" s="1348"/>
    </row>
    <row r="25" spans="1:8" s="1353" customFormat="1" ht="21.9" customHeight="1">
      <c r="A25" s="1351" t="s">
        <v>46</v>
      </c>
      <c r="B25" s="1347">
        <v>101701.90167000001</v>
      </c>
      <c r="C25" s="1347">
        <v>683.62178000000006</v>
      </c>
      <c r="D25" s="1347">
        <v>963464.01892000018</v>
      </c>
      <c r="E25" s="1347" t="s">
        <v>131</v>
      </c>
      <c r="F25" s="1350">
        <v>1065849.5423699999</v>
      </c>
      <c r="G25" s="1348"/>
      <c r="H25" s="1352"/>
    </row>
    <row r="26" spans="1:8" ht="7.5" customHeight="1" thickBot="1">
      <c r="A26" s="1354"/>
      <c r="B26" s="1355"/>
      <c r="C26" s="1355"/>
      <c r="D26" s="1355"/>
      <c r="E26" s="1355"/>
      <c r="F26" s="1355"/>
      <c r="G26" s="1356"/>
    </row>
    <row r="27" spans="1:8" ht="16.5" customHeight="1">
      <c r="A27" s="1357" t="s">
        <v>1191</v>
      </c>
      <c r="B27" s="1357"/>
      <c r="C27" s="1357"/>
      <c r="D27" s="1357"/>
      <c r="E27" s="1357"/>
      <c r="F27" s="1357"/>
    </row>
    <row r="28" spans="1:8">
      <c r="A28" s="1358"/>
      <c r="B28" s="1358"/>
      <c r="C28" s="1358"/>
      <c r="D28" s="1358"/>
      <c r="E28" s="1358"/>
      <c r="F28" s="1358"/>
    </row>
    <row r="29" spans="1:8">
      <c r="A29" s="1358"/>
      <c r="B29" s="1358"/>
      <c r="C29" s="1358"/>
      <c r="D29" s="1358"/>
      <c r="E29" s="1358"/>
      <c r="F29" s="1358"/>
    </row>
    <row r="30" spans="1:8">
      <c r="A30" s="1359"/>
    </row>
    <row r="201" spans="3:3">
      <c r="C201" s="732" t="s">
        <v>155</v>
      </c>
    </row>
  </sheetData>
  <mergeCells count="7">
    <mergeCell ref="A28:F29"/>
    <mergeCell ref="A2:F2"/>
    <mergeCell ref="A4:F4"/>
    <mergeCell ref="A5:F5"/>
    <mergeCell ref="A6:A7"/>
    <mergeCell ref="B6:F6"/>
    <mergeCell ref="A27:F27"/>
  </mergeCells>
  <hyperlinks>
    <hyperlink ref="A1" location="Índice!A1" display="Volver al Índice" xr:uid="{0687BB00-9E82-4861-BBD2-36F7977BE10F}"/>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874F-ED92-4127-8EED-16C18CA540C4}">
  <dimension ref="A1:H29"/>
  <sheetViews>
    <sheetView showGridLines="0" zoomScaleNormal="100" workbookViewId="0"/>
  </sheetViews>
  <sheetFormatPr baseColWidth="10" defaultColWidth="11.44140625" defaultRowHeight="13.2"/>
  <cols>
    <col min="1" max="1" width="45.109375" style="732" customWidth="1"/>
    <col min="2" max="2" width="29.88671875" style="732" customWidth="1"/>
    <col min="3" max="4" width="28.109375" style="732" customWidth="1"/>
    <col min="5" max="5" width="27.6640625" style="732" customWidth="1"/>
    <col min="6" max="6" width="11.44140625" style="1330"/>
    <col min="7" max="7" width="8.88671875" style="732" customWidth="1"/>
    <col min="8" max="256" width="11.44140625" style="732"/>
    <col min="257" max="257" width="45.109375" style="732" customWidth="1"/>
    <col min="258" max="258" width="29.88671875" style="732" customWidth="1"/>
    <col min="259" max="260" width="28.109375" style="732" customWidth="1"/>
    <col min="261" max="261" width="27.6640625" style="732" customWidth="1"/>
    <col min="262" max="262" width="11.44140625" style="732"/>
    <col min="263" max="263" width="8.88671875" style="732" customWidth="1"/>
    <col min="264" max="512" width="11.44140625" style="732"/>
    <col min="513" max="513" width="45.109375" style="732" customWidth="1"/>
    <col min="514" max="514" width="29.88671875" style="732" customWidth="1"/>
    <col min="515" max="516" width="28.109375" style="732" customWidth="1"/>
    <col min="517" max="517" width="27.6640625" style="732" customWidth="1"/>
    <col min="518" max="518" width="11.44140625" style="732"/>
    <col min="519" max="519" width="8.88671875" style="732" customWidth="1"/>
    <col min="520" max="768" width="11.44140625" style="732"/>
    <col min="769" max="769" width="45.109375" style="732" customWidth="1"/>
    <col min="770" max="770" width="29.88671875" style="732" customWidth="1"/>
    <col min="771" max="772" width="28.109375" style="732" customWidth="1"/>
    <col min="773" max="773" width="27.6640625" style="732" customWidth="1"/>
    <col min="774" max="774" width="11.44140625" style="732"/>
    <col min="775" max="775" width="8.88671875" style="732" customWidth="1"/>
    <col min="776" max="1024" width="11.44140625" style="732"/>
    <col min="1025" max="1025" width="45.109375" style="732" customWidth="1"/>
    <col min="1026" max="1026" width="29.88671875" style="732" customWidth="1"/>
    <col min="1027" max="1028" width="28.109375" style="732" customWidth="1"/>
    <col min="1029" max="1029" width="27.6640625" style="732" customWidth="1"/>
    <col min="1030" max="1030" width="11.44140625" style="732"/>
    <col min="1031" max="1031" width="8.88671875" style="732" customWidth="1"/>
    <col min="1032" max="1280" width="11.44140625" style="732"/>
    <col min="1281" max="1281" width="45.109375" style="732" customWidth="1"/>
    <col min="1282" max="1282" width="29.88671875" style="732" customWidth="1"/>
    <col min="1283" max="1284" width="28.109375" style="732" customWidth="1"/>
    <col min="1285" max="1285" width="27.6640625" style="732" customWidth="1"/>
    <col min="1286" max="1286" width="11.44140625" style="732"/>
    <col min="1287" max="1287" width="8.88671875" style="732" customWidth="1"/>
    <col min="1288" max="1536" width="11.44140625" style="732"/>
    <col min="1537" max="1537" width="45.109375" style="732" customWidth="1"/>
    <col min="1538" max="1538" width="29.88671875" style="732" customWidth="1"/>
    <col min="1539" max="1540" width="28.109375" style="732" customWidth="1"/>
    <col min="1541" max="1541" width="27.6640625" style="732" customWidth="1"/>
    <col min="1542" max="1542" width="11.44140625" style="732"/>
    <col min="1543" max="1543" width="8.88671875" style="732" customWidth="1"/>
    <col min="1544" max="1792" width="11.44140625" style="732"/>
    <col min="1793" max="1793" width="45.109375" style="732" customWidth="1"/>
    <col min="1794" max="1794" width="29.88671875" style="732" customWidth="1"/>
    <col min="1795" max="1796" width="28.109375" style="732" customWidth="1"/>
    <col min="1797" max="1797" width="27.6640625" style="732" customWidth="1"/>
    <col min="1798" max="1798" width="11.44140625" style="732"/>
    <col min="1799" max="1799" width="8.88671875" style="732" customWidth="1"/>
    <col min="1800" max="2048" width="11.44140625" style="732"/>
    <col min="2049" max="2049" width="45.109375" style="732" customWidth="1"/>
    <col min="2050" max="2050" width="29.88671875" style="732" customWidth="1"/>
    <col min="2051" max="2052" width="28.109375" style="732" customWidth="1"/>
    <col min="2053" max="2053" width="27.6640625" style="732" customWidth="1"/>
    <col min="2054" max="2054" width="11.44140625" style="732"/>
    <col min="2055" max="2055" width="8.88671875" style="732" customWidth="1"/>
    <col min="2056" max="2304" width="11.44140625" style="732"/>
    <col min="2305" max="2305" width="45.109375" style="732" customWidth="1"/>
    <col min="2306" max="2306" width="29.88671875" style="732" customWidth="1"/>
    <col min="2307" max="2308" width="28.109375" style="732" customWidth="1"/>
    <col min="2309" max="2309" width="27.6640625" style="732" customWidth="1"/>
    <col min="2310" max="2310" width="11.44140625" style="732"/>
    <col min="2311" max="2311" width="8.88671875" style="732" customWidth="1"/>
    <col min="2312" max="2560" width="11.44140625" style="732"/>
    <col min="2561" max="2561" width="45.109375" style="732" customWidth="1"/>
    <col min="2562" max="2562" width="29.88671875" style="732" customWidth="1"/>
    <col min="2563" max="2564" width="28.109375" style="732" customWidth="1"/>
    <col min="2565" max="2565" width="27.6640625" style="732" customWidth="1"/>
    <col min="2566" max="2566" width="11.44140625" style="732"/>
    <col min="2567" max="2567" width="8.88671875" style="732" customWidth="1"/>
    <col min="2568" max="2816" width="11.44140625" style="732"/>
    <col min="2817" max="2817" width="45.109375" style="732" customWidth="1"/>
    <col min="2818" max="2818" width="29.88671875" style="732" customWidth="1"/>
    <col min="2819" max="2820" width="28.109375" style="732" customWidth="1"/>
    <col min="2821" max="2821" width="27.6640625" style="732" customWidth="1"/>
    <col min="2822" max="2822" width="11.44140625" style="732"/>
    <col min="2823" max="2823" width="8.88671875" style="732" customWidth="1"/>
    <col min="2824" max="3072" width="11.44140625" style="732"/>
    <col min="3073" max="3073" width="45.109375" style="732" customWidth="1"/>
    <col min="3074" max="3074" width="29.88671875" style="732" customWidth="1"/>
    <col min="3075" max="3076" width="28.109375" style="732" customWidth="1"/>
    <col min="3077" max="3077" width="27.6640625" style="732" customWidth="1"/>
    <col min="3078" max="3078" width="11.44140625" style="732"/>
    <col min="3079" max="3079" width="8.88671875" style="732" customWidth="1"/>
    <col min="3080" max="3328" width="11.44140625" style="732"/>
    <col min="3329" max="3329" width="45.109375" style="732" customWidth="1"/>
    <col min="3330" max="3330" width="29.88671875" style="732" customWidth="1"/>
    <col min="3331" max="3332" width="28.109375" style="732" customWidth="1"/>
    <col min="3333" max="3333" width="27.6640625" style="732" customWidth="1"/>
    <col min="3334" max="3334" width="11.44140625" style="732"/>
    <col min="3335" max="3335" width="8.88671875" style="732" customWidth="1"/>
    <col min="3336" max="3584" width="11.44140625" style="732"/>
    <col min="3585" max="3585" width="45.109375" style="732" customWidth="1"/>
    <col min="3586" max="3586" width="29.88671875" style="732" customWidth="1"/>
    <col min="3587" max="3588" width="28.109375" style="732" customWidth="1"/>
    <col min="3589" max="3589" width="27.6640625" style="732" customWidth="1"/>
    <col min="3590" max="3590" width="11.44140625" style="732"/>
    <col min="3591" max="3591" width="8.88671875" style="732" customWidth="1"/>
    <col min="3592" max="3840" width="11.44140625" style="732"/>
    <col min="3841" max="3841" width="45.109375" style="732" customWidth="1"/>
    <col min="3842" max="3842" width="29.88671875" style="732" customWidth="1"/>
    <col min="3843" max="3844" width="28.109375" style="732" customWidth="1"/>
    <col min="3845" max="3845" width="27.6640625" style="732" customWidth="1"/>
    <col min="3846" max="3846" width="11.44140625" style="732"/>
    <col min="3847" max="3847" width="8.88671875" style="732" customWidth="1"/>
    <col min="3848" max="4096" width="11.44140625" style="732"/>
    <col min="4097" max="4097" width="45.109375" style="732" customWidth="1"/>
    <col min="4098" max="4098" width="29.88671875" style="732" customWidth="1"/>
    <col min="4099" max="4100" width="28.109375" style="732" customWidth="1"/>
    <col min="4101" max="4101" width="27.6640625" style="732" customWidth="1"/>
    <col min="4102" max="4102" width="11.44140625" style="732"/>
    <col min="4103" max="4103" width="8.88671875" style="732" customWidth="1"/>
    <col min="4104" max="4352" width="11.44140625" style="732"/>
    <col min="4353" max="4353" width="45.109375" style="732" customWidth="1"/>
    <col min="4354" max="4354" width="29.88671875" style="732" customWidth="1"/>
    <col min="4355" max="4356" width="28.109375" style="732" customWidth="1"/>
    <col min="4357" max="4357" width="27.6640625" style="732" customWidth="1"/>
    <col min="4358" max="4358" width="11.44140625" style="732"/>
    <col min="4359" max="4359" width="8.88671875" style="732" customWidth="1"/>
    <col min="4360" max="4608" width="11.44140625" style="732"/>
    <col min="4609" max="4609" width="45.109375" style="732" customWidth="1"/>
    <col min="4610" max="4610" width="29.88671875" style="732" customWidth="1"/>
    <col min="4611" max="4612" width="28.109375" style="732" customWidth="1"/>
    <col min="4613" max="4613" width="27.6640625" style="732" customWidth="1"/>
    <col min="4614" max="4614" width="11.44140625" style="732"/>
    <col min="4615" max="4615" width="8.88671875" style="732" customWidth="1"/>
    <col min="4616" max="4864" width="11.44140625" style="732"/>
    <col min="4865" max="4865" width="45.109375" style="732" customWidth="1"/>
    <col min="4866" max="4866" width="29.88671875" style="732" customWidth="1"/>
    <col min="4867" max="4868" width="28.109375" style="732" customWidth="1"/>
    <col min="4869" max="4869" width="27.6640625" style="732" customWidth="1"/>
    <col min="4870" max="4870" width="11.44140625" style="732"/>
    <col min="4871" max="4871" width="8.88671875" style="732" customWidth="1"/>
    <col min="4872" max="5120" width="11.44140625" style="732"/>
    <col min="5121" max="5121" width="45.109375" style="732" customWidth="1"/>
    <col min="5122" max="5122" width="29.88671875" style="732" customWidth="1"/>
    <col min="5123" max="5124" width="28.109375" style="732" customWidth="1"/>
    <col min="5125" max="5125" width="27.6640625" style="732" customWidth="1"/>
    <col min="5126" max="5126" width="11.44140625" style="732"/>
    <col min="5127" max="5127" width="8.88671875" style="732" customWidth="1"/>
    <col min="5128" max="5376" width="11.44140625" style="732"/>
    <col min="5377" max="5377" width="45.109375" style="732" customWidth="1"/>
    <col min="5378" max="5378" width="29.88671875" style="732" customWidth="1"/>
    <col min="5379" max="5380" width="28.109375" style="732" customWidth="1"/>
    <col min="5381" max="5381" width="27.6640625" style="732" customWidth="1"/>
    <col min="5382" max="5382" width="11.44140625" style="732"/>
    <col min="5383" max="5383" width="8.88671875" style="732" customWidth="1"/>
    <col min="5384" max="5632" width="11.44140625" style="732"/>
    <col min="5633" max="5633" width="45.109375" style="732" customWidth="1"/>
    <col min="5634" max="5634" width="29.88671875" style="732" customWidth="1"/>
    <col min="5635" max="5636" width="28.109375" style="732" customWidth="1"/>
    <col min="5637" max="5637" width="27.6640625" style="732" customWidth="1"/>
    <col min="5638" max="5638" width="11.44140625" style="732"/>
    <col min="5639" max="5639" width="8.88671875" style="732" customWidth="1"/>
    <col min="5640" max="5888" width="11.44140625" style="732"/>
    <col min="5889" max="5889" width="45.109375" style="732" customWidth="1"/>
    <col min="5890" max="5890" width="29.88671875" style="732" customWidth="1"/>
    <col min="5891" max="5892" width="28.109375" style="732" customWidth="1"/>
    <col min="5893" max="5893" width="27.6640625" style="732" customWidth="1"/>
    <col min="5894" max="5894" width="11.44140625" style="732"/>
    <col min="5895" max="5895" width="8.88671875" style="732" customWidth="1"/>
    <col min="5896" max="6144" width="11.44140625" style="732"/>
    <col min="6145" max="6145" width="45.109375" style="732" customWidth="1"/>
    <col min="6146" max="6146" width="29.88671875" style="732" customWidth="1"/>
    <col min="6147" max="6148" width="28.109375" style="732" customWidth="1"/>
    <col min="6149" max="6149" width="27.6640625" style="732" customWidth="1"/>
    <col min="6150" max="6150" width="11.44140625" style="732"/>
    <col min="6151" max="6151" width="8.88671875" style="732" customWidth="1"/>
    <col min="6152" max="6400" width="11.44140625" style="732"/>
    <col min="6401" max="6401" width="45.109375" style="732" customWidth="1"/>
    <col min="6402" max="6402" width="29.88671875" style="732" customWidth="1"/>
    <col min="6403" max="6404" width="28.109375" style="732" customWidth="1"/>
    <col min="6405" max="6405" width="27.6640625" style="732" customWidth="1"/>
    <col min="6406" max="6406" width="11.44140625" style="732"/>
    <col min="6407" max="6407" width="8.88671875" style="732" customWidth="1"/>
    <col min="6408" max="6656" width="11.44140625" style="732"/>
    <col min="6657" max="6657" width="45.109375" style="732" customWidth="1"/>
    <col min="6658" max="6658" width="29.88671875" style="732" customWidth="1"/>
    <col min="6659" max="6660" width="28.109375" style="732" customWidth="1"/>
    <col min="6661" max="6661" width="27.6640625" style="732" customWidth="1"/>
    <col min="6662" max="6662" width="11.44140625" style="732"/>
    <col min="6663" max="6663" width="8.88671875" style="732" customWidth="1"/>
    <col min="6664" max="6912" width="11.44140625" style="732"/>
    <col min="6913" max="6913" width="45.109375" style="732" customWidth="1"/>
    <col min="6914" max="6914" width="29.88671875" style="732" customWidth="1"/>
    <col min="6915" max="6916" width="28.109375" style="732" customWidth="1"/>
    <col min="6917" max="6917" width="27.6640625" style="732" customWidth="1"/>
    <col min="6918" max="6918" width="11.44140625" style="732"/>
    <col min="6919" max="6919" width="8.88671875" style="732" customWidth="1"/>
    <col min="6920" max="7168" width="11.44140625" style="732"/>
    <col min="7169" max="7169" width="45.109375" style="732" customWidth="1"/>
    <col min="7170" max="7170" width="29.88671875" style="732" customWidth="1"/>
    <col min="7171" max="7172" width="28.109375" style="732" customWidth="1"/>
    <col min="7173" max="7173" width="27.6640625" style="732" customWidth="1"/>
    <col min="7174" max="7174" width="11.44140625" style="732"/>
    <col min="7175" max="7175" width="8.88671875" style="732" customWidth="1"/>
    <col min="7176" max="7424" width="11.44140625" style="732"/>
    <col min="7425" max="7425" width="45.109375" style="732" customWidth="1"/>
    <col min="7426" max="7426" width="29.88671875" style="732" customWidth="1"/>
    <col min="7427" max="7428" width="28.109375" style="732" customWidth="1"/>
    <col min="7429" max="7429" width="27.6640625" style="732" customWidth="1"/>
    <col min="7430" max="7430" width="11.44140625" style="732"/>
    <col min="7431" max="7431" width="8.88671875" style="732" customWidth="1"/>
    <col min="7432" max="7680" width="11.44140625" style="732"/>
    <col min="7681" max="7681" width="45.109375" style="732" customWidth="1"/>
    <col min="7682" max="7682" width="29.88671875" style="732" customWidth="1"/>
    <col min="7683" max="7684" width="28.109375" style="732" customWidth="1"/>
    <col min="7685" max="7685" width="27.6640625" style="732" customWidth="1"/>
    <col min="7686" max="7686" width="11.44140625" style="732"/>
    <col min="7687" max="7687" width="8.88671875" style="732" customWidth="1"/>
    <col min="7688" max="7936" width="11.44140625" style="732"/>
    <col min="7937" max="7937" width="45.109375" style="732" customWidth="1"/>
    <col min="7938" max="7938" width="29.88671875" style="732" customWidth="1"/>
    <col min="7939" max="7940" width="28.109375" style="732" customWidth="1"/>
    <col min="7941" max="7941" width="27.6640625" style="732" customWidth="1"/>
    <col min="7942" max="7942" width="11.44140625" style="732"/>
    <col min="7943" max="7943" width="8.88671875" style="732" customWidth="1"/>
    <col min="7944" max="8192" width="11.44140625" style="732"/>
    <col min="8193" max="8193" width="45.109375" style="732" customWidth="1"/>
    <col min="8194" max="8194" width="29.88671875" style="732" customWidth="1"/>
    <col min="8195" max="8196" width="28.109375" style="732" customWidth="1"/>
    <col min="8197" max="8197" width="27.6640625" style="732" customWidth="1"/>
    <col min="8198" max="8198" width="11.44140625" style="732"/>
    <col min="8199" max="8199" width="8.88671875" style="732" customWidth="1"/>
    <col min="8200" max="8448" width="11.44140625" style="732"/>
    <col min="8449" max="8449" width="45.109375" style="732" customWidth="1"/>
    <col min="8450" max="8450" width="29.88671875" style="732" customWidth="1"/>
    <col min="8451" max="8452" width="28.109375" style="732" customWidth="1"/>
    <col min="8453" max="8453" width="27.6640625" style="732" customWidth="1"/>
    <col min="8454" max="8454" width="11.44140625" style="732"/>
    <col min="8455" max="8455" width="8.88671875" style="732" customWidth="1"/>
    <col min="8456" max="8704" width="11.44140625" style="732"/>
    <col min="8705" max="8705" width="45.109375" style="732" customWidth="1"/>
    <col min="8706" max="8706" width="29.88671875" style="732" customWidth="1"/>
    <col min="8707" max="8708" width="28.109375" style="732" customWidth="1"/>
    <col min="8709" max="8709" width="27.6640625" style="732" customWidth="1"/>
    <col min="8710" max="8710" width="11.44140625" style="732"/>
    <col min="8711" max="8711" width="8.88671875" style="732" customWidth="1"/>
    <col min="8712" max="8960" width="11.44140625" style="732"/>
    <col min="8961" max="8961" width="45.109375" style="732" customWidth="1"/>
    <col min="8962" max="8962" width="29.88671875" style="732" customWidth="1"/>
    <col min="8963" max="8964" width="28.109375" style="732" customWidth="1"/>
    <col min="8965" max="8965" width="27.6640625" style="732" customWidth="1"/>
    <col min="8966" max="8966" width="11.44140625" style="732"/>
    <col min="8967" max="8967" width="8.88671875" style="732" customWidth="1"/>
    <col min="8968" max="9216" width="11.44140625" style="732"/>
    <col min="9217" max="9217" width="45.109375" style="732" customWidth="1"/>
    <col min="9218" max="9218" width="29.88671875" style="732" customWidth="1"/>
    <col min="9219" max="9220" width="28.109375" style="732" customWidth="1"/>
    <col min="9221" max="9221" width="27.6640625" style="732" customWidth="1"/>
    <col min="9222" max="9222" width="11.44140625" style="732"/>
    <col min="9223" max="9223" width="8.88671875" style="732" customWidth="1"/>
    <col min="9224" max="9472" width="11.44140625" style="732"/>
    <col min="9473" max="9473" width="45.109375" style="732" customWidth="1"/>
    <col min="9474" max="9474" width="29.88671875" style="732" customWidth="1"/>
    <col min="9475" max="9476" width="28.109375" style="732" customWidth="1"/>
    <col min="9477" max="9477" width="27.6640625" style="732" customWidth="1"/>
    <col min="9478" max="9478" width="11.44140625" style="732"/>
    <col min="9479" max="9479" width="8.88671875" style="732" customWidth="1"/>
    <col min="9480" max="9728" width="11.44140625" style="732"/>
    <col min="9729" max="9729" width="45.109375" style="732" customWidth="1"/>
    <col min="9730" max="9730" width="29.88671875" style="732" customWidth="1"/>
    <col min="9731" max="9732" width="28.109375" style="732" customWidth="1"/>
    <col min="9733" max="9733" width="27.6640625" style="732" customWidth="1"/>
    <col min="9734" max="9734" width="11.44140625" style="732"/>
    <col min="9735" max="9735" width="8.88671875" style="732" customWidth="1"/>
    <col min="9736" max="9984" width="11.44140625" style="732"/>
    <col min="9985" max="9985" width="45.109375" style="732" customWidth="1"/>
    <col min="9986" max="9986" width="29.88671875" style="732" customWidth="1"/>
    <col min="9987" max="9988" width="28.109375" style="732" customWidth="1"/>
    <col min="9989" max="9989" width="27.6640625" style="732" customWidth="1"/>
    <col min="9990" max="9990" width="11.44140625" style="732"/>
    <col min="9991" max="9991" width="8.88671875" style="732" customWidth="1"/>
    <col min="9992" max="10240" width="11.44140625" style="732"/>
    <col min="10241" max="10241" width="45.109375" style="732" customWidth="1"/>
    <col min="10242" max="10242" width="29.88671875" style="732" customWidth="1"/>
    <col min="10243" max="10244" width="28.109375" style="732" customWidth="1"/>
    <col min="10245" max="10245" width="27.6640625" style="732" customWidth="1"/>
    <col min="10246" max="10246" width="11.44140625" style="732"/>
    <col min="10247" max="10247" width="8.88671875" style="732" customWidth="1"/>
    <col min="10248" max="10496" width="11.44140625" style="732"/>
    <col min="10497" max="10497" width="45.109375" style="732" customWidth="1"/>
    <col min="10498" max="10498" width="29.88671875" style="732" customWidth="1"/>
    <col min="10499" max="10500" width="28.109375" style="732" customWidth="1"/>
    <col min="10501" max="10501" width="27.6640625" style="732" customWidth="1"/>
    <col min="10502" max="10502" width="11.44140625" style="732"/>
    <col min="10503" max="10503" width="8.88671875" style="732" customWidth="1"/>
    <col min="10504" max="10752" width="11.44140625" style="732"/>
    <col min="10753" max="10753" width="45.109375" style="732" customWidth="1"/>
    <col min="10754" max="10754" width="29.88671875" style="732" customWidth="1"/>
    <col min="10755" max="10756" width="28.109375" style="732" customWidth="1"/>
    <col min="10757" max="10757" width="27.6640625" style="732" customWidth="1"/>
    <col min="10758" max="10758" width="11.44140625" style="732"/>
    <col min="10759" max="10759" width="8.88671875" style="732" customWidth="1"/>
    <col min="10760" max="11008" width="11.44140625" style="732"/>
    <col min="11009" max="11009" width="45.109375" style="732" customWidth="1"/>
    <col min="11010" max="11010" width="29.88671875" style="732" customWidth="1"/>
    <col min="11011" max="11012" width="28.109375" style="732" customWidth="1"/>
    <col min="11013" max="11013" width="27.6640625" style="732" customWidth="1"/>
    <col min="11014" max="11014" width="11.44140625" style="732"/>
    <col min="11015" max="11015" width="8.88671875" style="732" customWidth="1"/>
    <col min="11016" max="11264" width="11.44140625" style="732"/>
    <col min="11265" max="11265" width="45.109375" style="732" customWidth="1"/>
    <col min="11266" max="11266" width="29.88671875" style="732" customWidth="1"/>
    <col min="11267" max="11268" width="28.109375" style="732" customWidth="1"/>
    <col min="11269" max="11269" width="27.6640625" style="732" customWidth="1"/>
    <col min="11270" max="11270" width="11.44140625" style="732"/>
    <col min="11271" max="11271" width="8.88671875" style="732" customWidth="1"/>
    <col min="11272" max="11520" width="11.44140625" style="732"/>
    <col min="11521" max="11521" width="45.109375" style="732" customWidth="1"/>
    <col min="11522" max="11522" width="29.88671875" style="732" customWidth="1"/>
    <col min="11523" max="11524" width="28.109375" style="732" customWidth="1"/>
    <col min="11525" max="11525" width="27.6640625" style="732" customWidth="1"/>
    <col min="11526" max="11526" width="11.44140625" style="732"/>
    <col min="11527" max="11527" width="8.88671875" style="732" customWidth="1"/>
    <col min="11528" max="11776" width="11.44140625" style="732"/>
    <col min="11777" max="11777" width="45.109375" style="732" customWidth="1"/>
    <col min="11778" max="11778" width="29.88671875" style="732" customWidth="1"/>
    <col min="11779" max="11780" width="28.109375" style="732" customWidth="1"/>
    <col min="11781" max="11781" width="27.6640625" style="732" customWidth="1"/>
    <col min="11782" max="11782" width="11.44140625" style="732"/>
    <col min="11783" max="11783" width="8.88671875" style="732" customWidth="1"/>
    <col min="11784" max="12032" width="11.44140625" style="732"/>
    <col min="12033" max="12033" width="45.109375" style="732" customWidth="1"/>
    <col min="12034" max="12034" width="29.88671875" style="732" customWidth="1"/>
    <col min="12035" max="12036" width="28.109375" style="732" customWidth="1"/>
    <col min="12037" max="12037" width="27.6640625" style="732" customWidth="1"/>
    <col min="12038" max="12038" width="11.44140625" style="732"/>
    <col min="12039" max="12039" width="8.88671875" style="732" customWidth="1"/>
    <col min="12040" max="12288" width="11.44140625" style="732"/>
    <col min="12289" max="12289" width="45.109375" style="732" customWidth="1"/>
    <col min="12290" max="12290" width="29.88671875" style="732" customWidth="1"/>
    <col min="12291" max="12292" width="28.109375" style="732" customWidth="1"/>
    <col min="12293" max="12293" width="27.6640625" style="732" customWidth="1"/>
    <col min="12294" max="12294" width="11.44140625" style="732"/>
    <col min="12295" max="12295" width="8.88671875" style="732" customWidth="1"/>
    <col min="12296" max="12544" width="11.44140625" style="732"/>
    <col min="12545" max="12545" width="45.109375" style="732" customWidth="1"/>
    <col min="12546" max="12546" width="29.88671875" style="732" customWidth="1"/>
    <col min="12547" max="12548" width="28.109375" style="732" customWidth="1"/>
    <col min="12549" max="12549" width="27.6640625" style="732" customWidth="1"/>
    <col min="12550" max="12550" width="11.44140625" style="732"/>
    <col min="12551" max="12551" width="8.88671875" style="732" customWidth="1"/>
    <col min="12552" max="12800" width="11.44140625" style="732"/>
    <col min="12801" max="12801" width="45.109375" style="732" customWidth="1"/>
    <col min="12802" max="12802" width="29.88671875" style="732" customWidth="1"/>
    <col min="12803" max="12804" width="28.109375" style="732" customWidth="1"/>
    <col min="12805" max="12805" width="27.6640625" style="732" customWidth="1"/>
    <col min="12806" max="12806" width="11.44140625" style="732"/>
    <col min="12807" max="12807" width="8.88671875" style="732" customWidth="1"/>
    <col min="12808" max="13056" width="11.44140625" style="732"/>
    <col min="13057" max="13057" width="45.109375" style="732" customWidth="1"/>
    <col min="13058" max="13058" width="29.88671875" style="732" customWidth="1"/>
    <col min="13059" max="13060" width="28.109375" style="732" customWidth="1"/>
    <col min="13061" max="13061" width="27.6640625" style="732" customWidth="1"/>
    <col min="13062" max="13062" width="11.44140625" style="732"/>
    <col min="13063" max="13063" width="8.88671875" style="732" customWidth="1"/>
    <col min="13064" max="13312" width="11.44140625" style="732"/>
    <col min="13313" max="13313" width="45.109375" style="732" customWidth="1"/>
    <col min="13314" max="13314" width="29.88671875" style="732" customWidth="1"/>
    <col min="13315" max="13316" width="28.109375" style="732" customWidth="1"/>
    <col min="13317" max="13317" width="27.6640625" style="732" customWidth="1"/>
    <col min="13318" max="13318" width="11.44140625" style="732"/>
    <col min="13319" max="13319" width="8.88671875" style="732" customWidth="1"/>
    <col min="13320" max="13568" width="11.44140625" style="732"/>
    <col min="13569" max="13569" width="45.109375" style="732" customWidth="1"/>
    <col min="13570" max="13570" width="29.88671875" style="732" customWidth="1"/>
    <col min="13571" max="13572" width="28.109375" style="732" customWidth="1"/>
    <col min="13573" max="13573" width="27.6640625" style="732" customWidth="1"/>
    <col min="13574" max="13574" width="11.44140625" style="732"/>
    <col min="13575" max="13575" width="8.88671875" style="732" customWidth="1"/>
    <col min="13576" max="13824" width="11.44140625" style="732"/>
    <col min="13825" max="13825" width="45.109375" style="732" customWidth="1"/>
    <col min="13826" max="13826" width="29.88671875" style="732" customWidth="1"/>
    <col min="13827" max="13828" width="28.109375" style="732" customWidth="1"/>
    <col min="13829" max="13829" width="27.6640625" style="732" customWidth="1"/>
    <col min="13830" max="13830" width="11.44140625" style="732"/>
    <col min="13831" max="13831" width="8.88671875" style="732" customWidth="1"/>
    <col min="13832" max="14080" width="11.44140625" style="732"/>
    <col min="14081" max="14081" width="45.109375" style="732" customWidth="1"/>
    <col min="14082" max="14082" width="29.88671875" style="732" customWidth="1"/>
    <col min="14083" max="14084" width="28.109375" style="732" customWidth="1"/>
    <col min="14085" max="14085" width="27.6640625" style="732" customWidth="1"/>
    <col min="14086" max="14086" width="11.44140625" style="732"/>
    <col min="14087" max="14087" width="8.88671875" style="732" customWidth="1"/>
    <col min="14088" max="14336" width="11.44140625" style="732"/>
    <col min="14337" max="14337" width="45.109375" style="732" customWidth="1"/>
    <col min="14338" max="14338" width="29.88671875" style="732" customWidth="1"/>
    <col min="14339" max="14340" width="28.109375" style="732" customWidth="1"/>
    <col min="14341" max="14341" width="27.6640625" style="732" customWidth="1"/>
    <col min="14342" max="14342" width="11.44140625" style="732"/>
    <col min="14343" max="14343" width="8.88671875" style="732" customWidth="1"/>
    <col min="14344" max="14592" width="11.44140625" style="732"/>
    <col min="14593" max="14593" width="45.109375" style="732" customWidth="1"/>
    <col min="14594" max="14594" width="29.88671875" style="732" customWidth="1"/>
    <col min="14595" max="14596" width="28.109375" style="732" customWidth="1"/>
    <col min="14597" max="14597" width="27.6640625" style="732" customWidth="1"/>
    <col min="14598" max="14598" width="11.44140625" style="732"/>
    <col min="14599" max="14599" width="8.88671875" style="732" customWidth="1"/>
    <col min="14600" max="14848" width="11.44140625" style="732"/>
    <col min="14849" max="14849" width="45.109375" style="732" customWidth="1"/>
    <col min="14850" max="14850" width="29.88671875" style="732" customWidth="1"/>
    <col min="14851" max="14852" width="28.109375" style="732" customWidth="1"/>
    <col min="14853" max="14853" width="27.6640625" style="732" customWidth="1"/>
    <col min="14854" max="14854" width="11.44140625" style="732"/>
    <col min="14855" max="14855" width="8.88671875" style="732" customWidth="1"/>
    <col min="14856" max="15104" width="11.44140625" style="732"/>
    <col min="15105" max="15105" width="45.109375" style="732" customWidth="1"/>
    <col min="15106" max="15106" width="29.88671875" style="732" customWidth="1"/>
    <col min="15107" max="15108" width="28.109375" style="732" customWidth="1"/>
    <col min="15109" max="15109" width="27.6640625" style="732" customWidth="1"/>
    <col min="15110" max="15110" width="11.44140625" style="732"/>
    <col min="15111" max="15111" width="8.88671875" style="732" customWidth="1"/>
    <col min="15112" max="15360" width="11.44140625" style="732"/>
    <col min="15361" max="15361" width="45.109375" style="732" customWidth="1"/>
    <col min="15362" max="15362" width="29.88671875" style="732" customWidth="1"/>
    <col min="15363" max="15364" width="28.109375" style="732" customWidth="1"/>
    <col min="15365" max="15365" width="27.6640625" style="732" customWidth="1"/>
    <col min="15366" max="15366" width="11.44140625" style="732"/>
    <col min="15367" max="15367" width="8.88671875" style="732" customWidth="1"/>
    <col min="15368" max="15616" width="11.44140625" style="732"/>
    <col min="15617" max="15617" width="45.109375" style="732" customWidth="1"/>
    <col min="15618" max="15618" width="29.88671875" style="732" customWidth="1"/>
    <col min="15619" max="15620" width="28.109375" style="732" customWidth="1"/>
    <col min="15621" max="15621" width="27.6640625" style="732" customWidth="1"/>
    <col min="15622" max="15622" width="11.44140625" style="732"/>
    <col min="15623" max="15623" width="8.88671875" style="732" customWidth="1"/>
    <col min="15624" max="15872" width="11.44140625" style="732"/>
    <col min="15873" max="15873" width="45.109375" style="732" customWidth="1"/>
    <col min="15874" max="15874" width="29.88671875" style="732" customWidth="1"/>
    <col min="15875" max="15876" width="28.109375" style="732" customWidth="1"/>
    <col min="15877" max="15877" width="27.6640625" style="732" customWidth="1"/>
    <col min="15878" max="15878" width="11.44140625" style="732"/>
    <col min="15879" max="15879" width="8.88671875" style="732" customWidth="1"/>
    <col min="15880" max="16128" width="11.44140625" style="732"/>
    <col min="16129" max="16129" width="45.109375" style="732" customWidth="1"/>
    <col min="16130" max="16130" width="29.88671875" style="732" customWidth="1"/>
    <col min="16131" max="16132" width="28.109375" style="732" customWidth="1"/>
    <col min="16133" max="16133" width="27.6640625" style="732" customWidth="1"/>
    <col min="16134" max="16134" width="11.44140625" style="732"/>
    <col min="16135" max="16135" width="8.88671875" style="732" customWidth="1"/>
    <col min="16136" max="16384" width="11.44140625" style="732"/>
  </cols>
  <sheetData>
    <row r="1" spans="1:8" ht="18" customHeight="1">
      <c r="A1" s="1407" t="s">
        <v>1215</v>
      </c>
    </row>
    <row r="2" spans="1:8" s="1333" customFormat="1" ht="33.75" customHeight="1">
      <c r="A2" s="1372" t="s">
        <v>1196</v>
      </c>
      <c r="B2" s="1372"/>
      <c r="C2" s="1372"/>
      <c r="D2" s="1372"/>
      <c r="E2" s="1372"/>
      <c r="F2" s="1332"/>
    </row>
    <row r="3" spans="1:8" s="1337" customFormat="1" ht="24" customHeight="1">
      <c r="A3" s="1334">
        <v>45322</v>
      </c>
      <c r="B3" s="1334"/>
      <c r="C3" s="1334"/>
      <c r="D3" s="1334"/>
      <c r="E3" s="1334"/>
      <c r="F3" s="1336"/>
    </row>
    <row r="4" spans="1:8" s="1337" customFormat="1" ht="21" customHeight="1">
      <c r="A4" s="1338" t="s">
        <v>122</v>
      </c>
      <c r="B4" s="1338"/>
      <c r="C4" s="1338"/>
      <c r="D4" s="1338"/>
      <c r="E4" s="1338"/>
      <c r="F4" s="1336"/>
    </row>
    <row r="5" spans="1:8" s="1341" customFormat="1" ht="6" customHeight="1" thickBot="1">
      <c r="A5" s="1339"/>
      <c r="B5" s="1339"/>
      <c r="C5" s="1339"/>
      <c r="D5" s="1339"/>
      <c r="E5" s="1339"/>
      <c r="F5" s="1340"/>
    </row>
    <row r="6" spans="1:8" s="1341" customFormat="1" ht="20.100000000000001" customHeight="1">
      <c r="A6" s="1342" t="s">
        <v>1</v>
      </c>
      <c r="B6" s="1373" t="s">
        <v>1197</v>
      </c>
      <c r="C6" s="1373" t="s">
        <v>1198</v>
      </c>
      <c r="D6" s="1373" t="s">
        <v>1199</v>
      </c>
      <c r="E6" s="1342" t="s">
        <v>1200</v>
      </c>
      <c r="F6" s="1340"/>
    </row>
    <row r="7" spans="1:8" s="1341" customFormat="1" ht="80.099999999999994" customHeight="1">
      <c r="A7" s="1344"/>
      <c r="B7" s="1374"/>
      <c r="C7" s="1374"/>
      <c r="D7" s="1374"/>
      <c r="E7" s="1344"/>
      <c r="F7" s="1340"/>
    </row>
    <row r="8" spans="1:8" s="908" customFormat="1" ht="20.100000000000001" customHeight="1">
      <c r="A8" s="755" t="s">
        <v>29</v>
      </c>
      <c r="B8" s="1346">
        <v>-1930909.90445</v>
      </c>
      <c r="C8" s="1346">
        <v>2023621.2315999998</v>
      </c>
      <c r="D8" s="1346" t="s">
        <v>131</v>
      </c>
      <c r="E8" s="1347">
        <v>92711.327150000012</v>
      </c>
      <c r="F8" s="1348"/>
      <c r="G8" s="1375"/>
    </row>
    <row r="9" spans="1:8" s="908" customFormat="1" ht="20.100000000000001" customHeight="1">
      <c r="A9" s="1349" t="s">
        <v>30</v>
      </c>
      <c r="B9" s="1346">
        <v>156.72068999999999</v>
      </c>
      <c r="C9" s="1346" t="s">
        <v>131</v>
      </c>
      <c r="D9" s="1376" t="s">
        <v>131</v>
      </c>
      <c r="E9" s="1347">
        <v>156.72068999999999</v>
      </c>
      <c r="F9" s="1348"/>
      <c r="G9" s="1375"/>
    </row>
    <row r="10" spans="1:8" s="908" customFormat="1" ht="20.100000000000001" customHeight="1">
      <c r="A10" s="1349" t="s">
        <v>95</v>
      </c>
      <c r="B10" s="1346">
        <v>1119242.1902600001</v>
      </c>
      <c r="C10" s="1346">
        <v>-933008.13760000002</v>
      </c>
      <c r="D10" s="1346">
        <v>-202057.86567999999</v>
      </c>
      <c r="E10" s="1347">
        <v>-15823.813020000005</v>
      </c>
      <c r="F10" s="1348"/>
      <c r="G10" s="1375"/>
      <c r="H10" s="1377"/>
    </row>
    <row r="11" spans="1:8" s="908" customFormat="1" ht="20.100000000000001" customHeight="1">
      <c r="A11" s="755" t="s">
        <v>32</v>
      </c>
      <c r="B11" s="1346">
        <v>1483.01604</v>
      </c>
      <c r="C11" s="1346" t="s">
        <v>131</v>
      </c>
      <c r="D11" s="1346" t="s">
        <v>131</v>
      </c>
      <c r="E11" s="1347">
        <v>1483.01604</v>
      </c>
      <c r="F11" s="1348"/>
      <c r="G11" s="1375"/>
    </row>
    <row r="12" spans="1:8" s="908" customFormat="1" ht="20.100000000000001" customHeight="1">
      <c r="A12" s="1349" t="s">
        <v>33</v>
      </c>
      <c r="B12" s="1346">
        <v>-89392.825959999987</v>
      </c>
      <c r="C12" s="1346">
        <v>108789.79643</v>
      </c>
      <c r="D12" s="1346" t="s">
        <v>131</v>
      </c>
      <c r="E12" s="1347">
        <v>19396.97047</v>
      </c>
      <c r="F12" s="1348"/>
      <c r="G12" s="1375"/>
    </row>
    <row r="13" spans="1:8" s="908" customFormat="1" ht="20.100000000000001" customHeight="1">
      <c r="A13" s="1349" t="s">
        <v>114</v>
      </c>
      <c r="B13" s="1346">
        <v>-5437055.6770900004</v>
      </c>
      <c r="C13" s="1346">
        <v>5118874.0810500002</v>
      </c>
      <c r="D13" s="1346" t="s">
        <v>131</v>
      </c>
      <c r="E13" s="1347">
        <v>-318181.59604000003</v>
      </c>
      <c r="F13" s="1348"/>
      <c r="G13" s="1375"/>
    </row>
    <row r="14" spans="1:8" s="908" customFormat="1" ht="20.100000000000001" customHeight="1">
      <c r="A14" s="1349" t="s">
        <v>35</v>
      </c>
      <c r="B14" s="1346">
        <v>-710047.74759000004</v>
      </c>
      <c r="C14" s="1346">
        <v>826320.63431000011</v>
      </c>
      <c r="D14" s="1346" t="s">
        <v>131</v>
      </c>
      <c r="E14" s="1347">
        <v>116272.88671999999</v>
      </c>
      <c r="F14" s="1348"/>
      <c r="G14" s="1375"/>
    </row>
    <row r="15" spans="1:8" s="908" customFormat="1" ht="20.100000000000001" customHeight="1">
      <c r="A15" s="1349" t="s">
        <v>36</v>
      </c>
      <c r="B15" s="1346">
        <v>-2094883.7256899995</v>
      </c>
      <c r="C15" s="1346">
        <v>2120072.1942199999</v>
      </c>
      <c r="D15" s="1346">
        <v>-10743.02723</v>
      </c>
      <c r="E15" s="1347">
        <v>14445.4413</v>
      </c>
      <c r="F15" s="1348"/>
      <c r="G15" s="1375"/>
    </row>
    <row r="16" spans="1:8" s="908" customFormat="1" ht="20.100000000000001" customHeight="1">
      <c r="A16" s="1349" t="s">
        <v>37</v>
      </c>
      <c r="B16" s="1346">
        <v>-711632.32907000009</v>
      </c>
      <c r="C16" s="1346">
        <v>756597.71372</v>
      </c>
      <c r="D16" s="1376" t="s">
        <v>131</v>
      </c>
      <c r="E16" s="1347">
        <v>44965.38465</v>
      </c>
      <c r="F16" s="1348"/>
      <c r="G16" s="1375"/>
    </row>
    <row r="17" spans="1:7" s="908" customFormat="1" ht="20.100000000000001" customHeight="1">
      <c r="A17" s="1349" t="s">
        <v>502</v>
      </c>
      <c r="B17" s="1346">
        <v>376000.52468000003</v>
      </c>
      <c r="C17" s="1346">
        <v>-377567.54360999999</v>
      </c>
      <c r="D17" s="1346" t="s">
        <v>131</v>
      </c>
      <c r="E17" s="1347">
        <v>-1567.01893</v>
      </c>
      <c r="F17" s="1348"/>
      <c r="G17" s="1375"/>
    </row>
    <row r="18" spans="1:7" s="908" customFormat="1" ht="20.100000000000001" customHeight="1">
      <c r="A18" s="1349" t="s">
        <v>39</v>
      </c>
      <c r="B18" s="1346">
        <v>-225956.27197</v>
      </c>
      <c r="C18" s="1346">
        <v>214129.82825999998</v>
      </c>
      <c r="D18" s="1376" t="s">
        <v>131</v>
      </c>
      <c r="E18" s="1347">
        <v>-11826.443710000001</v>
      </c>
      <c r="F18" s="1348"/>
      <c r="G18" s="1375"/>
    </row>
    <row r="19" spans="1:7" s="908" customFormat="1" ht="20.100000000000001" customHeight="1">
      <c r="A19" s="1349" t="s">
        <v>40</v>
      </c>
      <c r="B19" s="1346">
        <v>721119.77786000003</v>
      </c>
      <c r="C19" s="1346">
        <v>-492637.93367</v>
      </c>
      <c r="D19" s="1346" t="s">
        <v>131</v>
      </c>
      <c r="E19" s="1347">
        <v>228481.84419</v>
      </c>
      <c r="F19" s="1348"/>
      <c r="G19" s="1375"/>
    </row>
    <row r="20" spans="1:7" s="908" customFormat="1" ht="20.100000000000001" customHeight="1">
      <c r="A20" s="1349" t="s">
        <v>41</v>
      </c>
      <c r="B20" s="1346">
        <v>-1683.9901299999999</v>
      </c>
      <c r="C20" s="1346" t="s">
        <v>131</v>
      </c>
      <c r="D20" s="1376" t="s">
        <v>131</v>
      </c>
      <c r="E20" s="1347">
        <v>-1683.9901299999999</v>
      </c>
      <c r="F20" s="1348"/>
      <c r="G20" s="1375"/>
    </row>
    <row r="21" spans="1:7" s="908" customFormat="1" ht="20.100000000000001" customHeight="1">
      <c r="A21" s="757" t="s">
        <v>42</v>
      </c>
      <c r="B21" s="1346">
        <v>-908.56815000000006</v>
      </c>
      <c r="C21" s="1346" t="s">
        <v>131</v>
      </c>
      <c r="D21" s="1376" t="s">
        <v>131</v>
      </c>
      <c r="E21" s="1347">
        <v>-908.56815000000006</v>
      </c>
      <c r="F21" s="1348"/>
      <c r="G21" s="1375"/>
    </row>
    <row r="22" spans="1:7" s="908" customFormat="1" ht="20.100000000000001" customHeight="1">
      <c r="A22" s="1349" t="s">
        <v>43</v>
      </c>
      <c r="B22" s="1346">
        <v>29321.513719999999</v>
      </c>
      <c r="C22" s="1346">
        <v>-15216</v>
      </c>
      <c r="D22" s="1346" t="s">
        <v>131</v>
      </c>
      <c r="E22" s="1347">
        <v>14105.513720000001</v>
      </c>
      <c r="F22" s="1348"/>
      <c r="G22" s="1375"/>
    </row>
    <row r="23" spans="1:7" s="908" customFormat="1" ht="20.100000000000001" customHeight="1">
      <c r="A23" s="1349" t="s">
        <v>44</v>
      </c>
      <c r="B23" s="1346">
        <v>9875.6391800000001</v>
      </c>
      <c r="C23" s="1346" t="s">
        <v>131</v>
      </c>
      <c r="D23" s="1346" t="s">
        <v>131</v>
      </c>
      <c r="E23" s="1347">
        <v>9875.6391800000001</v>
      </c>
      <c r="F23" s="1348"/>
      <c r="G23" s="1375"/>
    </row>
    <row r="24" spans="1:7" s="908" customFormat="1" ht="20.100000000000001" customHeight="1">
      <c r="A24" s="1349" t="s">
        <v>768</v>
      </c>
      <c r="B24" s="1346">
        <v>200771.17437999998</v>
      </c>
      <c r="C24" s="1346">
        <v>-161918.09827000002</v>
      </c>
      <c r="D24" s="1346" t="s">
        <v>131</v>
      </c>
      <c r="E24" s="1347">
        <v>38853.076110000002</v>
      </c>
      <c r="F24" s="1348"/>
      <c r="G24" s="1375"/>
    </row>
    <row r="25" spans="1:7" s="1353" customFormat="1" ht="20.100000000000001" customHeight="1">
      <c r="A25" s="1351" t="s">
        <v>46</v>
      </c>
      <c r="B25" s="1347">
        <v>-8744500.483289998</v>
      </c>
      <c r="C25" s="1347">
        <v>9188057.7664400004</v>
      </c>
      <c r="D25" s="1347">
        <v>-212800.89291</v>
      </c>
      <c r="E25" s="1347">
        <v>230756.39023999998</v>
      </c>
      <c r="F25" s="1348"/>
      <c r="G25" s="1375"/>
    </row>
    <row r="26" spans="1:7" ht="7.5" customHeight="1" thickBot="1">
      <c r="A26" s="1354"/>
      <c r="B26" s="1355"/>
      <c r="C26" s="1355"/>
      <c r="D26" s="1355"/>
      <c r="E26" s="1355"/>
      <c r="F26" s="1378"/>
    </row>
    <row r="27" spans="1:7" s="1380" customFormat="1" ht="15.75" customHeight="1">
      <c r="A27" s="908" t="s">
        <v>1201</v>
      </c>
      <c r="B27" s="908"/>
      <c r="C27" s="908"/>
      <c r="D27" s="908"/>
      <c r="E27" s="908"/>
      <c r="F27" s="1379"/>
    </row>
    <row r="28" spans="1:7" ht="18.600000000000001" customHeight="1">
      <c r="A28" s="908" t="s">
        <v>1202</v>
      </c>
      <c r="B28" s="1359"/>
      <c r="C28" s="1359"/>
      <c r="D28" s="1359"/>
      <c r="E28" s="1359"/>
    </row>
    <row r="29" spans="1:7">
      <c r="A29" s="1359"/>
    </row>
  </sheetData>
  <mergeCells count="8">
    <mergeCell ref="A2:E2"/>
    <mergeCell ref="A4:E4"/>
    <mergeCell ref="A5:E5"/>
    <mergeCell ref="A6:A7"/>
    <mergeCell ref="B6:B7"/>
    <mergeCell ref="C6:C7"/>
    <mergeCell ref="D6:D7"/>
    <mergeCell ref="E6:E7"/>
  </mergeCells>
  <hyperlinks>
    <hyperlink ref="A1" location="Índice!A1" display="Volver al Índice" xr:uid="{75A4AC07-491D-4378-95B9-1AD9122E35AA}"/>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F87A8-D033-47FE-9354-8684625998AC}">
  <dimension ref="A1:G34"/>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3" customFormat="1" ht="20.100000000000001" customHeight="1">
      <c r="A1" s="1407" t="s">
        <v>1215</v>
      </c>
    </row>
    <row r="2" spans="1:7" s="663" customFormat="1" ht="25.5" customHeight="1">
      <c r="A2" s="40" t="s">
        <v>1192</v>
      </c>
      <c r="B2" s="40"/>
      <c r="C2" s="40"/>
      <c r="D2" s="40"/>
      <c r="E2" s="40"/>
    </row>
    <row r="3" spans="1:7" s="1292" customFormat="1" ht="20.100000000000001" customHeight="1">
      <c r="A3" s="169">
        <v>45322</v>
      </c>
      <c r="B3" s="169"/>
      <c r="C3" s="169"/>
      <c r="D3" s="169"/>
      <c r="E3" s="169"/>
    </row>
    <row r="4" spans="1:7" s="277" customFormat="1" ht="20.100000000000001" customHeight="1">
      <c r="A4" s="1119" t="s">
        <v>122</v>
      </c>
      <c r="B4" s="1119"/>
      <c r="C4" s="1119"/>
      <c r="D4" s="1119"/>
      <c r="E4" s="1119"/>
    </row>
    <row r="5" spans="1:7" ht="7.5" customHeight="1" thickBot="1"/>
    <row r="6" spans="1:7" s="35" customFormat="1" ht="45" customHeight="1">
      <c r="A6" s="46" t="s">
        <v>1</v>
      </c>
      <c r="B6" s="47" t="s">
        <v>1193</v>
      </c>
      <c r="C6" s="47" t="s">
        <v>1194</v>
      </c>
      <c r="D6" s="46" t="s">
        <v>1195</v>
      </c>
      <c r="E6" s="46"/>
    </row>
    <row r="7" spans="1:7" s="35" customFormat="1" ht="20.100000000000001" customHeight="1">
      <c r="A7" s="612"/>
      <c r="B7" s="49"/>
      <c r="C7" s="49"/>
      <c r="D7" s="1360">
        <v>45322</v>
      </c>
      <c r="E7" s="1360">
        <v>44957</v>
      </c>
    </row>
    <row r="8" spans="1:7" ht="2.25" customHeight="1">
      <c r="A8" s="697"/>
      <c r="B8" s="697"/>
      <c r="C8" s="697"/>
      <c r="D8" s="1361"/>
      <c r="E8" s="1361"/>
    </row>
    <row r="9" spans="1:7" s="24" customFormat="1" ht="18" customHeight="1">
      <c r="A9" s="288" t="s">
        <v>29</v>
      </c>
      <c r="B9" s="1362">
        <v>7816504.659</v>
      </c>
      <c r="C9" s="1362">
        <v>19621644.859000001</v>
      </c>
      <c r="D9" s="1362">
        <v>27438149.517999999</v>
      </c>
      <c r="E9" s="1362">
        <v>24159074.035999998</v>
      </c>
      <c r="F9" s="192"/>
      <c r="G9" s="192"/>
    </row>
    <row r="10" spans="1:7" s="24" customFormat="1" ht="18" customHeight="1">
      <c r="A10" s="288" t="s">
        <v>30</v>
      </c>
      <c r="B10" s="1362" t="s">
        <v>131</v>
      </c>
      <c r="C10" s="1362" t="s">
        <v>131</v>
      </c>
      <c r="D10" s="1362" t="s">
        <v>131</v>
      </c>
      <c r="E10" s="1362" t="s">
        <v>131</v>
      </c>
      <c r="F10" s="192"/>
      <c r="G10" s="192"/>
    </row>
    <row r="11" spans="1:7" s="24" customFormat="1" ht="18" customHeight="1">
      <c r="A11" s="288" t="s">
        <v>31</v>
      </c>
      <c r="B11" s="1362">
        <v>11781136.142999999</v>
      </c>
      <c r="C11" s="1362">
        <v>21254624.442000002</v>
      </c>
      <c r="D11" s="1362">
        <v>33035760.585000001</v>
      </c>
      <c r="E11" s="1362">
        <v>28522790.511999998</v>
      </c>
      <c r="F11" s="192"/>
      <c r="G11" s="192"/>
    </row>
    <row r="12" spans="1:7" s="24" customFormat="1" ht="18" customHeight="1">
      <c r="A12" s="288" t="s">
        <v>32</v>
      </c>
      <c r="B12" s="1362" t="s">
        <v>131</v>
      </c>
      <c r="C12" s="1362" t="s">
        <v>131</v>
      </c>
      <c r="D12" s="1362" t="s">
        <v>131</v>
      </c>
      <c r="E12" s="1362" t="s">
        <v>131</v>
      </c>
      <c r="F12" s="192"/>
      <c r="G12" s="192"/>
    </row>
    <row r="13" spans="1:7" s="24" customFormat="1" ht="18" customHeight="1">
      <c r="A13" s="288" t="s">
        <v>33</v>
      </c>
      <c r="B13" s="1362">
        <v>3248605.1490000002</v>
      </c>
      <c r="C13" s="1362">
        <v>4924967.9029999999</v>
      </c>
      <c r="D13" s="1362">
        <v>8173573.0520000001</v>
      </c>
      <c r="E13" s="1362">
        <v>6853790.3200000003</v>
      </c>
      <c r="F13" s="192"/>
      <c r="G13" s="192"/>
    </row>
    <row r="14" spans="1:7" s="24" customFormat="1" ht="18" customHeight="1">
      <c r="A14" s="288" t="s">
        <v>34</v>
      </c>
      <c r="B14" s="1362">
        <v>9562695.6319999993</v>
      </c>
      <c r="C14" s="1362">
        <v>16468871.918</v>
      </c>
      <c r="D14" s="1362">
        <v>26031567.550999999</v>
      </c>
      <c r="E14" s="1362">
        <v>17852529.497000001</v>
      </c>
      <c r="F14" s="192"/>
      <c r="G14" s="192"/>
    </row>
    <row r="15" spans="1:7" s="24" customFormat="1" ht="18" customHeight="1">
      <c r="A15" s="288" t="s">
        <v>35</v>
      </c>
      <c r="B15" s="1362">
        <v>4326165.0980000002</v>
      </c>
      <c r="C15" s="1362">
        <v>6991653.8629999999</v>
      </c>
      <c r="D15" s="1362">
        <v>11317818.960999999</v>
      </c>
      <c r="E15" s="1362">
        <v>10865553.640000001</v>
      </c>
      <c r="F15" s="192"/>
      <c r="G15" s="192"/>
    </row>
    <row r="16" spans="1:7" s="24" customFormat="1" ht="18" customHeight="1">
      <c r="A16" s="288" t="s">
        <v>36</v>
      </c>
      <c r="B16" s="1362">
        <v>2117827.9580000001</v>
      </c>
      <c r="C16" s="1362">
        <v>2841226.3429999999</v>
      </c>
      <c r="D16" s="1362">
        <v>4959054.3020000001</v>
      </c>
      <c r="E16" s="1362">
        <v>4619203.0729999999</v>
      </c>
      <c r="F16" s="192"/>
      <c r="G16" s="192"/>
    </row>
    <row r="17" spans="1:7" s="24" customFormat="1" ht="18" customHeight="1">
      <c r="A17" s="288" t="s">
        <v>37</v>
      </c>
      <c r="B17" s="1362">
        <v>828233.52599999995</v>
      </c>
      <c r="C17" s="1362">
        <v>779820</v>
      </c>
      <c r="D17" s="1362">
        <v>1608053.5260000001</v>
      </c>
      <c r="E17" s="1362">
        <v>2747472</v>
      </c>
      <c r="F17" s="192"/>
      <c r="G17" s="192"/>
    </row>
    <row r="18" spans="1:7" s="24" customFormat="1" ht="18" customHeight="1">
      <c r="A18" s="26" t="s">
        <v>38</v>
      </c>
      <c r="B18" s="1362" t="s">
        <v>131</v>
      </c>
      <c r="C18" s="1362">
        <v>380400</v>
      </c>
      <c r="D18" s="1362">
        <v>380400</v>
      </c>
      <c r="E18" s="1362">
        <v>440971.87199999997</v>
      </c>
      <c r="F18" s="192"/>
      <c r="G18" s="192"/>
    </row>
    <row r="19" spans="1:7" s="24" customFormat="1" ht="18" customHeight="1">
      <c r="A19" s="26" t="s">
        <v>39</v>
      </c>
      <c r="B19" s="1362">
        <v>521148</v>
      </c>
      <c r="C19" s="1362">
        <v>309596.14799999999</v>
      </c>
      <c r="D19" s="1362">
        <v>830744.14800000004</v>
      </c>
      <c r="E19" s="1362">
        <v>116024.89599999999</v>
      </c>
      <c r="F19" s="192"/>
      <c r="G19" s="192"/>
    </row>
    <row r="20" spans="1:7" s="24" customFormat="1" ht="18" customHeight="1">
      <c r="A20" s="26" t="s">
        <v>40</v>
      </c>
      <c r="B20" s="1362">
        <v>1198062.736</v>
      </c>
      <c r="C20" s="1362">
        <v>6349319.5499999998</v>
      </c>
      <c r="D20" s="1362">
        <v>7547382.2869999995</v>
      </c>
      <c r="E20" s="1362">
        <v>7285801.9579999996</v>
      </c>
      <c r="F20" s="192"/>
      <c r="G20" s="192"/>
    </row>
    <row r="21" spans="1:7" s="24" customFormat="1" ht="18" customHeight="1">
      <c r="A21" s="26" t="s">
        <v>41</v>
      </c>
      <c r="B21" s="1362" t="s">
        <v>131</v>
      </c>
      <c r="C21" s="1362" t="s">
        <v>131</v>
      </c>
      <c r="D21" s="1362" t="s">
        <v>131</v>
      </c>
      <c r="E21" s="1362" t="s">
        <v>131</v>
      </c>
      <c r="F21" s="192"/>
      <c r="G21" s="192"/>
    </row>
    <row r="22" spans="1:7" s="24" customFormat="1" ht="18" customHeight="1">
      <c r="A22" s="27" t="s">
        <v>42</v>
      </c>
      <c r="B22" s="1362" t="s">
        <v>131</v>
      </c>
      <c r="C22" s="1362" t="s">
        <v>131</v>
      </c>
      <c r="D22" s="1362" t="s">
        <v>131</v>
      </c>
      <c r="E22" s="1362" t="s">
        <v>131</v>
      </c>
      <c r="F22" s="192"/>
      <c r="G22" s="192"/>
    </row>
    <row r="23" spans="1:7" s="24" customFormat="1" ht="18" customHeight="1">
      <c r="A23" s="26" t="s">
        <v>43</v>
      </c>
      <c r="B23" s="1362" t="s">
        <v>131</v>
      </c>
      <c r="C23" s="1362">
        <v>15216</v>
      </c>
      <c r="D23" s="1362">
        <v>15216</v>
      </c>
      <c r="E23" s="1362">
        <v>69264</v>
      </c>
      <c r="F23" s="192"/>
      <c r="G23" s="192"/>
    </row>
    <row r="24" spans="1:7" s="24" customFormat="1" ht="18" customHeight="1">
      <c r="A24" s="26" t="s">
        <v>44</v>
      </c>
      <c r="B24" s="1362" t="s">
        <v>131</v>
      </c>
      <c r="C24" s="1362" t="s">
        <v>131</v>
      </c>
      <c r="D24" s="1362" t="s">
        <v>131</v>
      </c>
      <c r="E24" s="1362" t="s">
        <v>131</v>
      </c>
      <c r="F24" s="192"/>
      <c r="G24" s="192"/>
    </row>
    <row r="25" spans="1:7" s="24" customFormat="1" ht="18" customHeight="1">
      <c r="A25" s="26" t="s">
        <v>45</v>
      </c>
      <c r="B25" s="1362">
        <v>802644</v>
      </c>
      <c r="C25" s="1362">
        <v>3250594.47</v>
      </c>
      <c r="D25" s="1362">
        <v>4053238.47</v>
      </c>
      <c r="E25" s="1362" t="s">
        <v>131</v>
      </c>
      <c r="F25" s="192"/>
      <c r="G25" s="192"/>
    </row>
    <row r="26" spans="1:7" s="70" customFormat="1" ht="22.5" customHeight="1">
      <c r="A26" s="651" t="s">
        <v>46</v>
      </c>
      <c r="B26" s="1363">
        <v>42203022.901000001</v>
      </c>
      <c r="C26" s="1363">
        <v>83187935.495999992</v>
      </c>
      <c r="D26" s="1363">
        <v>125390958.39999999</v>
      </c>
      <c r="E26" s="1363">
        <v>103532475.80399999</v>
      </c>
      <c r="F26" s="192"/>
      <c r="G26" s="192"/>
    </row>
    <row r="27" spans="1:7" s="1365" customFormat="1" ht="3.9" customHeight="1" thickBot="1">
      <c r="A27" s="675"/>
      <c r="B27" s="1364"/>
      <c r="C27" s="1364"/>
      <c r="D27" s="1364"/>
      <c r="E27" s="1364"/>
      <c r="F27" s="70"/>
    </row>
    <row r="28" spans="1:7" ht="13.5" customHeight="1">
      <c r="A28" s="1366" t="s">
        <v>670</v>
      </c>
      <c r="B28" s="1367"/>
      <c r="C28" s="1367"/>
      <c r="D28" s="1367"/>
      <c r="E28" s="1367"/>
      <c r="F28" s="35"/>
    </row>
    <row r="29" spans="1:7" s="73" customFormat="1" ht="9.75" customHeight="1">
      <c r="A29" s="162"/>
      <c r="B29" s="1368"/>
      <c r="C29" s="1369"/>
      <c r="D29" s="1370"/>
      <c r="E29" s="1368"/>
    </row>
    <row r="30" spans="1:7" s="73" customFormat="1" ht="12.75" customHeight="1">
      <c r="A30" s="1366"/>
      <c r="D30" s="1371"/>
    </row>
    <row r="31" spans="1:7" s="73" customFormat="1" ht="9.6"/>
    <row r="32" spans="1:7" s="73" customFormat="1" ht="9.6"/>
    <row r="33" s="73" customFormat="1" ht="9.6"/>
    <row r="34" s="73" customFormat="1" ht="9.6"/>
  </sheetData>
  <mergeCells count="6">
    <mergeCell ref="A2:E2"/>
    <mergeCell ref="A4:E4"/>
    <mergeCell ref="A6:A7"/>
    <mergeCell ref="B6:B7"/>
    <mergeCell ref="C6:C7"/>
    <mergeCell ref="D6:E6"/>
  </mergeCells>
  <hyperlinks>
    <hyperlink ref="A1" location="Índice!A1" display="Volver al Índice" xr:uid="{C52F9AA4-3B59-4F53-A150-7811AC4E7990}"/>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94BE-7858-428E-9416-37BB9D74B79A}">
  <dimension ref="A1:H34"/>
  <sheetViews>
    <sheetView showGridLines="0" workbookViewId="0"/>
  </sheetViews>
  <sheetFormatPr baseColWidth="10" defaultRowHeight="13.2"/>
  <cols>
    <col min="1" max="1" width="33" style="7" bestFit="1" customWidth="1"/>
    <col min="2" max="2" width="13.88671875" style="7" customWidth="1"/>
    <col min="3" max="4" width="19.109375" style="7" customWidth="1"/>
    <col min="5" max="6" width="16.44140625" style="7" customWidth="1"/>
    <col min="7" max="7" width="14.88671875" style="7" bestFit="1" customWidth="1"/>
    <col min="8" max="16384" width="11.5546875" style="7"/>
  </cols>
  <sheetData>
    <row r="1" spans="1:7" ht="18">
      <c r="A1" s="1407" t="s">
        <v>1215</v>
      </c>
      <c r="B1" s="273"/>
      <c r="C1" s="273"/>
      <c r="D1" s="273"/>
      <c r="E1" s="273"/>
      <c r="F1" s="273"/>
      <c r="G1" s="273"/>
    </row>
    <row r="2" spans="1:7" s="301" customFormat="1" ht="28.2">
      <c r="A2" s="40" t="s">
        <v>1203</v>
      </c>
      <c r="B2" s="40"/>
      <c r="C2" s="40"/>
      <c r="D2" s="40"/>
      <c r="E2" s="40"/>
      <c r="F2" s="40"/>
      <c r="G2" s="663"/>
    </row>
    <row r="3" spans="1:7" s="302" customFormat="1" ht="18">
      <c r="A3" s="352">
        <v>45322</v>
      </c>
      <c r="B3" s="352"/>
      <c r="C3" s="352"/>
      <c r="D3" s="352"/>
      <c r="E3" s="352"/>
      <c r="F3" s="352"/>
      <c r="G3" s="1292"/>
    </row>
    <row r="4" spans="1:7" ht="16.8">
      <c r="A4" s="1119" t="s">
        <v>122</v>
      </c>
      <c r="B4" s="1119"/>
      <c r="C4" s="1119"/>
      <c r="D4" s="1119"/>
      <c r="E4" s="1119"/>
      <c r="F4" s="1119"/>
      <c r="G4" s="277"/>
    </row>
    <row r="5" spans="1:7" ht="13.8" thickBot="1"/>
    <row r="6" spans="1:7" ht="20.25" customHeight="1">
      <c r="A6" s="46" t="s">
        <v>1</v>
      </c>
      <c r="B6" s="47" t="s">
        <v>1204</v>
      </c>
      <c r="C6" s="47" t="s">
        <v>1205</v>
      </c>
      <c r="D6" s="47" t="s">
        <v>1206</v>
      </c>
      <c r="E6" s="46" t="s">
        <v>1207</v>
      </c>
      <c r="F6" s="46"/>
      <c r="G6" s="35"/>
    </row>
    <row r="7" spans="1:7" ht="21.75" customHeight="1">
      <c r="A7" s="612"/>
      <c r="B7" s="49"/>
      <c r="C7" s="49"/>
      <c r="D7" s="49"/>
      <c r="E7" s="1360">
        <v>45322</v>
      </c>
      <c r="F7" s="1360">
        <v>44957</v>
      </c>
      <c r="G7" s="35"/>
    </row>
    <row r="8" spans="1:7" ht="9.75" customHeight="1">
      <c r="A8" s="697"/>
      <c r="B8" s="697"/>
      <c r="C8" s="697"/>
      <c r="D8" s="697"/>
      <c r="E8" s="1361"/>
      <c r="F8" s="1361"/>
    </row>
    <row r="9" spans="1:7" ht="18" customHeight="1">
      <c r="A9" s="870" t="s">
        <v>29</v>
      </c>
      <c r="B9" s="1381">
        <v>19936830.708000001</v>
      </c>
      <c r="C9" s="1381">
        <v>17800745.590999998</v>
      </c>
      <c r="D9" s="1381">
        <v>3944438.5589999999</v>
      </c>
      <c r="E9" s="1381">
        <v>41682014.858000003</v>
      </c>
      <c r="F9" s="1381">
        <v>42630594.567000002</v>
      </c>
      <c r="G9" s="1382"/>
    </row>
    <row r="10" spans="1:7" ht="18" customHeight="1">
      <c r="A10" s="870" t="s">
        <v>30</v>
      </c>
      <c r="B10" s="1381" t="s">
        <v>131</v>
      </c>
      <c r="C10" s="1381" t="s">
        <v>131</v>
      </c>
      <c r="D10" s="1381" t="s">
        <v>131</v>
      </c>
      <c r="E10" s="1381" t="s">
        <v>131</v>
      </c>
      <c r="F10" s="1381" t="s">
        <v>131</v>
      </c>
      <c r="G10" s="1382"/>
    </row>
    <row r="11" spans="1:7" ht="18" customHeight="1">
      <c r="A11" s="870" t="s">
        <v>31</v>
      </c>
      <c r="B11" s="1381">
        <v>18159017.592999998</v>
      </c>
      <c r="C11" s="1381">
        <v>10484737.541999999</v>
      </c>
      <c r="D11" s="1381">
        <v>4114117.1120000002</v>
      </c>
      <c r="E11" s="1381">
        <v>32757872.247000001</v>
      </c>
      <c r="F11" s="1381">
        <v>23191223.171</v>
      </c>
      <c r="G11" s="1382"/>
    </row>
    <row r="12" spans="1:7" ht="18" customHeight="1">
      <c r="A12" s="870" t="s">
        <v>32</v>
      </c>
      <c r="B12" s="1381" t="s">
        <v>131</v>
      </c>
      <c r="C12" s="1381" t="s">
        <v>131</v>
      </c>
      <c r="D12" s="1381" t="s">
        <v>131</v>
      </c>
      <c r="E12" s="1381" t="s">
        <v>131</v>
      </c>
      <c r="F12" s="1381" t="s">
        <v>131</v>
      </c>
      <c r="G12" s="1382"/>
    </row>
    <row r="13" spans="1:7" ht="18" customHeight="1">
      <c r="A13" s="870" t="s">
        <v>33</v>
      </c>
      <c r="B13" s="1381" t="s">
        <v>131</v>
      </c>
      <c r="C13" s="1381">
        <v>1887961.9280000001</v>
      </c>
      <c r="D13" s="1381">
        <v>105396.639</v>
      </c>
      <c r="E13" s="1381">
        <v>1993358.567</v>
      </c>
      <c r="F13" s="1381">
        <v>2124718.9569999999</v>
      </c>
      <c r="G13" s="1382"/>
    </row>
    <row r="14" spans="1:7" ht="18" customHeight="1">
      <c r="A14" s="870" t="s">
        <v>34</v>
      </c>
      <c r="B14" s="1381">
        <v>3539913.1209999998</v>
      </c>
      <c r="C14" s="1381">
        <v>11889367.979</v>
      </c>
      <c r="D14" s="1381">
        <v>405711.77299999999</v>
      </c>
      <c r="E14" s="1381">
        <v>15834992.873</v>
      </c>
      <c r="F14" s="1381">
        <v>17433109.245000001</v>
      </c>
      <c r="G14" s="1382"/>
    </row>
    <row r="15" spans="1:7" ht="18" customHeight="1">
      <c r="A15" s="870" t="s">
        <v>35</v>
      </c>
      <c r="B15" s="1381" t="s">
        <v>131</v>
      </c>
      <c r="C15" s="1381">
        <v>3468717.3480000002</v>
      </c>
      <c r="D15" s="1381" t="s">
        <v>131</v>
      </c>
      <c r="E15" s="1381">
        <v>3468717.3480000002</v>
      </c>
      <c r="F15" s="1381">
        <v>716859.86800000002</v>
      </c>
      <c r="G15" s="1382"/>
    </row>
    <row r="16" spans="1:7" ht="18" customHeight="1">
      <c r="A16" s="870" t="s">
        <v>36</v>
      </c>
      <c r="B16" s="1381">
        <v>1545787.4439999999</v>
      </c>
      <c r="C16" s="1381">
        <v>3311248.8539999998</v>
      </c>
      <c r="D16" s="1381">
        <v>286752.84600000002</v>
      </c>
      <c r="E16" s="1381">
        <v>5143789.1440000003</v>
      </c>
      <c r="F16" s="1381">
        <v>4901721.8590000002</v>
      </c>
      <c r="G16" s="1382"/>
    </row>
    <row r="17" spans="1:8" ht="18" customHeight="1">
      <c r="A17" s="870" t="s">
        <v>37</v>
      </c>
      <c r="B17" s="1381" t="s">
        <v>131</v>
      </c>
      <c r="C17" s="1381">
        <v>689833.17500000005</v>
      </c>
      <c r="D17" s="1381" t="s">
        <v>131</v>
      </c>
      <c r="E17" s="1381">
        <v>689833.17500000005</v>
      </c>
      <c r="F17" s="1381">
        <v>488540.76500000001</v>
      </c>
      <c r="G17" s="1382"/>
    </row>
    <row r="18" spans="1:8" ht="18" customHeight="1">
      <c r="A18" s="1383" t="s">
        <v>38</v>
      </c>
      <c r="B18" s="1381" t="s">
        <v>131</v>
      </c>
      <c r="C18" s="1381" t="s">
        <v>131</v>
      </c>
      <c r="D18" s="1381" t="s">
        <v>131</v>
      </c>
      <c r="E18" s="1381" t="s">
        <v>131</v>
      </c>
      <c r="F18" s="1381" t="s">
        <v>131</v>
      </c>
      <c r="G18" s="1382"/>
    </row>
    <row r="19" spans="1:8" ht="18" customHeight="1">
      <c r="A19" s="1383" t="s">
        <v>39</v>
      </c>
      <c r="B19" s="1381" t="s">
        <v>131</v>
      </c>
      <c r="C19" s="1381" t="s">
        <v>131</v>
      </c>
      <c r="D19" s="1381" t="s">
        <v>131</v>
      </c>
      <c r="E19" s="1381" t="s">
        <v>131</v>
      </c>
      <c r="F19" s="1381" t="s">
        <v>131</v>
      </c>
      <c r="G19" s="1382"/>
    </row>
    <row r="20" spans="1:8" ht="18" customHeight="1">
      <c r="A20" s="1383" t="s">
        <v>40</v>
      </c>
      <c r="B20" s="1381">
        <v>2831019.7489999998</v>
      </c>
      <c r="C20" s="1381">
        <v>4793519.5779999997</v>
      </c>
      <c r="D20" s="1381">
        <v>332255.56900000002</v>
      </c>
      <c r="E20" s="1381">
        <v>7956794.8959999997</v>
      </c>
      <c r="F20" s="1381">
        <v>7157229.557</v>
      </c>
      <c r="G20" s="1382"/>
      <c r="H20" s="1384"/>
    </row>
    <row r="21" spans="1:8" ht="18" customHeight="1">
      <c r="A21" s="1383" t="s">
        <v>41</v>
      </c>
      <c r="B21" s="1381" t="s">
        <v>131</v>
      </c>
      <c r="C21" s="1381" t="s">
        <v>131</v>
      </c>
      <c r="D21" s="1381" t="s">
        <v>131</v>
      </c>
      <c r="E21" s="1381" t="s">
        <v>131</v>
      </c>
      <c r="F21" s="1381" t="s">
        <v>131</v>
      </c>
      <c r="G21" s="1382"/>
    </row>
    <row r="22" spans="1:8" ht="18" customHeight="1">
      <c r="A22" s="27" t="s">
        <v>42</v>
      </c>
      <c r="B22" s="1381" t="s">
        <v>131</v>
      </c>
      <c r="C22" s="1381" t="s">
        <v>131</v>
      </c>
      <c r="D22" s="1381" t="s">
        <v>131</v>
      </c>
      <c r="E22" s="1381" t="s">
        <v>131</v>
      </c>
      <c r="F22" s="1381" t="s">
        <v>131</v>
      </c>
      <c r="G22" s="1382"/>
    </row>
    <row r="23" spans="1:8" ht="18" customHeight="1">
      <c r="A23" s="1383" t="s">
        <v>43</v>
      </c>
      <c r="B23" s="1381" t="s">
        <v>131</v>
      </c>
      <c r="C23" s="1381" t="s">
        <v>131</v>
      </c>
      <c r="D23" s="1381" t="s">
        <v>131</v>
      </c>
      <c r="E23" s="1381" t="s">
        <v>131</v>
      </c>
      <c r="F23" s="1381" t="s">
        <v>131</v>
      </c>
      <c r="G23" s="1382"/>
    </row>
    <row r="24" spans="1:8" ht="18" customHeight="1">
      <c r="A24" s="1383" t="s">
        <v>44</v>
      </c>
      <c r="B24" s="1381" t="s">
        <v>131</v>
      </c>
      <c r="C24" s="1381" t="s">
        <v>131</v>
      </c>
      <c r="D24" s="1381" t="s">
        <v>131</v>
      </c>
      <c r="E24" s="1381" t="s">
        <v>131</v>
      </c>
      <c r="F24" s="1381" t="s">
        <v>131</v>
      </c>
      <c r="G24" s="1382"/>
    </row>
    <row r="25" spans="1:8" ht="18" customHeight="1">
      <c r="A25" s="1383" t="s">
        <v>45</v>
      </c>
      <c r="B25" s="1381">
        <v>1046100</v>
      </c>
      <c r="C25" s="1381">
        <v>2306189.1540000001</v>
      </c>
      <c r="D25" s="1381">
        <v>69163.635999999999</v>
      </c>
      <c r="E25" s="1381">
        <v>3421452.79</v>
      </c>
      <c r="F25" s="1381" t="s">
        <v>131</v>
      </c>
      <c r="G25" s="1382"/>
    </row>
    <row r="26" spans="1:8" ht="22.5" customHeight="1">
      <c r="A26" s="651" t="s">
        <v>46</v>
      </c>
      <c r="B26" s="1385">
        <v>47058668.614999995</v>
      </c>
      <c r="C26" s="1385">
        <v>56632321.148999996</v>
      </c>
      <c r="D26" s="1385">
        <v>9257836.1340000015</v>
      </c>
      <c r="E26" s="1385">
        <v>112948825.898</v>
      </c>
      <c r="F26" s="1385">
        <v>98643997.989000008</v>
      </c>
      <c r="G26" s="1382"/>
    </row>
    <row r="27" spans="1:8" ht="6" customHeight="1" thickBot="1">
      <c r="A27" s="675"/>
      <c r="B27" s="1364"/>
      <c r="C27" s="1364"/>
      <c r="D27" s="1364"/>
      <c r="E27" s="1364"/>
      <c r="F27" s="1364"/>
    </row>
    <row r="28" spans="1:8">
      <c r="A28" s="1366" t="s">
        <v>670</v>
      </c>
      <c r="B28" s="1367"/>
      <c r="C28" s="1367"/>
      <c r="D28" s="1367"/>
      <c r="E28" s="1367"/>
      <c r="F28" s="1367"/>
    </row>
    <row r="29" spans="1:8">
      <c r="A29" s="162"/>
      <c r="B29" s="1024"/>
      <c r="C29" s="1386"/>
      <c r="D29" s="1386"/>
      <c r="E29" s="1387"/>
      <c r="F29" s="1024"/>
    </row>
    <row r="30" spans="1:8">
      <c r="A30" s="35"/>
      <c r="B30" s="35"/>
      <c r="C30" s="35"/>
      <c r="D30" s="35"/>
      <c r="E30" s="1388"/>
      <c r="F30" s="35"/>
    </row>
    <row r="31" spans="1:8">
      <c r="A31" s="73"/>
      <c r="B31" s="73"/>
      <c r="C31" s="73"/>
      <c r="D31" s="73"/>
      <c r="E31" s="73"/>
      <c r="F31" s="73"/>
    </row>
    <row r="32" spans="1:8">
      <c r="A32" s="73"/>
      <c r="B32" s="73"/>
      <c r="C32" s="73"/>
      <c r="D32" s="73"/>
      <c r="E32" s="73"/>
      <c r="F32" s="73"/>
    </row>
    <row r="33" spans="1:6">
      <c r="A33" s="73"/>
      <c r="B33" s="73"/>
      <c r="C33" s="73"/>
      <c r="D33" s="73"/>
      <c r="E33" s="73"/>
      <c r="F33" s="73"/>
    </row>
    <row r="34" spans="1:6">
      <c r="A34" s="73"/>
      <c r="B34" s="73"/>
      <c r="C34" s="73"/>
      <c r="D34" s="73"/>
      <c r="E34" s="73"/>
      <c r="F34" s="73"/>
    </row>
  </sheetData>
  <mergeCells count="8">
    <mergeCell ref="A2:F2"/>
    <mergeCell ref="A3:F3"/>
    <mergeCell ref="A4:F4"/>
    <mergeCell ref="A6:A7"/>
    <mergeCell ref="B6:B7"/>
    <mergeCell ref="C6:C7"/>
    <mergeCell ref="D6:D7"/>
    <mergeCell ref="E6:F6"/>
  </mergeCells>
  <hyperlinks>
    <hyperlink ref="A1" location="Índice!A1" display="Volver al Índice" xr:uid="{57D0B18F-E0F2-444D-AF89-1CB5DE851770}"/>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271E-6A8A-4307-8C39-8FA3E8D5A0D9}">
  <dimension ref="A1:H202"/>
  <sheetViews>
    <sheetView showGridLines="0" zoomScaleNormal="100" workbookViewId="0"/>
  </sheetViews>
  <sheetFormatPr baseColWidth="10" defaultColWidth="33.6640625" defaultRowHeight="13.2"/>
  <cols>
    <col min="1" max="1" width="16.88671875" style="732" bestFit="1" customWidth="1"/>
    <col min="2" max="2" width="24.6640625" style="732" customWidth="1"/>
    <col min="3" max="3" width="23" style="732" customWidth="1"/>
    <col min="4" max="4" width="19.109375" style="732" customWidth="1"/>
    <col min="5" max="5" width="19.109375" style="1330" customWidth="1"/>
    <col min="6" max="6" width="5.33203125" style="732" customWidth="1"/>
    <col min="7" max="255" width="11.5546875" style="732" customWidth="1"/>
    <col min="256" max="257" width="33.6640625" style="732"/>
    <col min="258" max="258" width="24.6640625" style="732" customWidth="1"/>
    <col min="259" max="259" width="23" style="732" customWidth="1"/>
    <col min="260" max="261" width="19.109375" style="732" customWidth="1"/>
    <col min="262" max="262" width="5.33203125" style="732" customWidth="1"/>
    <col min="263" max="511" width="11.5546875" style="732" customWidth="1"/>
    <col min="512" max="513" width="33.6640625" style="732"/>
    <col min="514" max="514" width="24.6640625" style="732" customWidth="1"/>
    <col min="515" max="515" width="23" style="732" customWidth="1"/>
    <col min="516" max="517" width="19.109375" style="732" customWidth="1"/>
    <col min="518" max="518" width="5.33203125" style="732" customWidth="1"/>
    <col min="519" max="767" width="11.5546875" style="732" customWidth="1"/>
    <col min="768" max="769" width="33.6640625" style="732"/>
    <col min="770" max="770" width="24.6640625" style="732" customWidth="1"/>
    <col min="771" max="771" width="23" style="732" customWidth="1"/>
    <col min="772" max="773" width="19.109375" style="732" customWidth="1"/>
    <col min="774" max="774" width="5.33203125" style="732" customWidth="1"/>
    <col min="775" max="1023" width="11.5546875" style="732" customWidth="1"/>
    <col min="1024" max="1025" width="33.6640625" style="732"/>
    <col min="1026" max="1026" width="24.6640625" style="732" customWidth="1"/>
    <col min="1027" max="1027" width="23" style="732" customWidth="1"/>
    <col min="1028" max="1029" width="19.109375" style="732" customWidth="1"/>
    <col min="1030" max="1030" width="5.33203125" style="732" customWidth="1"/>
    <col min="1031" max="1279" width="11.5546875" style="732" customWidth="1"/>
    <col min="1280" max="1281" width="33.6640625" style="732"/>
    <col min="1282" max="1282" width="24.6640625" style="732" customWidth="1"/>
    <col min="1283" max="1283" width="23" style="732" customWidth="1"/>
    <col min="1284" max="1285" width="19.109375" style="732" customWidth="1"/>
    <col min="1286" max="1286" width="5.33203125" style="732" customWidth="1"/>
    <col min="1287" max="1535" width="11.5546875" style="732" customWidth="1"/>
    <col min="1536" max="1537" width="33.6640625" style="732"/>
    <col min="1538" max="1538" width="24.6640625" style="732" customWidth="1"/>
    <col min="1539" max="1539" width="23" style="732" customWidth="1"/>
    <col min="1540" max="1541" width="19.109375" style="732" customWidth="1"/>
    <col min="1542" max="1542" width="5.33203125" style="732" customWidth="1"/>
    <col min="1543" max="1791" width="11.5546875" style="732" customWidth="1"/>
    <col min="1792" max="1793" width="33.6640625" style="732"/>
    <col min="1794" max="1794" width="24.6640625" style="732" customWidth="1"/>
    <col min="1795" max="1795" width="23" style="732" customWidth="1"/>
    <col min="1796" max="1797" width="19.109375" style="732" customWidth="1"/>
    <col min="1798" max="1798" width="5.33203125" style="732" customWidth="1"/>
    <col min="1799" max="2047" width="11.5546875" style="732" customWidth="1"/>
    <col min="2048" max="2049" width="33.6640625" style="732"/>
    <col min="2050" max="2050" width="24.6640625" style="732" customWidth="1"/>
    <col min="2051" max="2051" width="23" style="732" customWidth="1"/>
    <col min="2052" max="2053" width="19.109375" style="732" customWidth="1"/>
    <col min="2054" max="2054" width="5.33203125" style="732" customWidth="1"/>
    <col min="2055" max="2303" width="11.5546875" style="732" customWidth="1"/>
    <col min="2304" max="2305" width="33.6640625" style="732"/>
    <col min="2306" max="2306" width="24.6640625" style="732" customWidth="1"/>
    <col min="2307" max="2307" width="23" style="732" customWidth="1"/>
    <col min="2308" max="2309" width="19.109375" style="732" customWidth="1"/>
    <col min="2310" max="2310" width="5.33203125" style="732" customWidth="1"/>
    <col min="2311" max="2559" width="11.5546875" style="732" customWidth="1"/>
    <col min="2560" max="2561" width="33.6640625" style="732"/>
    <col min="2562" max="2562" width="24.6640625" style="732" customWidth="1"/>
    <col min="2563" max="2563" width="23" style="732" customWidth="1"/>
    <col min="2564" max="2565" width="19.109375" style="732" customWidth="1"/>
    <col min="2566" max="2566" width="5.33203125" style="732" customWidth="1"/>
    <col min="2567" max="2815" width="11.5546875" style="732" customWidth="1"/>
    <col min="2816" max="2817" width="33.6640625" style="732"/>
    <col min="2818" max="2818" width="24.6640625" style="732" customWidth="1"/>
    <col min="2819" max="2819" width="23" style="732" customWidth="1"/>
    <col min="2820" max="2821" width="19.109375" style="732" customWidth="1"/>
    <col min="2822" max="2822" width="5.33203125" style="732" customWidth="1"/>
    <col min="2823" max="3071" width="11.5546875" style="732" customWidth="1"/>
    <col min="3072" max="3073" width="33.6640625" style="732"/>
    <col min="3074" max="3074" width="24.6640625" style="732" customWidth="1"/>
    <col min="3075" max="3075" width="23" style="732" customWidth="1"/>
    <col min="3076" max="3077" width="19.109375" style="732" customWidth="1"/>
    <col min="3078" max="3078" width="5.33203125" style="732" customWidth="1"/>
    <col min="3079" max="3327" width="11.5546875" style="732" customWidth="1"/>
    <col min="3328" max="3329" width="33.6640625" style="732"/>
    <col min="3330" max="3330" width="24.6640625" style="732" customWidth="1"/>
    <col min="3331" max="3331" width="23" style="732" customWidth="1"/>
    <col min="3332" max="3333" width="19.109375" style="732" customWidth="1"/>
    <col min="3334" max="3334" width="5.33203125" style="732" customWidth="1"/>
    <col min="3335" max="3583" width="11.5546875" style="732" customWidth="1"/>
    <col min="3584" max="3585" width="33.6640625" style="732"/>
    <col min="3586" max="3586" width="24.6640625" style="732" customWidth="1"/>
    <col min="3587" max="3587" width="23" style="732" customWidth="1"/>
    <col min="3588" max="3589" width="19.109375" style="732" customWidth="1"/>
    <col min="3590" max="3590" width="5.33203125" style="732" customWidth="1"/>
    <col min="3591" max="3839" width="11.5546875" style="732" customWidth="1"/>
    <col min="3840" max="3841" width="33.6640625" style="732"/>
    <col min="3842" max="3842" width="24.6640625" style="732" customWidth="1"/>
    <col min="3843" max="3843" width="23" style="732" customWidth="1"/>
    <col min="3844" max="3845" width="19.109375" style="732" customWidth="1"/>
    <col min="3846" max="3846" width="5.33203125" style="732" customWidth="1"/>
    <col min="3847" max="4095" width="11.5546875" style="732" customWidth="1"/>
    <col min="4096" max="4097" width="33.6640625" style="732"/>
    <col min="4098" max="4098" width="24.6640625" style="732" customWidth="1"/>
    <col min="4099" max="4099" width="23" style="732" customWidth="1"/>
    <col min="4100" max="4101" width="19.109375" style="732" customWidth="1"/>
    <col min="4102" max="4102" width="5.33203125" style="732" customWidth="1"/>
    <col min="4103" max="4351" width="11.5546875" style="732" customWidth="1"/>
    <col min="4352" max="4353" width="33.6640625" style="732"/>
    <col min="4354" max="4354" width="24.6640625" style="732" customWidth="1"/>
    <col min="4355" max="4355" width="23" style="732" customWidth="1"/>
    <col min="4356" max="4357" width="19.109375" style="732" customWidth="1"/>
    <col min="4358" max="4358" width="5.33203125" style="732" customWidth="1"/>
    <col min="4359" max="4607" width="11.5546875" style="732" customWidth="1"/>
    <col min="4608" max="4609" width="33.6640625" style="732"/>
    <col min="4610" max="4610" width="24.6640625" style="732" customWidth="1"/>
    <col min="4611" max="4611" width="23" style="732" customWidth="1"/>
    <col min="4612" max="4613" width="19.109375" style="732" customWidth="1"/>
    <col min="4614" max="4614" width="5.33203125" style="732" customWidth="1"/>
    <col min="4615" max="4863" width="11.5546875" style="732" customWidth="1"/>
    <col min="4864" max="4865" width="33.6640625" style="732"/>
    <col min="4866" max="4866" width="24.6640625" style="732" customWidth="1"/>
    <col min="4867" max="4867" width="23" style="732" customWidth="1"/>
    <col min="4868" max="4869" width="19.109375" style="732" customWidth="1"/>
    <col min="4870" max="4870" width="5.33203125" style="732" customWidth="1"/>
    <col min="4871" max="5119" width="11.5546875" style="732" customWidth="1"/>
    <col min="5120" max="5121" width="33.6640625" style="732"/>
    <col min="5122" max="5122" width="24.6640625" style="732" customWidth="1"/>
    <col min="5123" max="5123" width="23" style="732" customWidth="1"/>
    <col min="5124" max="5125" width="19.109375" style="732" customWidth="1"/>
    <col min="5126" max="5126" width="5.33203125" style="732" customWidth="1"/>
    <col min="5127" max="5375" width="11.5546875" style="732" customWidth="1"/>
    <col min="5376" max="5377" width="33.6640625" style="732"/>
    <col min="5378" max="5378" width="24.6640625" style="732" customWidth="1"/>
    <col min="5379" max="5379" width="23" style="732" customWidth="1"/>
    <col min="5380" max="5381" width="19.109375" style="732" customWidth="1"/>
    <col min="5382" max="5382" width="5.33203125" style="732" customWidth="1"/>
    <col min="5383" max="5631" width="11.5546875" style="732" customWidth="1"/>
    <col min="5632" max="5633" width="33.6640625" style="732"/>
    <col min="5634" max="5634" width="24.6640625" style="732" customWidth="1"/>
    <col min="5635" max="5635" width="23" style="732" customWidth="1"/>
    <col min="5636" max="5637" width="19.109375" style="732" customWidth="1"/>
    <col min="5638" max="5638" width="5.33203125" style="732" customWidth="1"/>
    <col min="5639" max="5887" width="11.5546875" style="732" customWidth="1"/>
    <col min="5888" max="5889" width="33.6640625" style="732"/>
    <col min="5890" max="5890" width="24.6640625" style="732" customWidth="1"/>
    <col min="5891" max="5891" width="23" style="732" customWidth="1"/>
    <col min="5892" max="5893" width="19.109375" style="732" customWidth="1"/>
    <col min="5894" max="5894" width="5.33203125" style="732" customWidth="1"/>
    <col min="5895" max="6143" width="11.5546875" style="732" customWidth="1"/>
    <col min="6144" max="6145" width="33.6640625" style="732"/>
    <col min="6146" max="6146" width="24.6640625" style="732" customWidth="1"/>
    <col min="6147" max="6147" width="23" style="732" customWidth="1"/>
    <col min="6148" max="6149" width="19.109375" style="732" customWidth="1"/>
    <col min="6150" max="6150" width="5.33203125" style="732" customWidth="1"/>
    <col min="6151" max="6399" width="11.5546875" style="732" customWidth="1"/>
    <col min="6400" max="6401" width="33.6640625" style="732"/>
    <col min="6402" max="6402" width="24.6640625" style="732" customWidth="1"/>
    <col min="6403" max="6403" width="23" style="732" customWidth="1"/>
    <col min="6404" max="6405" width="19.109375" style="732" customWidth="1"/>
    <col min="6406" max="6406" width="5.33203125" style="732" customWidth="1"/>
    <col min="6407" max="6655" width="11.5546875" style="732" customWidth="1"/>
    <col min="6656" max="6657" width="33.6640625" style="732"/>
    <col min="6658" max="6658" width="24.6640625" style="732" customWidth="1"/>
    <col min="6659" max="6659" width="23" style="732" customWidth="1"/>
    <col min="6660" max="6661" width="19.109375" style="732" customWidth="1"/>
    <col min="6662" max="6662" width="5.33203125" style="732" customWidth="1"/>
    <col min="6663" max="6911" width="11.5546875" style="732" customWidth="1"/>
    <col min="6912" max="6913" width="33.6640625" style="732"/>
    <col min="6914" max="6914" width="24.6640625" style="732" customWidth="1"/>
    <col min="6915" max="6915" width="23" style="732" customWidth="1"/>
    <col min="6916" max="6917" width="19.109375" style="732" customWidth="1"/>
    <col min="6918" max="6918" width="5.33203125" style="732" customWidth="1"/>
    <col min="6919" max="7167" width="11.5546875" style="732" customWidth="1"/>
    <col min="7168" max="7169" width="33.6640625" style="732"/>
    <col min="7170" max="7170" width="24.6640625" style="732" customWidth="1"/>
    <col min="7171" max="7171" width="23" style="732" customWidth="1"/>
    <col min="7172" max="7173" width="19.109375" style="732" customWidth="1"/>
    <col min="7174" max="7174" width="5.33203125" style="732" customWidth="1"/>
    <col min="7175" max="7423" width="11.5546875" style="732" customWidth="1"/>
    <col min="7424" max="7425" width="33.6640625" style="732"/>
    <col min="7426" max="7426" width="24.6640625" style="732" customWidth="1"/>
    <col min="7427" max="7427" width="23" style="732" customWidth="1"/>
    <col min="7428" max="7429" width="19.109375" style="732" customWidth="1"/>
    <col min="7430" max="7430" width="5.33203125" style="732" customWidth="1"/>
    <col min="7431" max="7679" width="11.5546875" style="732" customWidth="1"/>
    <col min="7680" max="7681" width="33.6640625" style="732"/>
    <col min="7682" max="7682" width="24.6640625" style="732" customWidth="1"/>
    <col min="7683" max="7683" width="23" style="732" customWidth="1"/>
    <col min="7684" max="7685" width="19.109375" style="732" customWidth="1"/>
    <col min="7686" max="7686" width="5.33203125" style="732" customWidth="1"/>
    <col min="7687" max="7935" width="11.5546875" style="732" customWidth="1"/>
    <col min="7936" max="7937" width="33.6640625" style="732"/>
    <col min="7938" max="7938" width="24.6640625" style="732" customWidth="1"/>
    <col min="7939" max="7939" width="23" style="732" customWidth="1"/>
    <col min="7940" max="7941" width="19.109375" style="732" customWidth="1"/>
    <col min="7942" max="7942" width="5.33203125" style="732" customWidth="1"/>
    <col min="7943" max="8191" width="11.5546875" style="732" customWidth="1"/>
    <col min="8192" max="8193" width="33.6640625" style="732"/>
    <col min="8194" max="8194" width="24.6640625" style="732" customWidth="1"/>
    <col min="8195" max="8195" width="23" style="732" customWidth="1"/>
    <col min="8196" max="8197" width="19.109375" style="732" customWidth="1"/>
    <col min="8198" max="8198" width="5.33203125" style="732" customWidth="1"/>
    <col min="8199" max="8447" width="11.5546875" style="732" customWidth="1"/>
    <col min="8448" max="8449" width="33.6640625" style="732"/>
    <col min="8450" max="8450" width="24.6640625" style="732" customWidth="1"/>
    <col min="8451" max="8451" width="23" style="732" customWidth="1"/>
    <col min="8452" max="8453" width="19.109375" style="732" customWidth="1"/>
    <col min="8454" max="8454" width="5.33203125" style="732" customWidth="1"/>
    <col min="8455" max="8703" width="11.5546875" style="732" customWidth="1"/>
    <col min="8704" max="8705" width="33.6640625" style="732"/>
    <col min="8706" max="8706" width="24.6640625" style="732" customWidth="1"/>
    <col min="8707" max="8707" width="23" style="732" customWidth="1"/>
    <col min="8708" max="8709" width="19.109375" style="732" customWidth="1"/>
    <col min="8710" max="8710" width="5.33203125" style="732" customWidth="1"/>
    <col min="8711" max="8959" width="11.5546875" style="732" customWidth="1"/>
    <col min="8960" max="8961" width="33.6640625" style="732"/>
    <col min="8962" max="8962" width="24.6640625" style="732" customWidth="1"/>
    <col min="8963" max="8963" width="23" style="732" customWidth="1"/>
    <col min="8964" max="8965" width="19.109375" style="732" customWidth="1"/>
    <col min="8966" max="8966" width="5.33203125" style="732" customWidth="1"/>
    <col min="8967" max="9215" width="11.5546875" style="732" customWidth="1"/>
    <col min="9216" max="9217" width="33.6640625" style="732"/>
    <col min="9218" max="9218" width="24.6640625" style="732" customWidth="1"/>
    <col min="9219" max="9219" width="23" style="732" customWidth="1"/>
    <col min="9220" max="9221" width="19.109375" style="732" customWidth="1"/>
    <col min="9222" max="9222" width="5.33203125" style="732" customWidth="1"/>
    <col min="9223" max="9471" width="11.5546875" style="732" customWidth="1"/>
    <col min="9472" max="9473" width="33.6640625" style="732"/>
    <col min="9474" max="9474" width="24.6640625" style="732" customWidth="1"/>
    <col min="9475" max="9475" width="23" style="732" customWidth="1"/>
    <col min="9476" max="9477" width="19.109375" style="732" customWidth="1"/>
    <col min="9478" max="9478" width="5.33203125" style="732" customWidth="1"/>
    <col min="9479" max="9727" width="11.5546875" style="732" customWidth="1"/>
    <col min="9728" max="9729" width="33.6640625" style="732"/>
    <col min="9730" max="9730" width="24.6640625" style="732" customWidth="1"/>
    <col min="9731" max="9731" width="23" style="732" customWidth="1"/>
    <col min="9732" max="9733" width="19.109375" style="732" customWidth="1"/>
    <col min="9734" max="9734" width="5.33203125" style="732" customWidth="1"/>
    <col min="9735" max="9983" width="11.5546875" style="732" customWidth="1"/>
    <col min="9984" max="9985" width="33.6640625" style="732"/>
    <col min="9986" max="9986" width="24.6640625" style="732" customWidth="1"/>
    <col min="9987" max="9987" width="23" style="732" customWidth="1"/>
    <col min="9988" max="9989" width="19.109375" style="732" customWidth="1"/>
    <col min="9990" max="9990" width="5.33203125" style="732" customWidth="1"/>
    <col min="9991" max="10239" width="11.5546875" style="732" customWidth="1"/>
    <col min="10240" max="10241" width="33.6640625" style="732"/>
    <col min="10242" max="10242" width="24.6640625" style="732" customWidth="1"/>
    <col min="10243" max="10243" width="23" style="732" customWidth="1"/>
    <col min="10244" max="10245" width="19.109375" style="732" customWidth="1"/>
    <col min="10246" max="10246" width="5.33203125" style="732" customWidth="1"/>
    <col min="10247" max="10495" width="11.5546875" style="732" customWidth="1"/>
    <col min="10496" max="10497" width="33.6640625" style="732"/>
    <col min="10498" max="10498" width="24.6640625" style="732" customWidth="1"/>
    <col min="10499" max="10499" width="23" style="732" customWidth="1"/>
    <col min="10500" max="10501" width="19.109375" style="732" customWidth="1"/>
    <col min="10502" max="10502" width="5.33203125" style="732" customWidth="1"/>
    <col min="10503" max="10751" width="11.5546875" style="732" customWidth="1"/>
    <col min="10752" max="10753" width="33.6640625" style="732"/>
    <col min="10754" max="10754" width="24.6640625" style="732" customWidth="1"/>
    <col min="10755" max="10755" width="23" style="732" customWidth="1"/>
    <col min="10756" max="10757" width="19.109375" style="732" customWidth="1"/>
    <col min="10758" max="10758" width="5.33203125" style="732" customWidth="1"/>
    <col min="10759" max="11007" width="11.5546875" style="732" customWidth="1"/>
    <col min="11008" max="11009" width="33.6640625" style="732"/>
    <col min="11010" max="11010" width="24.6640625" style="732" customWidth="1"/>
    <col min="11011" max="11011" width="23" style="732" customWidth="1"/>
    <col min="11012" max="11013" width="19.109375" style="732" customWidth="1"/>
    <col min="11014" max="11014" width="5.33203125" style="732" customWidth="1"/>
    <col min="11015" max="11263" width="11.5546875" style="732" customWidth="1"/>
    <col min="11264" max="11265" width="33.6640625" style="732"/>
    <col min="11266" max="11266" width="24.6640625" style="732" customWidth="1"/>
    <col min="11267" max="11267" width="23" style="732" customWidth="1"/>
    <col min="11268" max="11269" width="19.109375" style="732" customWidth="1"/>
    <col min="11270" max="11270" width="5.33203125" style="732" customWidth="1"/>
    <col min="11271" max="11519" width="11.5546875" style="732" customWidth="1"/>
    <col min="11520" max="11521" width="33.6640625" style="732"/>
    <col min="11522" max="11522" width="24.6640625" style="732" customWidth="1"/>
    <col min="11523" max="11523" width="23" style="732" customWidth="1"/>
    <col min="11524" max="11525" width="19.109375" style="732" customWidth="1"/>
    <col min="11526" max="11526" width="5.33203125" style="732" customWidth="1"/>
    <col min="11527" max="11775" width="11.5546875" style="732" customWidth="1"/>
    <col min="11776" max="11777" width="33.6640625" style="732"/>
    <col min="11778" max="11778" width="24.6640625" style="732" customWidth="1"/>
    <col min="11779" max="11779" width="23" style="732" customWidth="1"/>
    <col min="11780" max="11781" width="19.109375" style="732" customWidth="1"/>
    <col min="11782" max="11782" width="5.33203125" style="732" customWidth="1"/>
    <col min="11783" max="12031" width="11.5546875" style="732" customWidth="1"/>
    <col min="12032" max="12033" width="33.6640625" style="732"/>
    <col min="12034" max="12034" width="24.6640625" style="732" customWidth="1"/>
    <col min="12035" max="12035" width="23" style="732" customWidth="1"/>
    <col min="12036" max="12037" width="19.109375" style="732" customWidth="1"/>
    <col min="12038" max="12038" width="5.33203125" style="732" customWidth="1"/>
    <col min="12039" max="12287" width="11.5546875" style="732" customWidth="1"/>
    <col min="12288" max="12289" width="33.6640625" style="732"/>
    <col min="12290" max="12290" width="24.6640625" style="732" customWidth="1"/>
    <col min="12291" max="12291" width="23" style="732" customWidth="1"/>
    <col min="12292" max="12293" width="19.109375" style="732" customWidth="1"/>
    <col min="12294" max="12294" width="5.33203125" style="732" customWidth="1"/>
    <col min="12295" max="12543" width="11.5546875" style="732" customWidth="1"/>
    <col min="12544" max="12545" width="33.6640625" style="732"/>
    <col min="12546" max="12546" width="24.6640625" style="732" customWidth="1"/>
    <col min="12547" max="12547" width="23" style="732" customWidth="1"/>
    <col min="12548" max="12549" width="19.109375" style="732" customWidth="1"/>
    <col min="12550" max="12550" width="5.33203125" style="732" customWidth="1"/>
    <col min="12551" max="12799" width="11.5546875" style="732" customWidth="1"/>
    <col min="12800" max="12801" width="33.6640625" style="732"/>
    <col min="12802" max="12802" width="24.6640625" style="732" customWidth="1"/>
    <col min="12803" max="12803" width="23" style="732" customWidth="1"/>
    <col min="12804" max="12805" width="19.109375" style="732" customWidth="1"/>
    <col min="12806" max="12806" width="5.33203125" style="732" customWidth="1"/>
    <col min="12807" max="13055" width="11.5546875" style="732" customWidth="1"/>
    <col min="13056" max="13057" width="33.6640625" style="732"/>
    <col min="13058" max="13058" width="24.6640625" style="732" customWidth="1"/>
    <col min="13059" max="13059" width="23" style="732" customWidth="1"/>
    <col min="13060" max="13061" width="19.109375" style="732" customWidth="1"/>
    <col min="13062" max="13062" width="5.33203125" style="732" customWidth="1"/>
    <col min="13063" max="13311" width="11.5546875" style="732" customWidth="1"/>
    <col min="13312" max="13313" width="33.6640625" style="732"/>
    <col min="13314" max="13314" width="24.6640625" style="732" customWidth="1"/>
    <col min="13315" max="13315" width="23" style="732" customWidth="1"/>
    <col min="13316" max="13317" width="19.109375" style="732" customWidth="1"/>
    <col min="13318" max="13318" width="5.33203125" style="732" customWidth="1"/>
    <col min="13319" max="13567" width="11.5546875" style="732" customWidth="1"/>
    <col min="13568" max="13569" width="33.6640625" style="732"/>
    <col min="13570" max="13570" width="24.6640625" style="732" customWidth="1"/>
    <col min="13571" max="13571" width="23" style="732" customWidth="1"/>
    <col min="13572" max="13573" width="19.109375" style="732" customWidth="1"/>
    <col min="13574" max="13574" width="5.33203125" style="732" customWidth="1"/>
    <col min="13575" max="13823" width="11.5546875" style="732" customWidth="1"/>
    <col min="13824" max="13825" width="33.6640625" style="732"/>
    <col min="13826" max="13826" width="24.6640625" style="732" customWidth="1"/>
    <col min="13827" max="13827" width="23" style="732" customWidth="1"/>
    <col min="13828" max="13829" width="19.109375" style="732" customWidth="1"/>
    <col min="13830" max="13830" width="5.33203125" style="732" customWidth="1"/>
    <col min="13831" max="14079" width="11.5546875" style="732" customWidth="1"/>
    <col min="14080" max="14081" width="33.6640625" style="732"/>
    <col min="14082" max="14082" width="24.6640625" style="732" customWidth="1"/>
    <col min="14083" max="14083" width="23" style="732" customWidth="1"/>
    <col min="14084" max="14085" width="19.109375" style="732" customWidth="1"/>
    <col min="14086" max="14086" width="5.33203125" style="732" customWidth="1"/>
    <col min="14087" max="14335" width="11.5546875" style="732" customWidth="1"/>
    <col min="14336" max="14337" width="33.6640625" style="732"/>
    <col min="14338" max="14338" width="24.6640625" style="732" customWidth="1"/>
    <col min="14339" max="14339" width="23" style="732" customWidth="1"/>
    <col min="14340" max="14341" width="19.109375" style="732" customWidth="1"/>
    <col min="14342" max="14342" width="5.33203125" style="732" customWidth="1"/>
    <col min="14343" max="14591" width="11.5546875" style="732" customWidth="1"/>
    <col min="14592" max="14593" width="33.6640625" style="732"/>
    <col min="14594" max="14594" width="24.6640625" style="732" customWidth="1"/>
    <col min="14595" max="14595" width="23" style="732" customWidth="1"/>
    <col min="14596" max="14597" width="19.109375" style="732" customWidth="1"/>
    <col min="14598" max="14598" width="5.33203125" style="732" customWidth="1"/>
    <col min="14599" max="14847" width="11.5546875" style="732" customWidth="1"/>
    <col min="14848" max="14849" width="33.6640625" style="732"/>
    <col min="14850" max="14850" width="24.6640625" style="732" customWidth="1"/>
    <col min="14851" max="14851" width="23" style="732" customWidth="1"/>
    <col min="14852" max="14853" width="19.109375" style="732" customWidth="1"/>
    <col min="14854" max="14854" width="5.33203125" style="732" customWidth="1"/>
    <col min="14855" max="15103" width="11.5546875" style="732" customWidth="1"/>
    <col min="15104" max="15105" width="33.6640625" style="732"/>
    <col min="15106" max="15106" width="24.6640625" style="732" customWidth="1"/>
    <col min="15107" max="15107" width="23" style="732" customWidth="1"/>
    <col min="15108" max="15109" width="19.109375" style="732" customWidth="1"/>
    <col min="15110" max="15110" width="5.33203125" style="732" customWidth="1"/>
    <col min="15111" max="15359" width="11.5546875" style="732" customWidth="1"/>
    <col min="15360" max="15361" width="33.6640625" style="732"/>
    <col min="15362" max="15362" width="24.6640625" style="732" customWidth="1"/>
    <col min="15363" max="15363" width="23" style="732" customWidth="1"/>
    <col min="15364" max="15365" width="19.109375" style="732" customWidth="1"/>
    <col min="15366" max="15366" width="5.33203125" style="732" customWidth="1"/>
    <col min="15367" max="15615" width="11.5546875" style="732" customWidth="1"/>
    <col min="15616" max="15617" width="33.6640625" style="732"/>
    <col min="15618" max="15618" width="24.6640625" style="732" customWidth="1"/>
    <col min="15619" max="15619" width="23" style="732" customWidth="1"/>
    <col min="15620" max="15621" width="19.109375" style="732" customWidth="1"/>
    <col min="15622" max="15622" width="5.33203125" style="732" customWidth="1"/>
    <col min="15623" max="15871" width="11.5546875" style="732" customWidth="1"/>
    <col min="15872" max="15873" width="33.6640625" style="732"/>
    <col min="15874" max="15874" width="24.6640625" style="732" customWidth="1"/>
    <col min="15875" max="15875" width="23" style="732" customWidth="1"/>
    <col min="15876" max="15877" width="19.109375" style="732" customWidth="1"/>
    <col min="15878" max="15878" width="5.33203125" style="732" customWidth="1"/>
    <col min="15879" max="16127" width="11.5546875" style="732" customWidth="1"/>
    <col min="16128" max="16129" width="33.6640625" style="732"/>
    <col min="16130" max="16130" width="24.6640625" style="732" customWidth="1"/>
    <col min="16131" max="16131" width="23" style="732" customWidth="1"/>
    <col min="16132" max="16133" width="19.109375" style="732" customWidth="1"/>
    <col min="16134" max="16134" width="5.33203125" style="732" customWidth="1"/>
    <col min="16135" max="16383" width="11.5546875" style="732" customWidth="1"/>
    <col min="16384" max="16384" width="33.6640625" style="732"/>
  </cols>
  <sheetData>
    <row r="1" spans="1:8" ht="21" customHeight="1">
      <c r="A1" s="1407" t="s">
        <v>1215</v>
      </c>
      <c r="B1" s="1329"/>
      <c r="C1" s="1329"/>
      <c r="D1" s="1329"/>
    </row>
    <row r="2" spans="1:8" s="1333" customFormat="1" ht="57.75" customHeight="1">
      <c r="A2" s="1331" t="s">
        <v>1208</v>
      </c>
      <c r="B2" s="1331"/>
      <c r="C2" s="1331"/>
      <c r="D2" s="1331"/>
      <c r="E2" s="1331"/>
      <c r="F2" s="908"/>
    </row>
    <row r="3" spans="1:8" s="1337" customFormat="1" ht="24" customHeight="1">
      <c r="A3" s="1334">
        <v>45322</v>
      </c>
      <c r="B3" s="1334"/>
      <c r="C3" s="1334"/>
      <c r="D3" s="1334"/>
      <c r="E3" s="1334"/>
      <c r="F3" s="908"/>
    </row>
    <row r="4" spans="1:8" s="1337" customFormat="1" ht="17.100000000000001" customHeight="1">
      <c r="A4" s="1338" t="s">
        <v>122</v>
      </c>
      <c r="B4" s="1338"/>
      <c r="C4" s="1338"/>
      <c r="D4" s="1338"/>
      <c r="E4" s="1338"/>
    </row>
    <row r="5" spans="1:8" s="1341" customFormat="1" ht="6" customHeight="1" thickBot="1">
      <c r="A5" s="1389"/>
      <c r="B5" s="1389"/>
      <c r="C5" s="1389"/>
      <c r="D5" s="1389"/>
      <c r="E5" s="1340"/>
    </row>
    <row r="6" spans="1:8" s="1392" customFormat="1" ht="55.5" customHeight="1">
      <c r="A6" s="1390" t="s">
        <v>1</v>
      </c>
      <c r="B6" s="1391" t="s">
        <v>1209</v>
      </c>
      <c r="C6" s="1391" t="s">
        <v>1210</v>
      </c>
      <c r="D6" s="1391" t="s">
        <v>1211</v>
      </c>
      <c r="E6" s="1390" t="s">
        <v>1212</v>
      </c>
    </row>
    <row r="7" spans="1:8" s="908" customFormat="1" ht="20.100000000000001" customHeight="1">
      <c r="A7" s="755" t="s">
        <v>29</v>
      </c>
      <c r="B7" s="1346" t="s">
        <v>131</v>
      </c>
      <c r="C7" s="1346">
        <v>739843.95117000001</v>
      </c>
      <c r="D7" s="1346" t="s">
        <v>131</v>
      </c>
      <c r="E7" s="1347">
        <v>739843.95117000001</v>
      </c>
    </row>
    <row r="8" spans="1:8" s="908" customFormat="1" ht="20.100000000000001" customHeight="1">
      <c r="A8" s="1349" t="s">
        <v>30</v>
      </c>
      <c r="B8" s="1346">
        <v>24131.000929999998</v>
      </c>
      <c r="C8" s="1346" t="s">
        <v>131</v>
      </c>
      <c r="D8" s="1346" t="s">
        <v>131</v>
      </c>
      <c r="E8" s="1347">
        <v>24131.000929999998</v>
      </c>
    </row>
    <row r="9" spans="1:8" s="908" customFormat="1" ht="20.100000000000001" customHeight="1">
      <c r="A9" s="1349" t="s">
        <v>95</v>
      </c>
      <c r="B9" s="1346" t="s">
        <v>131</v>
      </c>
      <c r="C9" s="1346">
        <v>1389746.2503509233</v>
      </c>
      <c r="D9" s="1346">
        <v>264109.59345228825</v>
      </c>
      <c r="E9" s="1347">
        <v>1653855.8437999999</v>
      </c>
      <c r="H9" s="1393"/>
    </row>
    <row r="10" spans="1:8" s="908" customFormat="1" ht="20.100000000000001" customHeight="1">
      <c r="A10" s="755" t="s">
        <v>32</v>
      </c>
      <c r="B10" s="1346">
        <v>122792.80593</v>
      </c>
      <c r="C10" s="1346" t="s">
        <v>131</v>
      </c>
      <c r="D10" s="1346" t="s">
        <v>131</v>
      </c>
      <c r="E10" s="1347">
        <v>122792.80593</v>
      </c>
    </row>
    <row r="11" spans="1:8" s="908" customFormat="1" ht="20.100000000000001" customHeight="1">
      <c r="A11" s="1349" t="s">
        <v>33</v>
      </c>
      <c r="B11" s="1346" t="s">
        <v>131</v>
      </c>
      <c r="C11" s="1346">
        <v>107625.50439220603</v>
      </c>
      <c r="D11" s="1346">
        <v>1793.9800695734918</v>
      </c>
      <c r="E11" s="1347">
        <v>109419.48445999999</v>
      </c>
    </row>
    <row r="12" spans="1:8" s="908" customFormat="1" ht="20.100000000000001" customHeight="1">
      <c r="A12" s="1349" t="s">
        <v>114</v>
      </c>
      <c r="B12" s="1346" t="s">
        <v>131</v>
      </c>
      <c r="C12" s="1346">
        <v>468393.29035000002</v>
      </c>
      <c r="D12" s="1346" t="s">
        <v>131</v>
      </c>
      <c r="E12" s="1347">
        <v>468393.29035000002</v>
      </c>
    </row>
    <row r="13" spans="1:8" s="908" customFormat="1" ht="20.100000000000001" customHeight="1">
      <c r="A13" s="1349" t="s">
        <v>35</v>
      </c>
      <c r="B13" s="1346">
        <v>80249.540629999989</v>
      </c>
      <c r="C13" s="1346" t="s">
        <v>131</v>
      </c>
      <c r="D13" s="1346" t="s">
        <v>131</v>
      </c>
      <c r="E13" s="1347">
        <v>80249.540629999989</v>
      </c>
    </row>
    <row r="14" spans="1:8" s="908" customFormat="1" ht="20.100000000000001" customHeight="1">
      <c r="A14" s="1349" t="s">
        <v>36</v>
      </c>
      <c r="B14" s="1346" t="s">
        <v>131</v>
      </c>
      <c r="C14" s="1346">
        <v>454144.51048084925</v>
      </c>
      <c r="D14" s="1346">
        <v>54439.575609912637</v>
      </c>
      <c r="E14" s="1347">
        <v>508584.08609</v>
      </c>
    </row>
    <row r="15" spans="1:8" s="908" customFormat="1" ht="20.100000000000001" customHeight="1">
      <c r="A15" s="1349" t="s">
        <v>37</v>
      </c>
      <c r="B15" s="1346" t="s">
        <v>131</v>
      </c>
      <c r="C15" s="1346">
        <v>89532.822285781105</v>
      </c>
      <c r="D15" s="1346">
        <v>64243.050629179728</v>
      </c>
      <c r="E15" s="1347">
        <v>153775.87291000001</v>
      </c>
    </row>
    <row r="16" spans="1:8" s="908" customFormat="1" ht="20.100000000000001" customHeight="1">
      <c r="A16" s="1349" t="s">
        <v>38</v>
      </c>
      <c r="B16" s="1346">
        <v>30414.55213</v>
      </c>
      <c r="C16" s="1346" t="s">
        <v>131</v>
      </c>
      <c r="D16" s="1346" t="s">
        <v>131</v>
      </c>
      <c r="E16" s="1347">
        <v>30414.55213</v>
      </c>
    </row>
    <row r="17" spans="1:8" s="908" customFormat="1" ht="20.100000000000001" customHeight="1">
      <c r="A17" s="1349" t="s">
        <v>39</v>
      </c>
      <c r="B17" s="1346" t="s">
        <v>131</v>
      </c>
      <c r="C17" s="1346">
        <v>53869.363170000004</v>
      </c>
      <c r="D17" s="1346" t="s">
        <v>131</v>
      </c>
      <c r="E17" s="1347">
        <v>53869.363170000004</v>
      </c>
    </row>
    <row r="18" spans="1:8" s="908" customFormat="1" ht="20.100000000000001" customHeight="1">
      <c r="A18" s="1349" t="s">
        <v>40</v>
      </c>
      <c r="B18" s="1346">
        <v>71543.557950000002</v>
      </c>
      <c r="C18" s="1346" t="s">
        <v>131</v>
      </c>
      <c r="D18" s="1346" t="s">
        <v>131</v>
      </c>
      <c r="E18" s="1347">
        <v>71543.557950000002</v>
      </c>
    </row>
    <row r="19" spans="1:8" s="908" customFormat="1" ht="20.100000000000001" customHeight="1">
      <c r="A19" s="1349" t="s">
        <v>41</v>
      </c>
      <c r="B19" s="1346">
        <v>36310.681429999997</v>
      </c>
      <c r="C19" s="1346" t="s">
        <v>131</v>
      </c>
      <c r="D19" s="1346" t="s">
        <v>131</v>
      </c>
      <c r="E19" s="1347">
        <v>36310.681429999997</v>
      </c>
      <c r="H19" s="1393"/>
    </row>
    <row r="20" spans="1:8" s="908" customFormat="1" ht="20.100000000000001" customHeight="1">
      <c r="A20" s="757" t="s">
        <v>42</v>
      </c>
      <c r="B20" s="1346">
        <v>17651.111390000002</v>
      </c>
      <c r="C20" s="1346" t="s">
        <v>131</v>
      </c>
      <c r="D20" s="1346" t="s">
        <v>131</v>
      </c>
      <c r="E20" s="1347">
        <v>17651.111390000002</v>
      </c>
    </row>
    <row r="21" spans="1:8" s="908" customFormat="1" ht="20.100000000000001" customHeight="1">
      <c r="A21" s="1349" t="s">
        <v>43</v>
      </c>
      <c r="B21" s="1346">
        <v>13946.505800000001</v>
      </c>
      <c r="C21" s="1346" t="s">
        <v>131</v>
      </c>
      <c r="D21" s="1346" t="s">
        <v>131</v>
      </c>
      <c r="E21" s="1347">
        <v>13946.505800000001</v>
      </c>
    </row>
    <row r="22" spans="1:8" s="908" customFormat="1" ht="20.100000000000001" customHeight="1">
      <c r="A22" s="1349" t="s">
        <v>44</v>
      </c>
      <c r="B22" s="1346">
        <v>4352.2026900000001</v>
      </c>
      <c r="C22" s="1346" t="s">
        <v>131</v>
      </c>
      <c r="D22" s="1346" t="s">
        <v>131</v>
      </c>
      <c r="E22" s="1347">
        <v>4352.2026900000001</v>
      </c>
    </row>
    <row r="23" spans="1:8" s="908" customFormat="1" ht="20.100000000000001" customHeight="1">
      <c r="A23" s="1349" t="s">
        <v>768</v>
      </c>
      <c r="B23" s="1346">
        <v>10157.68254</v>
      </c>
      <c r="C23" s="1346" t="s">
        <v>131</v>
      </c>
      <c r="D23" s="1346" t="s">
        <v>131</v>
      </c>
      <c r="E23" s="1347">
        <v>10157.68254</v>
      </c>
    </row>
    <row r="24" spans="1:8" s="1353" customFormat="1" ht="24" customHeight="1" thickBot="1">
      <c r="A24" s="1394" t="s">
        <v>46</v>
      </c>
      <c r="B24" s="1395">
        <v>411549.64142</v>
      </c>
      <c r="C24" s="1395">
        <v>3303155.6921997597</v>
      </c>
      <c r="D24" s="1395">
        <v>384586.19976095413</v>
      </c>
      <c r="E24" s="1395">
        <v>4099291.5333699994</v>
      </c>
    </row>
    <row r="25" spans="1:8" ht="6.75" customHeight="1">
      <c r="A25" s="1396"/>
      <c r="B25" s="1397"/>
      <c r="C25" s="1397"/>
      <c r="D25" s="1397"/>
      <c r="E25" s="1397"/>
      <c r="F25" s="1398"/>
    </row>
    <row r="26" spans="1:8" ht="23.25" customHeight="1">
      <c r="A26" s="1399" t="s">
        <v>1213</v>
      </c>
      <c r="B26" s="1399"/>
      <c r="C26" s="1399"/>
      <c r="D26" s="1399"/>
      <c r="E26" s="1399"/>
      <c r="F26" s="1398"/>
    </row>
    <row r="27" spans="1:8" ht="16.5" customHeight="1">
      <c r="A27" s="1359"/>
      <c r="B27" s="1400"/>
      <c r="C27" s="1400"/>
      <c r="D27" s="1400"/>
    </row>
    <row r="28" spans="1:8">
      <c r="D28" s="1401"/>
    </row>
    <row r="29" spans="1:8">
      <c r="C29" s="1402"/>
      <c r="D29" s="1403"/>
    </row>
    <row r="30" spans="1:8">
      <c r="C30" s="1403"/>
      <c r="D30" s="1403"/>
    </row>
    <row r="31" spans="1:8">
      <c r="C31" s="1402"/>
      <c r="D31" s="1403"/>
    </row>
    <row r="32" spans="1:8">
      <c r="C32" s="1402"/>
      <c r="D32" s="1403"/>
    </row>
    <row r="33" spans="3:4">
      <c r="C33" s="1402"/>
      <c r="D33" s="1403"/>
    </row>
    <row r="34" spans="3:4">
      <c r="C34" s="1403"/>
      <c r="D34" s="1403"/>
    </row>
    <row r="35" spans="3:4">
      <c r="C35" s="1403"/>
      <c r="D35" s="1403"/>
    </row>
    <row r="36" spans="3:4">
      <c r="C36" s="1402"/>
      <c r="D36" s="1402"/>
    </row>
    <row r="202" spans="3:3">
      <c r="C202" s="732" t="s">
        <v>155</v>
      </c>
    </row>
  </sheetData>
  <mergeCells count="4">
    <mergeCell ref="A2:E2"/>
    <mergeCell ref="A4:E4"/>
    <mergeCell ref="A5:D5"/>
    <mergeCell ref="A26:E26"/>
  </mergeCells>
  <hyperlinks>
    <hyperlink ref="A1" location="Índice!A1" display="Volver al Índice" xr:uid="{103E23AF-60F8-4161-A7CD-CE7D3601929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4141-1555-4AF1-8CE8-E74B79EF902A}">
  <dimension ref="A1:FP33"/>
  <sheetViews>
    <sheetView showGridLines="0" zoomScaleNormal="100" workbookViewId="0"/>
  </sheetViews>
  <sheetFormatPr baseColWidth="10" defaultRowHeight="23.25" customHeight="1"/>
  <cols>
    <col min="1" max="1" width="35.5546875" style="7" customWidth="1"/>
    <col min="2" max="2" width="10.5546875" style="7" customWidth="1"/>
    <col min="3" max="3" width="13.5546875" style="7" customWidth="1"/>
    <col min="4" max="4" width="11.88671875" style="7" customWidth="1"/>
    <col min="5" max="5" width="12.44140625" style="7" customWidth="1"/>
    <col min="6" max="6" width="14.5546875" style="7" customWidth="1"/>
    <col min="7" max="7" width="15" style="7" customWidth="1"/>
    <col min="8" max="8" width="12.5546875" style="7" customWidth="1"/>
    <col min="9" max="9" width="12.44140625" style="7" customWidth="1"/>
    <col min="10" max="10" width="15.5546875" style="7" customWidth="1"/>
    <col min="11" max="11" width="11.5546875" style="7" bestFit="1" customWidth="1"/>
    <col min="12" max="20" width="11.5546875" style="7"/>
    <col min="21" max="21" width="12.88671875" style="7" customWidth="1"/>
    <col min="22" max="16384" width="11.5546875" style="7"/>
  </cols>
  <sheetData>
    <row r="1" spans="1:172" s="1" customFormat="1" ht="23.25" customHeight="1">
      <c r="A1" s="1407" t="s">
        <v>1215</v>
      </c>
      <c r="B1" s="273"/>
      <c r="C1" s="273"/>
      <c r="D1" s="273"/>
      <c r="E1" s="273"/>
      <c r="F1" s="273"/>
      <c r="G1" s="273"/>
      <c r="H1" s="273"/>
      <c r="I1" s="273"/>
      <c r="J1" s="273"/>
    </row>
    <row r="2" spans="1:172" s="376" customFormat="1" ht="23.25" customHeight="1">
      <c r="A2" s="167" t="s">
        <v>679</v>
      </c>
      <c r="B2" s="625"/>
      <c r="C2" s="625"/>
      <c r="D2" s="625"/>
      <c r="E2" s="625"/>
      <c r="F2" s="625"/>
      <c r="G2" s="625"/>
      <c r="H2" s="625"/>
      <c r="I2" s="625"/>
      <c r="J2" s="625"/>
      <c r="U2" s="626"/>
    </row>
    <row r="3" spans="1:172" s="585" customFormat="1" ht="19.5" customHeight="1">
      <c r="A3" s="627">
        <v>45322</v>
      </c>
      <c r="B3" s="627"/>
      <c r="C3" s="627"/>
      <c r="D3" s="627"/>
      <c r="E3" s="627"/>
      <c r="F3" s="627"/>
      <c r="G3" s="627"/>
      <c r="H3" s="627"/>
      <c r="I3" s="627"/>
      <c r="J3" s="627"/>
      <c r="U3" s="628"/>
    </row>
    <row r="4" spans="1:172" s="6" customFormat="1" ht="23.25" customHeight="1">
      <c r="A4" s="170" t="s">
        <v>173</v>
      </c>
      <c r="B4" s="170"/>
      <c r="C4" s="170"/>
      <c r="D4" s="170"/>
      <c r="E4" s="170"/>
      <c r="F4" s="170"/>
      <c r="G4" s="170"/>
      <c r="H4" s="170"/>
      <c r="I4" s="170"/>
      <c r="J4" s="170"/>
      <c r="U4" s="629"/>
    </row>
    <row r="5" spans="1:172" ht="10.5" customHeight="1" thickBot="1">
      <c r="A5" s="630"/>
    </row>
    <row r="6" spans="1:172" s="62" customFormat="1" ht="23.25" customHeight="1">
      <c r="A6" s="631" t="s">
        <v>1</v>
      </c>
      <c r="B6" s="632" t="s">
        <v>545</v>
      </c>
      <c r="C6" s="632" t="s">
        <v>680</v>
      </c>
      <c r="D6" s="632" t="s">
        <v>681</v>
      </c>
      <c r="E6" s="632" t="s">
        <v>682</v>
      </c>
      <c r="F6" s="632" t="s">
        <v>683</v>
      </c>
      <c r="G6" s="632" t="s">
        <v>684</v>
      </c>
      <c r="H6" s="632" t="s">
        <v>685</v>
      </c>
      <c r="I6" s="632" t="s">
        <v>686</v>
      </c>
      <c r="J6" s="633" t="s">
        <v>687</v>
      </c>
    </row>
    <row r="7" spans="1:172" s="62" customFormat="1" ht="41.25" customHeight="1">
      <c r="A7" s="634"/>
      <c r="B7" s="635"/>
      <c r="C7" s="636"/>
      <c r="D7" s="636"/>
      <c r="E7" s="636"/>
      <c r="F7" s="636"/>
      <c r="G7" s="636"/>
      <c r="H7" s="636"/>
      <c r="I7" s="636"/>
      <c r="J7" s="637"/>
    </row>
    <row r="8" spans="1:172" s="62" customFormat="1" ht="9" customHeight="1">
      <c r="A8" s="638"/>
      <c r="B8" s="174"/>
      <c r="C8" s="386"/>
      <c r="D8" s="386"/>
      <c r="E8" s="386"/>
      <c r="F8" s="386"/>
      <c r="G8" s="386"/>
      <c r="H8" s="386"/>
      <c r="I8" s="386"/>
      <c r="J8" s="639"/>
    </row>
    <row r="9" spans="1:172" s="645" customFormat="1" ht="18" customHeight="1">
      <c r="A9" s="288" t="s">
        <v>29</v>
      </c>
      <c r="B9" s="640">
        <v>14.898111244905444</v>
      </c>
      <c r="C9" s="640">
        <v>0.63810479595704006</v>
      </c>
      <c r="D9" s="640">
        <v>9.3444785549769556</v>
      </c>
      <c r="E9" s="640">
        <v>65.949861579515229</v>
      </c>
      <c r="F9" s="640">
        <v>2.4371750557375798</v>
      </c>
      <c r="G9" s="640">
        <v>0.14010052325959382</v>
      </c>
      <c r="H9" s="640">
        <v>1.1252733634945788</v>
      </c>
      <c r="I9" s="640">
        <v>5.4668948821535661</v>
      </c>
      <c r="J9" s="641">
        <v>104998427.25600001</v>
      </c>
      <c r="K9" s="642"/>
      <c r="L9" s="643"/>
      <c r="M9" s="643"/>
      <c r="N9" s="643"/>
      <c r="O9" s="643"/>
      <c r="P9" s="643"/>
      <c r="Q9" s="643"/>
      <c r="R9" s="643"/>
      <c r="S9" s="643"/>
      <c r="T9" s="643"/>
      <c r="U9" s="643"/>
      <c r="V9" s="644"/>
      <c r="W9" s="644"/>
      <c r="X9" s="644"/>
      <c r="Y9" s="644"/>
      <c r="Z9" s="644"/>
      <c r="AA9" s="644"/>
      <c r="AB9" s="644"/>
      <c r="AC9" s="644"/>
      <c r="AD9" s="644"/>
      <c r="AE9" s="643"/>
      <c r="AF9" s="643"/>
      <c r="AG9" s="643"/>
      <c r="AH9" s="643"/>
      <c r="AI9" s="643"/>
      <c r="AJ9" s="643"/>
      <c r="AK9" s="643"/>
      <c r="AL9" s="643"/>
      <c r="AM9" s="643"/>
      <c r="AN9" s="643"/>
      <c r="AO9" s="643"/>
      <c r="AP9" s="643"/>
      <c r="AQ9" s="643"/>
      <c r="AR9" s="643"/>
      <c r="AS9" s="643"/>
      <c r="AT9" s="643"/>
      <c r="AU9" s="643"/>
      <c r="AV9" s="643"/>
      <c r="AW9" s="643"/>
      <c r="AX9" s="643"/>
      <c r="AY9" s="643"/>
      <c r="AZ9" s="643"/>
      <c r="BA9" s="643"/>
      <c r="BB9" s="643"/>
      <c r="BC9" s="643"/>
      <c r="BD9" s="643"/>
      <c r="BE9" s="643"/>
      <c r="BF9" s="643"/>
      <c r="BG9" s="643"/>
      <c r="BH9" s="643"/>
      <c r="BI9" s="643"/>
      <c r="BJ9" s="643"/>
      <c r="BK9" s="643"/>
      <c r="BL9" s="643"/>
      <c r="BM9" s="643"/>
      <c r="BN9" s="643"/>
      <c r="BO9" s="643"/>
      <c r="BP9" s="643"/>
      <c r="BQ9" s="643"/>
      <c r="BR9" s="643"/>
      <c r="BS9" s="643"/>
      <c r="BT9" s="643"/>
      <c r="BU9" s="643"/>
      <c r="BV9" s="643"/>
      <c r="BW9" s="643"/>
      <c r="BX9" s="643"/>
      <c r="BY9" s="643"/>
      <c r="BZ9" s="643"/>
      <c r="CA9" s="643"/>
      <c r="CB9" s="643"/>
      <c r="CC9" s="643"/>
      <c r="CD9" s="643"/>
      <c r="CE9" s="643"/>
      <c r="CF9" s="643"/>
      <c r="CG9" s="643"/>
      <c r="CH9" s="643"/>
      <c r="CI9" s="643"/>
      <c r="CJ9" s="643"/>
      <c r="CK9" s="643"/>
      <c r="CL9" s="643"/>
      <c r="CM9" s="643"/>
      <c r="CN9" s="643"/>
      <c r="CO9" s="643"/>
      <c r="CP9" s="643"/>
      <c r="CQ9" s="643"/>
      <c r="CR9" s="643"/>
      <c r="CS9" s="643"/>
      <c r="CT9" s="643"/>
      <c r="CU9" s="643"/>
      <c r="CV9" s="643"/>
      <c r="CW9" s="643"/>
      <c r="CX9" s="643"/>
      <c r="CY9" s="643"/>
      <c r="CZ9" s="643"/>
      <c r="DA9" s="643"/>
      <c r="DB9" s="643"/>
      <c r="DC9" s="643"/>
      <c r="DD9" s="643"/>
      <c r="DE9" s="643"/>
      <c r="DF9" s="643"/>
      <c r="DG9" s="643"/>
      <c r="DH9" s="643"/>
      <c r="DI9" s="643"/>
      <c r="DJ9" s="643"/>
      <c r="DK9" s="643"/>
      <c r="DL9" s="643"/>
      <c r="DM9" s="643"/>
      <c r="DN9" s="643"/>
      <c r="DO9" s="643"/>
      <c r="DP9" s="643"/>
      <c r="DQ9" s="643"/>
      <c r="DR9" s="643"/>
      <c r="DS9" s="643"/>
      <c r="DT9" s="643"/>
      <c r="DU9" s="643"/>
      <c r="DV9" s="643"/>
      <c r="DW9" s="643"/>
      <c r="DX9" s="643"/>
      <c r="DY9" s="643"/>
      <c r="DZ9" s="643"/>
      <c r="EA9" s="643"/>
      <c r="EB9" s="643"/>
      <c r="EC9" s="643"/>
      <c r="ED9" s="643"/>
      <c r="EE9" s="643"/>
      <c r="EF9" s="643"/>
      <c r="EG9" s="643"/>
      <c r="EH9" s="643"/>
      <c r="EI9" s="643"/>
      <c r="EJ9" s="643"/>
      <c r="EK9" s="643"/>
      <c r="EL9" s="643"/>
      <c r="EM9" s="643"/>
      <c r="EN9" s="643"/>
      <c r="EO9" s="643"/>
      <c r="EP9" s="643"/>
      <c r="EQ9" s="643"/>
      <c r="ER9" s="643"/>
      <c r="ES9" s="643"/>
      <c r="ET9" s="643"/>
      <c r="EU9" s="643"/>
      <c r="EV9" s="643"/>
      <c r="EW9" s="643"/>
      <c r="EX9" s="643"/>
      <c r="EY9" s="643"/>
      <c r="EZ9" s="643"/>
      <c r="FA9" s="643"/>
      <c r="FB9" s="643"/>
      <c r="FC9" s="643"/>
      <c r="FD9" s="643"/>
      <c r="FE9" s="643"/>
      <c r="FF9" s="643"/>
      <c r="FG9" s="643"/>
      <c r="FH9" s="643"/>
      <c r="FI9" s="643"/>
      <c r="FJ9" s="643"/>
      <c r="FK9" s="643"/>
      <c r="FL9" s="643"/>
      <c r="FM9" s="643"/>
      <c r="FN9" s="643"/>
      <c r="FO9" s="643"/>
      <c r="FP9" s="643"/>
    </row>
    <row r="10" spans="1:172" s="645" customFormat="1" ht="18" customHeight="1">
      <c r="A10" s="288" t="s">
        <v>30</v>
      </c>
      <c r="B10" s="640">
        <v>18.981820068026845</v>
      </c>
      <c r="C10" s="640" t="s">
        <v>131</v>
      </c>
      <c r="D10" s="640">
        <v>1.0166409913895476</v>
      </c>
      <c r="E10" s="640">
        <v>75.475164164939514</v>
      </c>
      <c r="F10" s="640">
        <v>0.66742426776730035</v>
      </c>
      <c r="G10" s="640">
        <v>0.36798068919298405</v>
      </c>
      <c r="H10" s="640">
        <v>1.2175623880965074</v>
      </c>
      <c r="I10" s="640">
        <v>2.2734074305872967</v>
      </c>
      <c r="J10" s="641">
        <v>2343209.3730000001</v>
      </c>
      <c r="K10" s="642"/>
      <c r="L10" s="643"/>
      <c r="M10" s="643"/>
      <c r="N10" s="643"/>
      <c r="O10" s="643"/>
      <c r="P10" s="643"/>
      <c r="Q10" s="643"/>
      <c r="R10" s="643"/>
      <c r="S10" s="643"/>
      <c r="T10" s="643"/>
      <c r="U10" s="643"/>
      <c r="V10" s="644"/>
      <c r="W10" s="644"/>
      <c r="X10" s="644"/>
      <c r="Y10" s="644"/>
      <c r="Z10" s="644"/>
      <c r="AA10" s="644"/>
      <c r="AB10" s="644"/>
      <c r="AC10" s="644"/>
      <c r="AD10" s="644"/>
      <c r="AE10" s="643"/>
      <c r="AF10" s="643"/>
      <c r="AG10" s="643"/>
      <c r="AH10" s="643"/>
      <c r="AI10" s="643"/>
      <c r="AJ10" s="643"/>
      <c r="AK10" s="643"/>
      <c r="AL10" s="643"/>
      <c r="AM10" s="643"/>
      <c r="AN10" s="643"/>
      <c r="AO10" s="643"/>
      <c r="AP10" s="643"/>
      <c r="AQ10" s="643"/>
      <c r="AR10" s="643"/>
      <c r="AS10" s="643"/>
      <c r="AT10" s="643"/>
      <c r="AU10" s="643"/>
      <c r="AV10" s="643"/>
      <c r="AW10" s="643"/>
      <c r="AX10" s="643"/>
      <c r="AY10" s="643"/>
      <c r="AZ10" s="643"/>
      <c r="BA10" s="643"/>
      <c r="BB10" s="643"/>
      <c r="BC10" s="643"/>
      <c r="BD10" s="643"/>
      <c r="BE10" s="643"/>
      <c r="BF10" s="643"/>
      <c r="BG10" s="643"/>
      <c r="BH10" s="643"/>
      <c r="BI10" s="643"/>
      <c r="BJ10" s="643"/>
      <c r="BK10" s="643"/>
      <c r="BL10" s="643"/>
      <c r="BM10" s="643"/>
      <c r="BN10" s="643"/>
      <c r="BO10" s="643"/>
      <c r="BP10" s="643"/>
      <c r="BQ10" s="643"/>
      <c r="BR10" s="643"/>
      <c r="BS10" s="643"/>
      <c r="BT10" s="643"/>
      <c r="BU10" s="643"/>
      <c r="BV10" s="643"/>
      <c r="BW10" s="643"/>
      <c r="BX10" s="643"/>
      <c r="BY10" s="643"/>
      <c r="BZ10" s="643"/>
      <c r="CA10" s="643"/>
      <c r="CB10" s="643"/>
      <c r="CC10" s="643"/>
      <c r="CD10" s="643"/>
      <c r="CE10" s="643"/>
      <c r="CF10" s="643"/>
      <c r="CG10" s="643"/>
      <c r="CH10" s="643"/>
      <c r="CI10" s="643"/>
      <c r="CJ10" s="643"/>
      <c r="CK10" s="643"/>
      <c r="CL10" s="643"/>
      <c r="CM10" s="643"/>
      <c r="CN10" s="643"/>
      <c r="CO10" s="643"/>
      <c r="CP10" s="643"/>
      <c r="CQ10" s="643"/>
      <c r="CR10" s="643"/>
      <c r="CS10" s="643"/>
      <c r="CT10" s="643"/>
      <c r="CU10" s="643"/>
      <c r="CV10" s="643"/>
      <c r="CW10" s="643"/>
      <c r="CX10" s="643"/>
      <c r="CY10" s="643"/>
      <c r="CZ10" s="643"/>
      <c r="DA10" s="643"/>
      <c r="DB10" s="643"/>
      <c r="DC10" s="643"/>
      <c r="DD10" s="643"/>
      <c r="DE10" s="643"/>
      <c r="DF10" s="643"/>
      <c r="DG10" s="643"/>
      <c r="DH10" s="643"/>
      <c r="DI10" s="643"/>
      <c r="DJ10" s="643"/>
      <c r="DK10" s="643"/>
      <c r="DL10" s="643"/>
      <c r="DM10" s="643"/>
      <c r="DN10" s="643"/>
      <c r="DO10" s="643"/>
      <c r="DP10" s="643"/>
      <c r="DQ10" s="643"/>
      <c r="DR10" s="643"/>
      <c r="DS10" s="643"/>
      <c r="DT10" s="643"/>
      <c r="DU10" s="643"/>
      <c r="DV10" s="643"/>
      <c r="DW10" s="643"/>
      <c r="DX10" s="643"/>
      <c r="DY10" s="643"/>
      <c r="DZ10" s="643"/>
      <c r="EA10" s="643"/>
      <c r="EB10" s="643"/>
      <c r="EC10" s="643"/>
      <c r="ED10" s="643"/>
      <c r="EE10" s="643"/>
      <c r="EF10" s="643"/>
      <c r="EG10" s="643"/>
      <c r="EH10" s="643"/>
      <c r="EI10" s="643"/>
      <c r="EJ10" s="643"/>
      <c r="EK10" s="643"/>
      <c r="EL10" s="643"/>
      <c r="EM10" s="643"/>
      <c r="EN10" s="643"/>
      <c r="EO10" s="643"/>
      <c r="EP10" s="643"/>
      <c r="EQ10" s="643"/>
      <c r="ER10" s="643"/>
      <c r="ES10" s="643"/>
      <c r="ET10" s="643"/>
      <c r="EU10" s="643"/>
      <c r="EV10" s="643"/>
      <c r="EW10" s="643"/>
      <c r="EX10" s="643"/>
      <c r="EY10" s="643"/>
      <c r="EZ10" s="643"/>
      <c r="FA10" s="643"/>
      <c r="FB10" s="643"/>
      <c r="FC10" s="643"/>
      <c r="FD10" s="643"/>
      <c r="FE10" s="643"/>
      <c r="FF10" s="643"/>
      <c r="FG10" s="643"/>
      <c r="FH10" s="643"/>
      <c r="FI10" s="643"/>
      <c r="FJ10" s="643"/>
      <c r="FK10" s="643"/>
      <c r="FL10" s="643"/>
      <c r="FM10" s="643"/>
      <c r="FN10" s="643"/>
      <c r="FO10" s="643"/>
      <c r="FP10" s="643"/>
    </row>
    <row r="11" spans="1:172" s="645" customFormat="1" ht="18" customHeight="1">
      <c r="A11" s="288" t="s">
        <v>31</v>
      </c>
      <c r="B11" s="640">
        <v>18.009517812729079</v>
      </c>
      <c r="C11" s="640">
        <v>0.12980777789296352</v>
      </c>
      <c r="D11" s="640">
        <v>16.865907493651552</v>
      </c>
      <c r="E11" s="640">
        <v>58.644205089639478</v>
      </c>
      <c r="F11" s="640">
        <v>3.6560243097363747</v>
      </c>
      <c r="G11" s="640">
        <v>6.3447970011484027E-3</v>
      </c>
      <c r="H11" s="640">
        <v>0.54737159161396709</v>
      </c>
      <c r="I11" s="640">
        <v>2.1408211277354448</v>
      </c>
      <c r="J11" s="641">
        <v>186598988.08199999</v>
      </c>
      <c r="K11" s="642"/>
      <c r="L11" s="643"/>
      <c r="M11" s="643"/>
      <c r="N11" s="643"/>
      <c r="O11" s="643"/>
      <c r="P11" s="643"/>
      <c r="Q11" s="643"/>
      <c r="R11" s="643"/>
      <c r="S11" s="643"/>
      <c r="T11" s="643"/>
      <c r="U11" s="643"/>
      <c r="V11" s="644"/>
      <c r="W11" s="644"/>
      <c r="X11" s="644"/>
      <c r="Y11" s="644"/>
      <c r="Z11" s="644"/>
      <c r="AA11" s="644"/>
      <c r="AB11" s="644"/>
      <c r="AC11" s="644"/>
      <c r="AD11" s="644"/>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3"/>
      <c r="BI11" s="643"/>
      <c r="BJ11" s="643"/>
      <c r="BK11" s="643"/>
      <c r="BL11" s="643"/>
      <c r="BM11" s="643"/>
      <c r="BN11" s="643"/>
      <c r="BO11" s="643"/>
      <c r="BP11" s="643"/>
      <c r="BQ11" s="643"/>
      <c r="BR11" s="643"/>
      <c r="BS11" s="643"/>
      <c r="BT11" s="643"/>
      <c r="BU11" s="643"/>
      <c r="BV11" s="643"/>
      <c r="BW11" s="643"/>
      <c r="BX11" s="643"/>
      <c r="BY11" s="643"/>
      <c r="BZ11" s="643"/>
      <c r="CA11" s="643"/>
      <c r="CB11" s="643"/>
      <c r="CC11" s="643"/>
      <c r="CD11" s="643"/>
      <c r="CE11" s="643"/>
      <c r="CF11" s="643"/>
      <c r="CG11" s="643"/>
      <c r="CH11" s="643"/>
      <c r="CI11" s="643"/>
      <c r="CJ11" s="643"/>
      <c r="CK11" s="643"/>
      <c r="CL11" s="643"/>
      <c r="CM11" s="643"/>
      <c r="CN11" s="643"/>
      <c r="CO11" s="643"/>
      <c r="CP11" s="643"/>
      <c r="CQ11" s="643"/>
      <c r="CR11" s="643"/>
      <c r="CS11" s="643"/>
      <c r="CT11" s="643"/>
      <c r="CU11" s="643"/>
      <c r="CV11" s="643"/>
      <c r="CW11" s="643"/>
      <c r="CX11" s="643"/>
      <c r="CY11" s="643"/>
      <c r="CZ11" s="643"/>
      <c r="DA11" s="643"/>
      <c r="DB11" s="643"/>
      <c r="DC11" s="643"/>
      <c r="DD11" s="643"/>
      <c r="DE11" s="643"/>
      <c r="DF11" s="643"/>
      <c r="DG11" s="643"/>
      <c r="DH11" s="643"/>
      <c r="DI11" s="643"/>
      <c r="DJ11" s="643"/>
      <c r="DK11" s="643"/>
      <c r="DL11" s="643"/>
      <c r="DM11" s="643"/>
      <c r="DN11" s="643"/>
      <c r="DO11" s="643"/>
      <c r="DP11" s="643"/>
      <c r="DQ11" s="643"/>
      <c r="DR11" s="643"/>
      <c r="DS11" s="643"/>
      <c r="DT11" s="643"/>
      <c r="DU11" s="643"/>
      <c r="DV11" s="643"/>
      <c r="DW11" s="643"/>
      <c r="DX11" s="643"/>
      <c r="DY11" s="643"/>
      <c r="DZ11" s="643"/>
      <c r="EA11" s="643"/>
      <c r="EB11" s="643"/>
      <c r="EC11" s="643"/>
      <c r="ED11" s="643"/>
      <c r="EE11" s="643"/>
      <c r="EF11" s="643"/>
      <c r="EG11" s="643"/>
      <c r="EH11" s="643"/>
      <c r="EI11" s="643"/>
      <c r="EJ11" s="643"/>
      <c r="EK11" s="643"/>
      <c r="EL11" s="643"/>
      <c r="EM11" s="643"/>
      <c r="EN11" s="643"/>
      <c r="EO11" s="643"/>
      <c r="EP11" s="643"/>
      <c r="EQ11" s="643"/>
      <c r="ER11" s="643"/>
      <c r="ES11" s="643"/>
      <c r="ET11" s="643"/>
      <c r="EU11" s="643"/>
      <c r="EV11" s="643"/>
      <c r="EW11" s="643"/>
      <c r="EX11" s="643"/>
      <c r="EY11" s="643"/>
      <c r="EZ11" s="643"/>
      <c r="FA11" s="643"/>
      <c r="FB11" s="643"/>
      <c r="FC11" s="643"/>
      <c r="FD11" s="643"/>
      <c r="FE11" s="643"/>
      <c r="FF11" s="643"/>
      <c r="FG11" s="643"/>
      <c r="FH11" s="643"/>
      <c r="FI11" s="643"/>
      <c r="FJ11" s="643"/>
      <c r="FK11" s="643"/>
      <c r="FL11" s="643"/>
      <c r="FM11" s="643"/>
      <c r="FN11" s="643"/>
      <c r="FO11" s="643"/>
      <c r="FP11" s="643"/>
    </row>
    <row r="12" spans="1:172" s="645" customFormat="1" ht="18" customHeight="1">
      <c r="A12" s="288" t="s">
        <v>32</v>
      </c>
      <c r="B12" s="640">
        <v>11.285232177262484</v>
      </c>
      <c r="C12" s="640" t="s">
        <v>131</v>
      </c>
      <c r="D12" s="640">
        <v>9.2454518653409234</v>
      </c>
      <c r="E12" s="640">
        <v>73.580943105335763</v>
      </c>
      <c r="F12" s="640">
        <v>2.1083866353594787</v>
      </c>
      <c r="G12" s="640">
        <v>0.21090997167469375</v>
      </c>
      <c r="H12" s="640">
        <v>0.74593150269109076</v>
      </c>
      <c r="I12" s="640">
        <v>2.823144742335558</v>
      </c>
      <c r="J12" s="641">
        <v>10896932.856000001</v>
      </c>
      <c r="K12" s="642"/>
      <c r="L12" s="643"/>
      <c r="M12" s="643"/>
      <c r="N12" s="643"/>
      <c r="O12" s="643"/>
      <c r="P12" s="643"/>
      <c r="Q12" s="643"/>
      <c r="R12" s="643"/>
      <c r="S12" s="643"/>
      <c r="T12" s="643"/>
      <c r="U12" s="643"/>
      <c r="V12" s="644"/>
      <c r="W12" s="644"/>
      <c r="X12" s="644"/>
      <c r="Y12" s="644"/>
      <c r="Z12" s="644"/>
      <c r="AA12" s="644"/>
      <c r="AB12" s="644"/>
      <c r="AC12" s="644"/>
      <c r="AD12" s="644"/>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3"/>
      <c r="BC12" s="643"/>
      <c r="BD12" s="643"/>
      <c r="BE12" s="643"/>
      <c r="BF12" s="643"/>
      <c r="BG12" s="643"/>
      <c r="BH12" s="643"/>
      <c r="BI12" s="643"/>
      <c r="BJ12" s="643"/>
      <c r="BK12" s="643"/>
      <c r="BL12" s="643"/>
      <c r="BM12" s="643"/>
      <c r="BN12" s="643"/>
      <c r="BO12" s="643"/>
      <c r="BP12" s="643"/>
      <c r="BQ12" s="643"/>
      <c r="BR12" s="643"/>
      <c r="BS12" s="643"/>
      <c r="BT12" s="643"/>
      <c r="BU12" s="643"/>
      <c r="BV12" s="643"/>
      <c r="BW12" s="643"/>
      <c r="BX12" s="643"/>
      <c r="BY12" s="643"/>
      <c r="BZ12" s="643"/>
      <c r="CA12" s="643"/>
      <c r="CB12" s="643"/>
      <c r="CC12" s="643"/>
      <c r="CD12" s="643"/>
      <c r="CE12" s="643"/>
      <c r="CF12" s="643"/>
      <c r="CG12" s="643"/>
      <c r="CH12" s="643"/>
      <c r="CI12" s="643"/>
      <c r="CJ12" s="643"/>
      <c r="CK12" s="643"/>
      <c r="CL12" s="643"/>
      <c r="CM12" s="643"/>
      <c r="CN12" s="643"/>
      <c r="CO12" s="643"/>
      <c r="CP12" s="643"/>
      <c r="CQ12" s="643"/>
      <c r="CR12" s="643"/>
      <c r="CS12" s="643"/>
      <c r="CT12" s="643"/>
      <c r="CU12" s="643"/>
      <c r="CV12" s="643"/>
      <c r="CW12" s="643"/>
      <c r="CX12" s="643"/>
      <c r="CY12" s="643"/>
      <c r="CZ12" s="643"/>
      <c r="DA12" s="643"/>
      <c r="DB12" s="643"/>
      <c r="DC12" s="643"/>
      <c r="DD12" s="643"/>
      <c r="DE12" s="643"/>
      <c r="DF12" s="643"/>
      <c r="DG12" s="643"/>
      <c r="DH12" s="643"/>
      <c r="DI12" s="643"/>
      <c r="DJ12" s="643"/>
      <c r="DK12" s="643"/>
      <c r="DL12" s="643"/>
      <c r="DM12" s="643"/>
      <c r="DN12" s="643"/>
      <c r="DO12" s="643"/>
      <c r="DP12" s="643"/>
      <c r="DQ12" s="643"/>
      <c r="DR12" s="643"/>
      <c r="DS12" s="643"/>
      <c r="DT12" s="643"/>
      <c r="DU12" s="643"/>
      <c r="DV12" s="643"/>
      <c r="DW12" s="643"/>
      <c r="DX12" s="643"/>
      <c r="DY12" s="643"/>
      <c r="DZ12" s="643"/>
      <c r="EA12" s="643"/>
      <c r="EB12" s="643"/>
      <c r="EC12" s="643"/>
      <c r="ED12" s="643"/>
      <c r="EE12" s="643"/>
      <c r="EF12" s="643"/>
      <c r="EG12" s="643"/>
      <c r="EH12" s="643"/>
      <c r="EI12" s="643"/>
      <c r="EJ12" s="643"/>
      <c r="EK12" s="643"/>
      <c r="EL12" s="643"/>
      <c r="EM12" s="643"/>
      <c r="EN12" s="643"/>
      <c r="EO12" s="643"/>
      <c r="EP12" s="643"/>
      <c r="EQ12" s="643"/>
      <c r="ER12" s="643"/>
      <c r="ES12" s="643"/>
      <c r="ET12" s="643"/>
      <c r="EU12" s="643"/>
      <c r="EV12" s="643"/>
      <c r="EW12" s="643"/>
      <c r="EX12" s="643"/>
      <c r="EY12" s="643"/>
      <c r="EZ12" s="643"/>
      <c r="FA12" s="643"/>
      <c r="FB12" s="643"/>
      <c r="FC12" s="643"/>
      <c r="FD12" s="643"/>
      <c r="FE12" s="643"/>
      <c r="FF12" s="643"/>
      <c r="FG12" s="643"/>
      <c r="FH12" s="643"/>
      <c r="FI12" s="643"/>
      <c r="FJ12" s="643"/>
      <c r="FK12" s="643"/>
      <c r="FL12" s="643"/>
      <c r="FM12" s="643"/>
      <c r="FN12" s="643"/>
      <c r="FO12" s="643"/>
      <c r="FP12" s="643"/>
    </row>
    <row r="13" spans="1:172" s="645" customFormat="1" ht="18" customHeight="1">
      <c r="A13" s="288" t="s">
        <v>33</v>
      </c>
      <c r="B13" s="640">
        <v>17.489979556068743</v>
      </c>
      <c r="C13" s="640">
        <v>0.38541332139350032</v>
      </c>
      <c r="D13" s="640">
        <v>14.449692680332108</v>
      </c>
      <c r="E13" s="640">
        <v>59.20758472196259</v>
      </c>
      <c r="F13" s="640">
        <v>1.4332092828895926</v>
      </c>
      <c r="G13" s="640">
        <v>0.19481287322419638</v>
      </c>
      <c r="H13" s="640">
        <v>0.61317865097753033</v>
      </c>
      <c r="I13" s="640">
        <v>6.2261289131517596</v>
      </c>
      <c r="J13" s="641">
        <v>22476649.142999995</v>
      </c>
      <c r="K13" s="642"/>
      <c r="L13" s="643"/>
      <c r="M13" s="643"/>
      <c r="N13" s="643"/>
      <c r="O13" s="643"/>
      <c r="P13" s="643"/>
      <c r="Q13" s="643"/>
      <c r="R13" s="643"/>
      <c r="S13" s="643"/>
      <c r="T13" s="643"/>
      <c r="U13" s="643"/>
      <c r="V13" s="644"/>
      <c r="W13" s="644"/>
      <c r="X13" s="644"/>
      <c r="Y13" s="644"/>
      <c r="Z13" s="644"/>
      <c r="AA13" s="644"/>
      <c r="AB13" s="644"/>
      <c r="AC13" s="644"/>
      <c r="AD13" s="644"/>
      <c r="AE13" s="643"/>
      <c r="AF13" s="643"/>
      <c r="AG13" s="643"/>
      <c r="AH13" s="643"/>
      <c r="AI13" s="643"/>
      <c r="AJ13" s="643"/>
      <c r="AK13" s="643"/>
      <c r="AL13" s="643"/>
      <c r="AM13" s="643"/>
      <c r="AN13" s="643"/>
      <c r="AO13" s="643"/>
      <c r="AP13" s="643"/>
      <c r="AQ13" s="643"/>
      <c r="AR13" s="643"/>
      <c r="AS13" s="643"/>
      <c r="AT13" s="643"/>
      <c r="AU13" s="643"/>
      <c r="AV13" s="643"/>
      <c r="AW13" s="643"/>
      <c r="AX13" s="643"/>
      <c r="AY13" s="643"/>
      <c r="AZ13" s="643"/>
      <c r="BA13" s="643"/>
      <c r="BB13" s="643"/>
      <c r="BC13" s="643"/>
      <c r="BD13" s="643"/>
      <c r="BE13" s="643"/>
      <c r="BF13" s="643"/>
      <c r="BG13" s="643"/>
      <c r="BH13" s="643"/>
      <c r="BI13" s="643"/>
      <c r="BJ13" s="643"/>
      <c r="BK13" s="643"/>
      <c r="BL13" s="643"/>
      <c r="BM13" s="643"/>
      <c r="BN13" s="643"/>
      <c r="BO13" s="643"/>
      <c r="BP13" s="643"/>
      <c r="BQ13" s="643"/>
      <c r="BR13" s="643"/>
      <c r="BS13" s="643"/>
      <c r="BT13" s="643"/>
      <c r="BU13" s="643"/>
      <c r="BV13" s="643"/>
      <c r="BW13" s="643"/>
      <c r="BX13" s="643"/>
      <c r="BY13" s="643"/>
      <c r="BZ13" s="643"/>
      <c r="CA13" s="643"/>
      <c r="CB13" s="643"/>
      <c r="CC13" s="643"/>
      <c r="CD13" s="643"/>
      <c r="CE13" s="643"/>
      <c r="CF13" s="643"/>
      <c r="CG13" s="643"/>
      <c r="CH13" s="643"/>
      <c r="CI13" s="643"/>
      <c r="CJ13" s="643"/>
      <c r="CK13" s="643"/>
      <c r="CL13" s="643"/>
      <c r="CM13" s="643"/>
      <c r="CN13" s="643"/>
      <c r="CO13" s="643"/>
      <c r="CP13" s="643"/>
      <c r="CQ13" s="643"/>
      <c r="CR13" s="643"/>
      <c r="CS13" s="643"/>
      <c r="CT13" s="643"/>
      <c r="CU13" s="643"/>
      <c r="CV13" s="643"/>
      <c r="CW13" s="643"/>
      <c r="CX13" s="643"/>
      <c r="CY13" s="643"/>
      <c r="CZ13" s="643"/>
      <c r="DA13" s="643"/>
      <c r="DB13" s="643"/>
      <c r="DC13" s="643"/>
      <c r="DD13" s="643"/>
      <c r="DE13" s="643"/>
      <c r="DF13" s="643"/>
      <c r="DG13" s="643"/>
      <c r="DH13" s="643"/>
      <c r="DI13" s="643"/>
      <c r="DJ13" s="643"/>
      <c r="DK13" s="643"/>
      <c r="DL13" s="643"/>
      <c r="DM13" s="643"/>
      <c r="DN13" s="643"/>
      <c r="DO13" s="643"/>
      <c r="DP13" s="643"/>
      <c r="DQ13" s="643"/>
      <c r="DR13" s="643"/>
      <c r="DS13" s="643"/>
      <c r="DT13" s="643"/>
      <c r="DU13" s="643"/>
      <c r="DV13" s="643"/>
      <c r="DW13" s="643"/>
      <c r="DX13" s="643"/>
      <c r="DY13" s="643"/>
      <c r="DZ13" s="643"/>
      <c r="EA13" s="643"/>
      <c r="EB13" s="643"/>
      <c r="EC13" s="643"/>
      <c r="ED13" s="643"/>
      <c r="EE13" s="643"/>
      <c r="EF13" s="643"/>
      <c r="EG13" s="643"/>
      <c r="EH13" s="643"/>
      <c r="EI13" s="643"/>
      <c r="EJ13" s="643"/>
      <c r="EK13" s="643"/>
      <c r="EL13" s="643"/>
      <c r="EM13" s="643"/>
      <c r="EN13" s="643"/>
      <c r="EO13" s="643"/>
      <c r="EP13" s="643"/>
      <c r="EQ13" s="643"/>
      <c r="ER13" s="643"/>
      <c r="ES13" s="643"/>
      <c r="ET13" s="643"/>
      <c r="EU13" s="643"/>
      <c r="EV13" s="643"/>
      <c r="EW13" s="643"/>
      <c r="EX13" s="643"/>
      <c r="EY13" s="643"/>
      <c r="EZ13" s="643"/>
      <c r="FA13" s="643"/>
      <c r="FB13" s="643"/>
      <c r="FC13" s="643"/>
      <c r="FD13" s="643"/>
      <c r="FE13" s="643"/>
      <c r="FF13" s="643"/>
      <c r="FG13" s="643"/>
      <c r="FH13" s="643"/>
      <c r="FI13" s="643"/>
      <c r="FJ13" s="643"/>
      <c r="FK13" s="643"/>
      <c r="FL13" s="643"/>
      <c r="FM13" s="643"/>
      <c r="FN13" s="643"/>
      <c r="FO13" s="643"/>
      <c r="FP13" s="643"/>
    </row>
    <row r="14" spans="1:172" s="645" customFormat="1" ht="18" customHeight="1">
      <c r="A14" s="288" t="s">
        <v>114</v>
      </c>
      <c r="B14" s="640">
        <v>10.683756927533389</v>
      </c>
      <c r="C14" s="640">
        <v>0.67123406606461355</v>
      </c>
      <c r="D14" s="640">
        <v>11.098308678969332</v>
      </c>
      <c r="E14" s="640">
        <v>71.334840559677943</v>
      </c>
      <c r="F14" s="640">
        <v>3.4045280715900654</v>
      </c>
      <c r="G14" s="640">
        <v>5.4653679946619405E-2</v>
      </c>
      <c r="H14" s="640">
        <v>0.42771282510032993</v>
      </c>
      <c r="I14" s="640">
        <v>2.3249651911176841</v>
      </c>
      <c r="J14" s="641">
        <v>68428588.956000015</v>
      </c>
      <c r="K14" s="642"/>
      <c r="L14" s="643"/>
      <c r="M14" s="643"/>
      <c r="N14" s="643"/>
      <c r="O14" s="643"/>
      <c r="P14" s="643"/>
      <c r="Q14" s="643"/>
      <c r="R14" s="643"/>
      <c r="S14" s="643"/>
      <c r="T14" s="643"/>
      <c r="U14" s="643"/>
      <c r="V14" s="644"/>
      <c r="W14" s="644"/>
      <c r="X14" s="644"/>
      <c r="Y14" s="644"/>
      <c r="Z14" s="644"/>
      <c r="AA14" s="644"/>
      <c r="AB14" s="644"/>
      <c r="AC14" s="644"/>
      <c r="AD14" s="644"/>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c r="BI14" s="643"/>
      <c r="BJ14" s="643"/>
      <c r="BK14" s="643"/>
      <c r="BL14" s="643"/>
      <c r="BM14" s="643"/>
      <c r="BN14" s="643"/>
      <c r="BO14" s="643"/>
      <c r="BP14" s="643"/>
      <c r="BQ14" s="643"/>
      <c r="BR14" s="643"/>
      <c r="BS14" s="643"/>
      <c r="BT14" s="643"/>
      <c r="BU14" s="643"/>
      <c r="BV14" s="643"/>
      <c r="BW14" s="643"/>
      <c r="BX14" s="643"/>
      <c r="BY14" s="643"/>
      <c r="BZ14" s="643"/>
      <c r="CA14" s="643"/>
      <c r="CB14" s="643"/>
      <c r="CC14" s="643"/>
      <c r="CD14" s="643"/>
      <c r="CE14" s="643"/>
      <c r="CF14" s="643"/>
      <c r="CG14" s="643"/>
      <c r="CH14" s="643"/>
      <c r="CI14" s="643"/>
      <c r="CJ14" s="643"/>
      <c r="CK14" s="643"/>
      <c r="CL14" s="643"/>
      <c r="CM14" s="643"/>
      <c r="CN14" s="643"/>
      <c r="CO14" s="643"/>
      <c r="CP14" s="643"/>
      <c r="CQ14" s="643"/>
      <c r="CR14" s="643"/>
      <c r="CS14" s="643"/>
      <c r="CT14" s="643"/>
      <c r="CU14" s="643"/>
      <c r="CV14" s="643"/>
      <c r="CW14" s="643"/>
      <c r="CX14" s="643"/>
      <c r="CY14" s="643"/>
      <c r="CZ14" s="643"/>
      <c r="DA14" s="643"/>
      <c r="DB14" s="643"/>
      <c r="DC14" s="643"/>
      <c r="DD14" s="643"/>
      <c r="DE14" s="643"/>
      <c r="DF14" s="643"/>
      <c r="DG14" s="643"/>
      <c r="DH14" s="643"/>
      <c r="DI14" s="643"/>
      <c r="DJ14" s="643"/>
      <c r="DK14" s="643"/>
      <c r="DL14" s="643"/>
      <c r="DM14" s="643"/>
      <c r="DN14" s="643"/>
      <c r="DO14" s="643"/>
      <c r="DP14" s="643"/>
      <c r="DQ14" s="643"/>
      <c r="DR14" s="643"/>
      <c r="DS14" s="643"/>
      <c r="DT14" s="643"/>
      <c r="DU14" s="643"/>
      <c r="DV14" s="643"/>
      <c r="DW14" s="643"/>
      <c r="DX14" s="643"/>
      <c r="DY14" s="643"/>
      <c r="DZ14" s="643"/>
      <c r="EA14" s="643"/>
      <c r="EB14" s="643"/>
      <c r="EC14" s="643"/>
      <c r="ED14" s="643"/>
      <c r="EE14" s="643"/>
      <c r="EF14" s="643"/>
      <c r="EG14" s="643"/>
      <c r="EH14" s="643"/>
      <c r="EI14" s="643"/>
      <c r="EJ14" s="643"/>
      <c r="EK14" s="643"/>
      <c r="EL14" s="643"/>
      <c r="EM14" s="643"/>
      <c r="EN14" s="643"/>
      <c r="EO14" s="643"/>
      <c r="EP14" s="643"/>
      <c r="EQ14" s="643"/>
      <c r="ER14" s="643"/>
      <c r="ES14" s="643"/>
      <c r="ET14" s="643"/>
      <c r="EU14" s="643"/>
      <c r="EV14" s="643"/>
      <c r="EW14" s="643"/>
      <c r="EX14" s="643"/>
      <c r="EY14" s="643"/>
      <c r="EZ14" s="643"/>
      <c r="FA14" s="643"/>
      <c r="FB14" s="643"/>
      <c r="FC14" s="643"/>
      <c r="FD14" s="643"/>
      <c r="FE14" s="643"/>
      <c r="FF14" s="643"/>
      <c r="FG14" s="643"/>
      <c r="FH14" s="643"/>
      <c r="FI14" s="643"/>
      <c r="FJ14" s="643"/>
      <c r="FK14" s="643"/>
      <c r="FL14" s="643"/>
      <c r="FM14" s="643"/>
      <c r="FN14" s="643"/>
      <c r="FO14" s="643"/>
      <c r="FP14" s="643"/>
    </row>
    <row r="15" spans="1:172" s="645" customFormat="1" ht="18" customHeight="1">
      <c r="A15" s="288" t="s">
        <v>35</v>
      </c>
      <c r="B15" s="640">
        <v>35.442916649093888</v>
      </c>
      <c r="C15" s="640" t="s">
        <v>131</v>
      </c>
      <c r="D15" s="640">
        <v>32.641300346597561</v>
      </c>
      <c r="E15" s="640">
        <v>22.060338943347883</v>
      </c>
      <c r="F15" s="640">
        <v>2.2585499086413412</v>
      </c>
      <c r="G15" s="640" t="s">
        <v>131</v>
      </c>
      <c r="H15" s="640">
        <v>0.38911714973508171</v>
      </c>
      <c r="I15" s="640">
        <v>7.2077770025842396</v>
      </c>
      <c r="J15" s="641">
        <v>8649672.2190000005</v>
      </c>
      <c r="K15" s="642"/>
      <c r="L15" s="643"/>
      <c r="M15" s="643"/>
      <c r="N15" s="643"/>
      <c r="O15" s="643"/>
      <c r="P15" s="643"/>
      <c r="Q15" s="643"/>
      <c r="R15" s="643"/>
      <c r="S15" s="643"/>
      <c r="T15" s="643"/>
      <c r="U15" s="643"/>
      <c r="V15" s="644"/>
      <c r="W15" s="644"/>
      <c r="X15" s="644"/>
      <c r="Y15" s="644"/>
      <c r="Z15" s="644"/>
      <c r="AA15" s="644"/>
      <c r="AB15" s="644"/>
      <c r="AC15" s="644"/>
      <c r="AD15" s="644"/>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3"/>
      <c r="BH15" s="643"/>
      <c r="BI15" s="643"/>
      <c r="BJ15" s="643"/>
      <c r="BK15" s="643"/>
      <c r="BL15" s="643"/>
      <c r="BM15" s="643"/>
      <c r="BN15" s="643"/>
      <c r="BO15" s="643"/>
      <c r="BP15" s="643"/>
      <c r="BQ15" s="643"/>
      <c r="BR15" s="643"/>
      <c r="BS15" s="643"/>
      <c r="BT15" s="643"/>
      <c r="BU15" s="643"/>
      <c r="BV15" s="643"/>
      <c r="BW15" s="643"/>
      <c r="BX15" s="643"/>
      <c r="BY15" s="643"/>
      <c r="BZ15" s="643"/>
      <c r="CA15" s="643"/>
      <c r="CB15" s="643"/>
      <c r="CC15" s="643"/>
      <c r="CD15" s="643"/>
      <c r="CE15" s="643"/>
      <c r="CF15" s="643"/>
      <c r="CG15" s="643"/>
      <c r="CH15" s="643"/>
      <c r="CI15" s="643"/>
      <c r="CJ15" s="643"/>
      <c r="CK15" s="643"/>
      <c r="CL15" s="643"/>
      <c r="CM15" s="643"/>
      <c r="CN15" s="643"/>
      <c r="CO15" s="643"/>
      <c r="CP15" s="643"/>
      <c r="CQ15" s="643"/>
      <c r="CR15" s="643"/>
      <c r="CS15" s="643"/>
      <c r="CT15" s="643"/>
      <c r="CU15" s="643"/>
      <c r="CV15" s="643"/>
      <c r="CW15" s="643"/>
      <c r="CX15" s="643"/>
      <c r="CY15" s="643"/>
      <c r="CZ15" s="643"/>
      <c r="DA15" s="643"/>
      <c r="DB15" s="643"/>
      <c r="DC15" s="643"/>
      <c r="DD15" s="643"/>
      <c r="DE15" s="643"/>
      <c r="DF15" s="643"/>
      <c r="DG15" s="643"/>
      <c r="DH15" s="643"/>
      <c r="DI15" s="643"/>
      <c r="DJ15" s="643"/>
      <c r="DK15" s="643"/>
      <c r="DL15" s="643"/>
      <c r="DM15" s="643"/>
      <c r="DN15" s="643"/>
      <c r="DO15" s="643"/>
      <c r="DP15" s="643"/>
      <c r="DQ15" s="643"/>
      <c r="DR15" s="643"/>
      <c r="DS15" s="643"/>
      <c r="DT15" s="643"/>
      <c r="DU15" s="643"/>
      <c r="DV15" s="643"/>
      <c r="DW15" s="643"/>
      <c r="DX15" s="643"/>
      <c r="DY15" s="643"/>
      <c r="DZ15" s="643"/>
      <c r="EA15" s="643"/>
      <c r="EB15" s="643"/>
      <c r="EC15" s="643"/>
      <c r="ED15" s="643"/>
      <c r="EE15" s="643"/>
      <c r="EF15" s="643"/>
      <c r="EG15" s="643"/>
      <c r="EH15" s="643"/>
      <c r="EI15" s="643"/>
      <c r="EJ15" s="643"/>
      <c r="EK15" s="643"/>
      <c r="EL15" s="643"/>
      <c r="EM15" s="643"/>
      <c r="EN15" s="643"/>
      <c r="EO15" s="643"/>
      <c r="EP15" s="643"/>
      <c r="EQ15" s="643"/>
      <c r="ER15" s="643"/>
      <c r="ES15" s="643"/>
      <c r="ET15" s="643"/>
      <c r="EU15" s="643"/>
      <c r="EV15" s="643"/>
      <c r="EW15" s="643"/>
      <c r="EX15" s="643"/>
      <c r="EY15" s="643"/>
      <c r="EZ15" s="643"/>
      <c r="FA15" s="643"/>
      <c r="FB15" s="643"/>
      <c r="FC15" s="643"/>
      <c r="FD15" s="643"/>
      <c r="FE15" s="643"/>
      <c r="FF15" s="643"/>
      <c r="FG15" s="643"/>
      <c r="FH15" s="643"/>
      <c r="FI15" s="643"/>
      <c r="FJ15" s="643"/>
      <c r="FK15" s="643"/>
      <c r="FL15" s="643"/>
      <c r="FM15" s="643"/>
      <c r="FN15" s="643"/>
      <c r="FO15" s="643"/>
      <c r="FP15" s="643"/>
    </row>
    <row r="16" spans="1:172" s="645" customFormat="1" ht="18" customHeight="1">
      <c r="A16" s="288" t="s">
        <v>36</v>
      </c>
      <c r="B16" s="640">
        <v>14.457626829719947</v>
      </c>
      <c r="C16" s="640">
        <v>0.34554958406170322</v>
      </c>
      <c r="D16" s="640">
        <v>18.132330245566408</v>
      </c>
      <c r="E16" s="640">
        <v>62.231349947955728</v>
      </c>
      <c r="F16" s="640">
        <v>2.2662202764585708</v>
      </c>
      <c r="G16" s="640">
        <v>2.2167401992660783E-2</v>
      </c>
      <c r="H16" s="640">
        <v>0.47322891874021827</v>
      </c>
      <c r="I16" s="640">
        <v>2.0715267955047758</v>
      </c>
      <c r="J16" s="641">
        <v>70675819.408999994</v>
      </c>
      <c r="K16" s="642"/>
      <c r="L16" s="643"/>
      <c r="M16" s="643"/>
      <c r="N16" s="643"/>
      <c r="O16" s="643"/>
      <c r="P16" s="643"/>
      <c r="Q16" s="643"/>
      <c r="R16" s="643"/>
      <c r="S16" s="643"/>
      <c r="T16" s="643"/>
      <c r="U16" s="643"/>
      <c r="V16" s="644"/>
      <c r="W16" s="644"/>
      <c r="X16" s="644"/>
      <c r="Y16" s="644"/>
      <c r="Z16" s="644"/>
      <c r="AA16" s="644"/>
      <c r="AB16" s="644"/>
      <c r="AC16" s="644"/>
      <c r="AD16" s="644"/>
      <c r="AE16" s="643"/>
      <c r="AF16" s="643"/>
      <c r="AG16" s="643"/>
      <c r="AH16" s="643"/>
      <c r="AI16" s="643"/>
      <c r="AJ16" s="643"/>
      <c r="AK16" s="643"/>
      <c r="AL16" s="643"/>
      <c r="AM16" s="643"/>
      <c r="AN16" s="643"/>
      <c r="AO16" s="643"/>
      <c r="AP16" s="643"/>
      <c r="AQ16" s="643"/>
      <c r="AR16" s="643"/>
      <c r="AS16" s="643"/>
      <c r="AT16" s="643"/>
      <c r="AU16" s="643"/>
      <c r="AV16" s="643"/>
      <c r="AW16" s="643"/>
      <c r="AX16" s="643"/>
      <c r="AY16" s="643"/>
      <c r="AZ16" s="643"/>
      <c r="BA16" s="643"/>
      <c r="BB16" s="643"/>
      <c r="BC16" s="643"/>
      <c r="BD16" s="643"/>
      <c r="BE16" s="643"/>
      <c r="BF16" s="643"/>
      <c r="BG16" s="643"/>
      <c r="BH16" s="643"/>
      <c r="BI16" s="643"/>
      <c r="BJ16" s="643"/>
      <c r="BK16" s="643"/>
      <c r="BL16" s="643"/>
      <c r="BM16" s="643"/>
      <c r="BN16" s="643"/>
      <c r="BO16" s="643"/>
      <c r="BP16" s="643"/>
      <c r="BQ16" s="643"/>
      <c r="BR16" s="643"/>
      <c r="BS16" s="643"/>
      <c r="BT16" s="643"/>
      <c r="BU16" s="643"/>
      <c r="BV16" s="643"/>
      <c r="BW16" s="643"/>
      <c r="BX16" s="643"/>
      <c r="BY16" s="643"/>
      <c r="BZ16" s="643"/>
      <c r="CA16" s="643"/>
      <c r="CB16" s="643"/>
      <c r="CC16" s="643"/>
      <c r="CD16" s="643"/>
      <c r="CE16" s="643"/>
      <c r="CF16" s="643"/>
      <c r="CG16" s="643"/>
      <c r="CH16" s="643"/>
      <c r="CI16" s="643"/>
      <c r="CJ16" s="643"/>
      <c r="CK16" s="643"/>
      <c r="CL16" s="643"/>
      <c r="CM16" s="643"/>
      <c r="CN16" s="643"/>
      <c r="CO16" s="643"/>
      <c r="CP16" s="643"/>
      <c r="CQ16" s="643"/>
      <c r="CR16" s="643"/>
      <c r="CS16" s="643"/>
      <c r="CT16" s="643"/>
      <c r="CU16" s="643"/>
      <c r="CV16" s="643"/>
      <c r="CW16" s="643"/>
      <c r="CX16" s="643"/>
      <c r="CY16" s="643"/>
      <c r="CZ16" s="643"/>
      <c r="DA16" s="643"/>
      <c r="DB16" s="643"/>
      <c r="DC16" s="643"/>
      <c r="DD16" s="643"/>
      <c r="DE16" s="643"/>
      <c r="DF16" s="643"/>
      <c r="DG16" s="643"/>
      <c r="DH16" s="643"/>
      <c r="DI16" s="643"/>
      <c r="DJ16" s="643"/>
      <c r="DK16" s="643"/>
      <c r="DL16" s="643"/>
      <c r="DM16" s="643"/>
      <c r="DN16" s="643"/>
      <c r="DO16" s="643"/>
      <c r="DP16" s="643"/>
      <c r="DQ16" s="643"/>
      <c r="DR16" s="643"/>
      <c r="DS16" s="643"/>
      <c r="DT16" s="643"/>
      <c r="DU16" s="643"/>
      <c r="DV16" s="643"/>
      <c r="DW16" s="643"/>
      <c r="DX16" s="643"/>
      <c r="DY16" s="643"/>
      <c r="DZ16" s="643"/>
      <c r="EA16" s="643"/>
      <c r="EB16" s="643"/>
      <c r="EC16" s="643"/>
      <c r="ED16" s="643"/>
      <c r="EE16" s="643"/>
      <c r="EF16" s="643"/>
      <c r="EG16" s="643"/>
      <c r="EH16" s="643"/>
      <c r="EI16" s="643"/>
      <c r="EJ16" s="643"/>
      <c r="EK16" s="643"/>
      <c r="EL16" s="643"/>
      <c r="EM16" s="643"/>
      <c r="EN16" s="643"/>
      <c r="EO16" s="643"/>
      <c r="EP16" s="643"/>
      <c r="EQ16" s="643"/>
      <c r="ER16" s="643"/>
      <c r="ES16" s="643"/>
      <c r="ET16" s="643"/>
      <c r="EU16" s="643"/>
      <c r="EV16" s="643"/>
      <c r="EW16" s="643"/>
      <c r="EX16" s="643"/>
      <c r="EY16" s="643"/>
      <c r="EZ16" s="643"/>
      <c r="FA16" s="643"/>
      <c r="FB16" s="643"/>
      <c r="FC16" s="643"/>
      <c r="FD16" s="643"/>
      <c r="FE16" s="643"/>
      <c r="FF16" s="643"/>
      <c r="FG16" s="643"/>
      <c r="FH16" s="643"/>
      <c r="FI16" s="643"/>
      <c r="FJ16" s="643"/>
      <c r="FK16" s="643"/>
      <c r="FL16" s="643"/>
      <c r="FM16" s="643"/>
      <c r="FN16" s="643"/>
      <c r="FO16" s="643"/>
      <c r="FP16" s="643"/>
    </row>
    <row r="17" spans="1:172" s="645" customFormat="1" ht="18" customHeight="1">
      <c r="A17" s="288" t="s">
        <v>37</v>
      </c>
      <c r="B17" s="640">
        <v>5.6437714417763907</v>
      </c>
      <c r="C17" s="640">
        <v>1.4832546787038658</v>
      </c>
      <c r="D17" s="640">
        <v>15.365497053767491</v>
      </c>
      <c r="E17" s="640">
        <v>72.082239458863839</v>
      </c>
      <c r="F17" s="640">
        <v>1.2587448915827235</v>
      </c>
      <c r="G17" s="640">
        <v>6.9162046732705975E-5</v>
      </c>
      <c r="H17" s="640">
        <v>0.71874321394903284</v>
      </c>
      <c r="I17" s="640">
        <v>3.4476800993099181</v>
      </c>
      <c r="J17" s="641">
        <v>16517729.795000002</v>
      </c>
      <c r="K17" s="642"/>
      <c r="L17" s="643"/>
      <c r="M17" s="643"/>
      <c r="N17" s="643"/>
      <c r="O17" s="643"/>
      <c r="P17" s="643"/>
      <c r="Q17" s="643"/>
      <c r="R17" s="643"/>
      <c r="S17" s="643"/>
      <c r="T17" s="643"/>
      <c r="U17" s="643"/>
      <c r="V17" s="644"/>
      <c r="W17" s="644"/>
      <c r="X17" s="644"/>
      <c r="Y17" s="644"/>
      <c r="Z17" s="644"/>
      <c r="AA17" s="644"/>
      <c r="AB17" s="644"/>
      <c r="AC17" s="644"/>
      <c r="AD17" s="644"/>
      <c r="AE17" s="643"/>
      <c r="AF17" s="643"/>
      <c r="AG17" s="643"/>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3"/>
      <c r="BH17" s="643"/>
      <c r="BI17" s="643"/>
      <c r="BJ17" s="643"/>
      <c r="BK17" s="643"/>
      <c r="BL17" s="643"/>
      <c r="BM17" s="643"/>
      <c r="BN17" s="643"/>
      <c r="BO17" s="643"/>
      <c r="BP17" s="643"/>
      <c r="BQ17" s="643"/>
      <c r="BR17" s="643"/>
      <c r="BS17" s="643"/>
      <c r="BT17" s="643"/>
      <c r="BU17" s="643"/>
      <c r="BV17" s="643"/>
      <c r="BW17" s="643"/>
      <c r="BX17" s="643"/>
      <c r="BY17" s="643"/>
      <c r="BZ17" s="643"/>
      <c r="CA17" s="643"/>
      <c r="CB17" s="643"/>
      <c r="CC17" s="643"/>
      <c r="CD17" s="643"/>
      <c r="CE17" s="643"/>
      <c r="CF17" s="643"/>
      <c r="CG17" s="643"/>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3"/>
      <c r="DH17" s="643"/>
      <c r="DI17" s="643"/>
      <c r="DJ17" s="643"/>
      <c r="DK17" s="643"/>
      <c r="DL17" s="643"/>
      <c r="DM17" s="643"/>
      <c r="DN17" s="643"/>
      <c r="DO17" s="643"/>
      <c r="DP17" s="643"/>
      <c r="DQ17" s="643"/>
      <c r="DR17" s="643"/>
      <c r="DS17" s="643"/>
      <c r="DT17" s="643"/>
      <c r="DU17" s="643"/>
      <c r="DV17" s="643"/>
      <c r="DW17" s="643"/>
      <c r="DX17" s="643"/>
      <c r="DY17" s="643"/>
      <c r="DZ17" s="643"/>
      <c r="EA17" s="643"/>
      <c r="EB17" s="643"/>
      <c r="EC17" s="643"/>
      <c r="ED17" s="643"/>
      <c r="EE17" s="643"/>
      <c r="EF17" s="643"/>
      <c r="EG17" s="643"/>
      <c r="EH17" s="643"/>
      <c r="EI17" s="643"/>
      <c r="EJ17" s="643"/>
      <c r="EK17" s="643"/>
      <c r="EL17" s="643"/>
      <c r="EM17" s="643"/>
      <c r="EN17" s="643"/>
      <c r="EO17" s="643"/>
      <c r="EP17" s="643"/>
      <c r="EQ17" s="643"/>
      <c r="ER17" s="643"/>
      <c r="ES17" s="643"/>
      <c r="ET17" s="643"/>
      <c r="EU17" s="643"/>
      <c r="EV17" s="643"/>
      <c r="EW17" s="643"/>
      <c r="EX17" s="643"/>
      <c r="EY17" s="643"/>
      <c r="EZ17" s="643"/>
      <c r="FA17" s="643"/>
      <c r="FB17" s="643"/>
      <c r="FC17" s="643"/>
      <c r="FD17" s="643"/>
      <c r="FE17" s="643"/>
      <c r="FF17" s="643"/>
      <c r="FG17" s="643"/>
      <c r="FH17" s="643"/>
      <c r="FI17" s="643"/>
      <c r="FJ17" s="643"/>
      <c r="FK17" s="643"/>
      <c r="FL17" s="643"/>
      <c r="FM17" s="643"/>
      <c r="FN17" s="643"/>
      <c r="FO17" s="643"/>
      <c r="FP17" s="643"/>
    </row>
    <row r="18" spans="1:172" s="645" customFormat="1" ht="18" customHeight="1">
      <c r="A18" s="288" t="s">
        <v>38</v>
      </c>
      <c r="B18" s="640">
        <v>8.3789614578831451</v>
      </c>
      <c r="C18" s="640">
        <v>5.1038023005543716</v>
      </c>
      <c r="D18" s="640">
        <v>23.063947840145339</v>
      </c>
      <c r="E18" s="640">
        <v>61.147106850324171</v>
      </c>
      <c r="F18" s="640">
        <v>0.54798244044694144</v>
      </c>
      <c r="G18" s="640">
        <v>5.8818935716230883E-3</v>
      </c>
      <c r="H18" s="640">
        <v>6.3389181982246315E-2</v>
      </c>
      <c r="I18" s="640">
        <v>1.6889280350921572</v>
      </c>
      <c r="J18" s="641">
        <v>5541123.7220000001</v>
      </c>
      <c r="K18" s="642"/>
      <c r="L18" s="643"/>
      <c r="M18" s="643"/>
      <c r="N18" s="643"/>
      <c r="O18" s="643"/>
      <c r="P18" s="643"/>
      <c r="Q18" s="643"/>
      <c r="R18" s="643"/>
      <c r="S18" s="643"/>
      <c r="T18" s="643"/>
      <c r="U18" s="643"/>
      <c r="V18" s="644"/>
      <c r="W18" s="644"/>
      <c r="X18" s="644"/>
      <c r="Y18" s="644"/>
      <c r="Z18" s="644"/>
      <c r="AA18" s="644"/>
      <c r="AB18" s="644"/>
      <c r="AC18" s="644"/>
      <c r="AD18" s="644"/>
      <c r="AE18" s="643"/>
      <c r="AF18" s="643"/>
      <c r="AG18" s="643"/>
      <c r="AH18" s="643"/>
      <c r="AI18" s="643"/>
      <c r="AJ18" s="643"/>
      <c r="AK18" s="643"/>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3"/>
      <c r="BH18" s="643"/>
      <c r="BI18" s="643"/>
      <c r="BJ18" s="643"/>
      <c r="BK18" s="643"/>
      <c r="BL18" s="643"/>
      <c r="BM18" s="643"/>
      <c r="BN18" s="643"/>
      <c r="BO18" s="643"/>
      <c r="BP18" s="643"/>
      <c r="BQ18" s="643"/>
      <c r="BR18" s="643"/>
      <c r="BS18" s="643"/>
      <c r="BT18" s="643"/>
      <c r="BU18" s="643"/>
      <c r="BV18" s="643"/>
      <c r="BW18" s="643"/>
      <c r="BX18" s="643"/>
      <c r="BY18" s="643"/>
      <c r="BZ18" s="643"/>
      <c r="CA18" s="643"/>
      <c r="CB18" s="643"/>
      <c r="CC18" s="643"/>
      <c r="CD18" s="643"/>
      <c r="CE18" s="643"/>
      <c r="CF18" s="643"/>
      <c r="CG18" s="643"/>
      <c r="CH18" s="643"/>
      <c r="CI18" s="643"/>
      <c r="CJ18" s="643"/>
      <c r="CK18" s="643"/>
      <c r="CL18" s="643"/>
      <c r="CM18" s="643"/>
      <c r="CN18" s="643"/>
      <c r="CO18" s="643"/>
      <c r="CP18" s="643"/>
      <c r="CQ18" s="643"/>
      <c r="CR18" s="643"/>
      <c r="CS18" s="643"/>
      <c r="CT18" s="643"/>
      <c r="CU18" s="643"/>
      <c r="CV18" s="643"/>
      <c r="CW18" s="643"/>
      <c r="CX18" s="643"/>
      <c r="CY18" s="643"/>
      <c r="CZ18" s="643"/>
      <c r="DA18" s="643"/>
      <c r="DB18" s="643"/>
      <c r="DC18" s="643"/>
      <c r="DD18" s="643"/>
      <c r="DE18" s="643"/>
      <c r="DF18" s="643"/>
      <c r="DG18" s="643"/>
      <c r="DH18" s="643"/>
      <c r="DI18" s="643"/>
      <c r="DJ18" s="643"/>
      <c r="DK18" s="643"/>
      <c r="DL18" s="643"/>
      <c r="DM18" s="643"/>
      <c r="DN18" s="643"/>
      <c r="DO18" s="643"/>
      <c r="DP18" s="643"/>
      <c r="DQ18" s="643"/>
      <c r="DR18" s="643"/>
      <c r="DS18" s="643"/>
      <c r="DT18" s="643"/>
      <c r="DU18" s="643"/>
      <c r="DV18" s="643"/>
      <c r="DW18" s="643"/>
      <c r="DX18" s="643"/>
      <c r="DY18" s="643"/>
      <c r="DZ18" s="643"/>
      <c r="EA18" s="643"/>
      <c r="EB18" s="643"/>
      <c r="EC18" s="643"/>
      <c r="ED18" s="643"/>
      <c r="EE18" s="643"/>
      <c r="EF18" s="643"/>
      <c r="EG18" s="643"/>
      <c r="EH18" s="643"/>
      <c r="EI18" s="643"/>
      <c r="EJ18" s="643"/>
      <c r="EK18" s="643"/>
      <c r="EL18" s="643"/>
      <c r="EM18" s="643"/>
      <c r="EN18" s="643"/>
      <c r="EO18" s="643"/>
      <c r="EP18" s="643"/>
      <c r="EQ18" s="643"/>
      <c r="ER18" s="643"/>
      <c r="ES18" s="643"/>
      <c r="ET18" s="643"/>
      <c r="EU18" s="643"/>
      <c r="EV18" s="643"/>
      <c r="EW18" s="643"/>
      <c r="EX18" s="643"/>
      <c r="EY18" s="643"/>
      <c r="EZ18" s="643"/>
      <c r="FA18" s="643"/>
      <c r="FB18" s="643"/>
      <c r="FC18" s="643"/>
      <c r="FD18" s="643"/>
      <c r="FE18" s="643"/>
      <c r="FF18" s="643"/>
      <c r="FG18" s="643"/>
      <c r="FH18" s="643"/>
      <c r="FI18" s="643"/>
      <c r="FJ18" s="643"/>
      <c r="FK18" s="643"/>
      <c r="FL18" s="643"/>
      <c r="FM18" s="643"/>
      <c r="FN18" s="643"/>
      <c r="FO18" s="643"/>
      <c r="FP18" s="643"/>
    </row>
    <row r="19" spans="1:172" s="645" customFormat="1" ht="18" customHeight="1">
      <c r="A19" s="26" t="s">
        <v>39</v>
      </c>
      <c r="B19" s="640">
        <v>7.9651820214505413</v>
      </c>
      <c r="C19" s="640">
        <v>3.7233377266209353</v>
      </c>
      <c r="D19" s="640">
        <v>9.7195076322322738</v>
      </c>
      <c r="E19" s="640">
        <v>68.91592131452478</v>
      </c>
      <c r="F19" s="640">
        <v>3.8384341548313041</v>
      </c>
      <c r="G19" s="640" t="s">
        <v>131</v>
      </c>
      <c r="H19" s="640">
        <v>0.69500432283762881</v>
      </c>
      <c r="I19" s="640">
        <v>5.1426128275025382</v>
      </c>
      <c r="J19" s="641">
        <v>4702769.7419999996</v>
      </c>
      <c r="K19" s="642"/>
      <c r="L19" s="643"/>
      <c r="M19" s="643"/>
      <c r="N19" s="643"/>
      <c r="O19" s="643"/>
      <c r="P19" s="643"/>
      <c r="Q19" s="643"/>
      <c r="R19" s="643"/>
      <c r="S19" s="643"/>
      <c r="T19" s="643"/>
      <c r="U19" s="643"/>
      <c r="V19" s="644"/>
      <c r="W19" s="644"/>
      <c r="X19" s="644"/>
      <c r="Y19" s="644"/>
      <c r="Z19" s="644"/>
      <c r="AA19" s="644"/>
      <c r="AB19" s="644"/>
      <c r="AC19" s="644"/>
      <c r="AD19" s="644"/>
      <c r="AE19" s="643"/>
      <c r="AF19" s="643"/>
      <c r="AG19" s="643"/>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3"/>
      <c r="BH19" s="643"/>
      <c r="BI19" s="643"/>
      <c r="BJ19" s="643"/>
      <c r="BK19" s="643"/>
      <c r="BL19" s="643"/>
      <c r="BM19" s="643"/>
      <c r="BN19" s="643"/>
      <c r="BO19" s="643"/>
      <c r="BP19" s="643"/>
      <c r="BQ19" s="643"/>
      <c r="BR19" s="643"/>
      <c r="BS19" s="643"/>
      <c r="BT19" s="643"/>
      <c r="BU19" s="643"/>
      <c r="BV19" s="643"/>
      <c r="BW19" s="643"/>
      <c r="BX19" s="643"/>
      <c r="BY19" s="643"/>
      <c r="BZ19" s="643"/>
      <c r="CA19" s="643"/>
      <c r="CB19" s="643"/>
      <c r="CC19" s="643"/>
      <c r="CD19" s="643"/>
      <c r="CE19" s="643"/>
      <c r="CF19" s="643"/>
      <c r="CG19" s="643"/>
      <c r="CH19" s="643"/>
      <c r="CI19" s="643"/>
      <c r="CJ19" s="643"/>
      <c r="CK19" s="643"/>
      <c r="CL19" s="643"/>
      <c r="CM19" s="643"/>
      <c r="CN19" s="643"/>
      <c r="CO19" s="643"/>
      <c r="CP19" s="643"/>
      <c r="CQ19" s="643"/>
      <c r="CR19" s="643"/>
      <c r="CS19" s="643"/>
      <c r="CT19" s="643"/>
      <c r="CU19" s="643"/>
      <c r="CV19" s="643"/>
      <c r="CW19" s="643"/>
      <c r="CX19" s="643"/>
      <c r="CY19" s="643"/>
      <c r="CZ19" s="643"/>
      <c r="DA19" s="643"/>
      <c r="DB19" s="643"/>
      <c r="DC19" s="643"/>
      <c r="DD19" s="643"/>
      <c r="DE19" s="643"/>
      <c r="DF19" s="643"/>
      <c r="DG19" s="643"/>
      <c r="DH19" s="643"/>
      <c r="DI19" s="643"/>
      <c r="DJ19" s="643"/>
      <c r="DK19" s="643"/>
      <c r="DL19" s="643"/>
      <c r="DM19" s="643"/>
      <c r="DN19" s="643"/>
      <c r="DO19" s="643"/>
      <c r="DP19" s="643"/>
      <c r="DQ19" s="643"/>
      <c r="DR19" s="643"/>
      <c r="DS19" s="643"/>
      <c r="DT19" s="643"/>
      <c r="DU19" s="643"/>
      <c r="DV19" s="643"/>
      <c r="DW19" s="643"/>
      <c r="DX19" s="643"/>
      <c r="DY19" s="643"/>
      <c r="DZ19" s="643"/>
      <c r="EA19" s="643"/>
      <c r="EB19" s="643"/>
      <c r="EC19" s="643"/>
      <c r="ED19" s="643"/>
      <c r="EE19" s="643"/>
      <c r="EF19" s="643"/>
      <c r="EG19" s="643"/>
      <c r="EH19" s="643"/>
      <c r="EI19" s="643"/>
      <c r="EJ19" s="643"/>
      <c r="EK19" s="643"/>
      <c r="EL19" s="643"/>
      <c r="EM19" s="643"/>
      <c r="EN19" s="643"/>
      <c r="EO19" s="643"/>
      <c r="EP19" s="643"/>
      <c r="EQ19" s="643"/>
      <c r="ER19" s="643"/>
      <c r="ES19" s="643"/>
      <c r="ET19" s="643"/>
      <c r="EU19" s="643"/>
      <c r="EV19" s="643"/>
      <c r="EW19" s="643"/>
      <c r="EX19" s="643"/>
      <c r="EY19" s="643"/>
      <c r="EZ19" s="643"/>
      <c r="FA19" s="643"/>
      <c r="FB19" s="643"/>
      <c r="FC19" s="643"/>
      <c r="FD19" s="643"/>
      <c r="FE19" s="643"/>
      <c r="FF19" s="643"/>
      <c r="FG19" s="643"/>
      <c r="FH19" s="643"/>
      <c r="FI19" s="643"/>
      <c r="FJ19" s="643"/>
      <c r="FK19" s="643"/>
      <c r="FL19" s="643"/>
      <c r="FM19" s="643"/>
      <c r="FN19" s="643"/>
      <c r="FO19" s="643"/>
      <c r="FP19" s="643"/>
    </row>
    <row r="20" spans="1:172" s="645" customFormat="1" ht="18" customHeight="1">
      <c r="A20" s="26" t="s">
        <v>115</v>
      </c>
      <c r="B20" s="640">
        <v>25.963359243114365</v>
      </c>
      <c r="C20" s="640" t="s">
        <v>131</v>
      </c>
      <c r="D20" s="640">
        <v>10.941785152036369</v>
      </c>
      <c r="E20" s="640">
        <v>56.531057088575274</v>
      </c>
      <c r="F20" s="640">
        <v>3.7104751309288933</v>
      </c>
      <c r="G20" s="640">
        <v>4.2349268732469858E-2</v>
      </c>
      <c r="H20" s="640">
        <v>0.10500960714122087</v>
      </c>
      <c r="I20" s="640">
        <v>2.7059645094714049</v>
      </c>
      <c r="J20" s="641">
        <v>11360179.630000001</v>
      </c>
      <c r="K20" s="642"/>
      <c r="L20" s="643"/>
      <c r="M20" s="643"/>
      <c r="N20" s="643"/>
      <c r="O20" s="643"/>
      <c r="P20" s="643"/>
      <c r="Q20" s="643"/>
      <c r="R20" s="643"/>
      <c r="S20" s="643"/>
      <c r="T20" s="643"/>
      <c r="U20" s="643"/>
      <c r="V20" s="644"/>
      <c r="W20" s="644"/>
      <c r="X20" s="644"/>
      <c r="Y20" s="644"/>
      <c r="Z20" s="644"/>
      <c r="AA20" s="644"/>
      <c r="AB20" s="644"/>
      <c r="AC20" s="644"/>
      <c r="AD20" s="644"/>
      <c r="AE20" s="643"/>
      <c r="AF20" s="643"/>
      <c r="AG20" s="643"/>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3"/>
      <c r="BH20" s="643"/>
      <c r="BI20" s="643"/>
      <c r="BJ20" s="643"/>
      <c r="BK20" s="643"/>
      <c r="BL20" s="643"/>
      <c r="BM20" s="643"/>
      <c r="BN20" s="643"/>
      <c r="BO20" s="643"/>
      <c r="BP20" s="643"/>
      <c r="BQ20" s="643"/>
      <c r="BR20" s="643"/>
      <c r="BS20" s="643"/>
      <c r="BT20" s="643"/>
      <c r="BU20" s="643"/>
      <c r="BV20" s="643"/>
      <c r="BW20" s="643"/>
      <c r="BX20" s="643"/>
      <c r="BY20" s="643"/>
      <c r="BZ20" s="643"/>
      <c r="CA20" s="643"/>
      <c r="CB20" s="643"/>
      <c r="CC20" s="643"/>
      <c r="CD20" s="643"/>
      <c r="CE20" s="643"/>
      <c r="CF20" s="643"/>
      <c r="CG20" s="643"/>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3"/>
      <c r="DH20" s="643"/>
      <c r="DI20" s="643"/>
      <c r="DJ20" s="643"/>
      <c r="DK20" s="643"/>
      <c r="DL20" s="643"/>
      <c r="DM20" s="643"/>
      <c r="DN20" s="643"/>
      <c r="DO20" s="643"/>
      <c r="DP20" s="643"/>
      <c r="DQ20" s="643"/>
      <c r="DR20" s="643"/>
      <c r="DS20" s="643"/>
      <c r="DT20" s="643"/>
      <c r="DU20" s="643"/>
      <c r="DV20" s="643"/>
      <c r="DW20" s="643"/>
      <c r="DX20" s="643"/>
      <c r="DY20" s="643"/>
      <c r="DZ20" s="643"/>
      <c r="EA20" s="643"/>
      <c r="EB20" s="643"/>
      <c r="EC20" s="643"/>
      <c r="ED20" s="643"/>
      <c r="EE20" s="643"/>
      <c r="EF20" s="643"/>
      <c r="EG20" s="643"/>
      <c r="EH20" s="643"/>
      <c r="EI20" s="643"/>
      <c r="EJ20" s="643"/>
      <c r="EK20" s="643"/>
      <c r="EL20" s="643"/>
      <c r="EM20" s="643"/>
      <c r="EN20" s="643"/>
      <c r="EO20" s="643"/>
      <c r="EP20" s="643"/>
      <c r="EQ20" s="643"/>
      <c r="ER20" s="643"/>
      <c r="ES20" s="643"/>
      <c r="ET20" s="643"/>
      <c r="EU20" s="643"/>
      <c r="EV20" s="643"/>
      <c r="EW20" s="643"/>
      <c r="EX20" s="643"/>
      <c r="EY20" s="643"/>
      <c r="EZ20" s="643"/>
      <c r="FA20" s="643"/>
      <c r="FB20" s="643"/>
      <c r="FC20" s="643"/>
      <c r="FD20" s="643"/>
      <c r="FE20" s="643"/>
      <c r="FF20" s="643"/>
      <c r="FG20" s="643"/>
      <c r="FH20" s="643"/>
      <c r="FI20" s="643"/>
      <c r="FJ20" s="643"/>
      <c r="FK20" s="643"/>
      <c r="FL20" s="643"/>
      <c r="FM20" s="643"/>
      <c r="FN20" s="643"/>
      <c r="FO20" s="643"/>
      <c r="FP20" s="643"/>
    </row>
    <row r="21" spans="1:172" s="645" customFormat="1" ht="18" customHeight="1">
      <c r="A21" s="26" t="s">
        <v>150</v>
      </c>
      <c r="B21" s="640">
        <v>12.688203398005312</v>
      </c>
      <c r="C21" s="640" t="s">
        <v>131</v>
      </c>
      <c r="D21" s="640">
        <v>7.5075431056507185</v>
      </c>
      <c r="E21" s="640">
        <v>68.644517370021561</v>
      </c>
      <c r="F21" s="640">
        <v>2.7882071480350441</v>
      </c>
      <c r="G21" s="640" t="s">
        <v>131</v>
      </c>
      <c r="H21" s="640">
        <v>0.36586247799406241</v>
      </c>
      <c r="I21" s="640">
        <v>8.0056665002933052</v>
      </c>
      <c r="J21" s="641">
        <v>2040250.4899999998</v>
      </c>
      <c r="K21" s="642"/>
      <c r="L21" s="643"/>
      <c r="M21" s="643"/>
      <c r="N21" s="643"/>
      <c r="O21" s="643"/>
      <c r="P21" s="643"/>
      <c r="Q21" s="643"/>
      <c r="R21" s="643"/>
      <c r="S21" s="643"/>
      <c r="T21" s="643"/>
      <c r="U21" s="643"/>
      <c r="V21" s="644"/>
      <c r="W21" s="644"/>
      <c r="X21" s="644"/>
      <c r="Y21" s="644"/>
      <c r="Z21" s="644"/>
      <c r="AA21" s="644"/>
      <c r="AB21" s="644"/>
      <c r="AC21" s="644"/>
      <c r="AD21" s="644"/>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43"/>
      <c r="BN21" s="643"/>
      <c r="BO21" s="643"/>
      <c r="BP21" s="643"/>
      <c r="BQ21" s="643"/>
      <c r="BR21" s="643"/>
      <c r="BS21" s="643"/>
      <c r="BT21" s="643"/>
      <c r="BU21" s="643"/>
      <c r="BV21" s="643"/>
      <c r="BW21" s="643"/>
      <c r="BX21" s="643"/>
      <c r="BY21" s="643"/>
      <c r="BZ21" s="643"/>
      <c r="CA21" s="643"/>
      <c r="CB21" s="643"/>
      <c r="CC21" s="643"/>
      <c r="CD21" s="643"/>
      <c r="CE21" s="643"/>
      <c r="CF21" s="643"/>
      <c r="CG21" s="643"/>
      <c r="CH21" s="643"/>
      <c r="CI21" s="643"/>
      <c r="CJ21" s="643"/>
      <c r="CK21" s="643"/>
      <c r="CL21" s="643"/>
      <c r="CM21" s="643"/>
      <c r="CN21" s="643"/>
      <c r="CO21" s="643"/>
      <c r="CP21" s="643"/>
      <c r="CQ21" s="643"/>
      <c r="CR21" s="643"/>
      <c r="CS21" s="643"/>
      <c r="CT21" s="643"/>
      <c r="CU21" s="643"/>
      <c r="CV21" s="643"/>
      <c r="CW21" s="643"/>
      <c r="CX21" s="643"/>
      <c r="CY21" s="643"/>
      <c r="CZ21" s="643"/>
      <c r="DA21" s="643"/>
      <c r="DB21" s="643"/>
      <c r="DC21" s="643"/>
      <c r="DD21" s="643"/>
      <c r="DE21" s="643"/>
      <c r="DF21" s="643"/>
      <c r="DG21" s="643"/>
      <c r="DH21" s="643"/>
      <c r="DI21" s="643"/>
      <c r="DJ21" s="643"/>
      <c r="DK21" s="643"/>
      <c r="DL21" s="643"/>
      <c r="DM21" s="643"/>
      <c r="DN21" s="643"/>
      <c r="DO21" s="643"/>
      <c r="DP21" s="643"/>
      <c r="DQ21" s="643"/>
      <c r="DR21" s="643"/>
      <c r="DS21" s="643"/>
      <c r="DT21" s="643"/>
      <c r="DU21" s="643"/>
      <c r="DV21" s="643"/>
      <c r="DW21" s="643"/>
      <c r="DX21" s="643"/>
      <c r="DY21" s="643"/>
      <c r="DZ21" s="643"/>
      <c r="EA21" s="643"/>
      <c r="EB21" s="643"/>
      <c r="EC21" s="643"/>
      <c r="ED21" s="643"/>
      <c r="EE21" s="643"/>
      <c r="EF21" s="643"/>
      <c r="EG21" s="643"/>
      <c r="EH21" s="643"/>
      <c r="EI21" s="643"/>
      <c r="EJ21" s="643"/>
      <c r="EK21" s="643"/>
      <c r="EL21" s="643"/>
      <c r="EM21" s="643"/>
      <c r="EN21" s="643"/>
      <c r="EO21" s="643"/>
      <c r="EP21" s="643"/>
      <c r="EQ21" s="643"/>
      <c r="ER21" s="643"/>
      <c r="ES21" s="643"/>
      <c r="ET21" s="643"/>
      <c r="EU21" s="643"/>
      <c r="EV21" s="643"/>
      <c r="EW21" s="643"/>
      <c r="EX21" s="643"/>
      <c r="EY21" s="643"/>
      <c r="EZ21" s="643"/>
      <c r="FA21" s="643"/>
      <c r="FB21" s="643"/>
      <c r="FC21" s="643"/>
      <c r="FD21" s="643"/>
      <c r="FE21" s="643"/>
      <c r="FF21" s="643"/>
      <c r="FG21" s="643"/>
      <c r="FH21" s="643"/>
      <c r="FI21" s="643"/>
      <c r="FJ21" s="643"/>
      <c r="FK21" s="643"/>
      <c r="FL21" s="643"/>
      <c r="FM21" s="643"/>
      <c r="FN21" s="643"/>
      <c r="FO21" s="643"/>
      <c r="FP21" s="643"/>
    </row>
    <row r="22" spans="1:172" s="645" customFormat="1" ht="18" customHeight="1">
      <c r="A22" s="27" t="s">
        <v>42</v>
      </c>
      <c r="B22" s="640">
        <v>22.277130626861226</v>
      </c>
      <c r="C22" s="640" t="s">
        <v>131</v>
      </c>
      <c r="D22" s="640">
        <v>6.5577953426587943</v>
      </c>
      <c r="E22" s="640">
        <v>56.652826004454241</v>
      </c>
      <c r="F22" s="640">
        <v>3.7142410339117955</v>
      </c>
      <c r="G22" s="640" t="s">
        <v>131</v>
      </c>
      <c r="H22" s="640">
        <v>1.7983008113673131</v>
      </c>
      <c r="I22" s="640">
        <v>8.9997061807466228</v>
      </c>
      <c r="J22" s="641">
        <v>1204907.425</v>
      </c>
      <c r="K22" s="642"/>
      <c r="L22" s="643"/>
      <c r="M22" s="643"/>
      <c r="N22" s="643"/>
      <c r="O22" s="643"/>
      <c r="P22" s="643"/>
      <c r="Q22" s="643"/>
      <c r="R22" s="643"/>
      <c r="S22" s="643"/>
      <c r="T22" s="643"/>
      <c r="U22" s="643"/>
      <c r="V22" s="644"/>
      <c r="W22" s="644"/>
      <c r="X22" s="644"/>
      <c r="Y22" s="644"/>
      <c r="Z22" s="644"/>
      <c r="AA22" s="644"/>
      <c r="AB22" s="644"/>
      <c r="AC22" s="644"/>
      <c r="AD22" s="644"/>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43"/>
      <c r="BQ22" s="643"/>
      <c r="BR22" s="643"/>
      <c r="BS22" s="643"/>
      <c r="BT22" s="643"/>
      <c r="BU22" s="643"/>
      <c r="BV22" s="643"/>
      <c r="BW22" s="643"/>
      <c r="BX22" s="643"/>
      <c r="BY22" s="643"/>
      <c r="BZ22" s="643"/>
      <c r="CA22" s="643"/>
      <c r="CB22" s="643"/>
      <c r="CC22" s="643"/>
      <c r="CD22" s="643"/>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3"/>
      <c r="ED22" s="643"/>
      <c r="EE22" s="643"/>
      <c r="EF22" s="643"/>
      <c r="EG22" s="643"/>
      <c r="EH22" s="643"/>
      <c r="EI22" s="643"/>
      <c r="EJ22" s="643"/>
      <c r="EK22" s="643"/>
      <c r="EL22" s="643"/>
      <c r="EM22" s="643"/>
      <c r="EN22" s="643"/>
      <c r="EO22" s="643"/>
      <c r="EP22" s="643"/>
      <c r="EQ22" s="643"/>
      <c r="ER22" s="643"/>
      <c r="ES22" s="643"/>
      <c r="ET22" s="643"/>
      <c r="EU22" s="643"/>
      <c r="EV22" s="643"/>
      <c r="EW22" s="643"/>
      <c r="EX22" s="643"/>
      <c r="EY22" s="643"/>
      <c r="EZ22" s="643"/>
      <c r="FA22" s="643"/>
      <c r="FB22" s="643"/>
      <c r="FC22" s="643"/>
      <c r="FD22" s="643"/>
      <c r="FE22" s="643"/>
      <c r="FF22" s="643"/>
      <c r="FG22" s="643"/>
      <c r="FH22" s="643"/>
      <c r="FI22" s="643"/>
      <c r="FJ22" s="643"/>
      <c r="FK22" s="643"/>
      <c r="FL22" s="643"/>
      <c r="FM22" s="643"/>
      <c r="FN22" s="643"/>
      <c r="FO22" s="643"/>
      <c r="FP22" s="643"/>
    </row>
    <row r="23" spans="1:172" s="645" customFormat="1" ht="18" customHeight="1">
      <c r="A23" s="288" t="s">
        <v>43</v>
      </c>
      <c r="B23" s="640">
        <v>42.193909978435343</v>
      </c>
      <c r="C23" s="640" t="s">
        <v>131</v>
      </c>
      <c r="D23" s="640">
        <v>13.757284720714976</v>
      </c>
      <c r="E23" s="640">
        <v>42.444706414817169</v>
      </c>
      <c r="F23" s="640">
        <v>0.67107116342912854</v>
      </c>
      <c r="G23" s="640" t="s">
        <v>131</v>
      </c>
      <c r="H23" s="640">
        <v>0.10034852408726813</v>
      </c>
      <c r="I23" s="640">
        <v>0.83267919851611438</v>
      </c>
      <c r="J23" s="641">
        <v>2422742.16</v>
      </c>
      <c r="K23" s="642"/>
      <c r="L23" s="643"/>
      <c r="M23" s="643"/>
      <c r="N23" s="643"/>
      <c r="O23" s="643"/>
      <c r="P23" s="643"/>
      <c r="Q23" s="643"/>
      <c r="R23" s="643"/>
      <c r="S23" s="643"/>
      <c r="T23" s="643"/>
      <c r="U23" s="643"/>
      <c r="V23" s="644"/>
      <c r="W23" s="644"/>
      <c r="X23" s="644"/>
      <c r="Y23" s="644"/>
      <c r="Z23" s="644"/>
      <c r="AA23" s="644"/>
      <c r="AB23" s="644"/>
      <c r="AC23" s="644"/>
      <c r="AD23" s="644"/>
      <c r="AE23" s="643"/>
      <c r="AF23" s="643"/>
      <c r="AG23" s="643"/>
      <c r="AH23" s="643"/>
      <c r="AI23" s="643"/>
      <c r="AJ23" s="643"/>
      <c r="AK23" s="643"/>
      <c r="AL23" s="643"/>
      <c r="AM23" s="643"/>
      <c r="AN23" s="643"/>
      <c r="AO23" s="643"/>
      <c r="AP23" s="643"/>
      <c r="AQ23" s="643"/>
      <c r="AR23" s="643"/>
      <c r="AS23" s="643"/>
      <c r="AT23" s="643"/>
      <c r="AU23" s="643"/>
      <c r="AV23" s="643"/>
      <c r="AW23" s="643"/>
      <c r="AX23" s="643"/>
      <c r="AY23" s="643"/>
      <c r="AZ23" s="643"/>
      <c r="BA23" s="643"/>
      <c r="BB23" s="643"/>
      <c r="BC23" s="643"/>
      <c r="BD23" s="643"/>
      <c r="BE23" s="643"/>
      <c r="BF23" s="643"/>
      <c r="BG23" s="643"/>
      <c r="BH23" s="643"/>
      <c r="BI23" s="643"/>
      <c r="BJ23" s="643"/>
      <c r="BK23" s="643"/>
      <c r="BL23" s="643"/>
      <c r="BM23" s="643"/>
      <c r="BN23" s="643"/>
      <c r="BO23" s="643"/>
      <c r="BP23" s="643"/>
      <c r="BQ23" s="643"/>
      <c r="BR23" s="643"/>
      <c r="BS23" s="643"/>
      <c r="BT23" s="643"/>
      <c r="BU23" s="643"/>
      <c r="BV23" s="643"/>
      <c r="BW23" s="643"/>
      <c r="BX23" s="643"/>
      <c r="BY23" s="643"/>
      <c r="BZ23" s="643"/>
      <c r="CA23" s="643"/>
      <c r="CB23" s="643"/>
      <c r="CC23" s="643"/>
      <c r="CD23" s="643"/>
      <c r="CE23" s="643"/>
      <c r="CF23" s="643"/>
      <c r="CG23" s="643"/>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3"/>
      <c r="DH23" s="643"/>
      <c r="DI23" s="643"/>
      <c r="DJ23" s="643"/>
      <c r="DK23" s="643"/>
      <c r="DL23" s="643"/>
      <c r="DM23" s="643"/>
      <c r="DN23" s="643"/>
      <c r="DO23" s="643"/>
      <c r="DP23" s="643"/>
      <c r="DQ23" s="643"/>
      <c r="DR23" s="643"/>
      <c r="DS23" s="643"/>
      <c r="DT23" s="643"/>
      <c r="DU23" s="643"/>
      <c r="DV23" s="643"/>
      <c r="DW23" s="643"/>
      <c r="DX23" s="643"/>
      <c r="DY23" s="643"/>
      <c r="DZ23" s="643"/>
      <c r="EA23" s="643"/>
      <c r="EB23" s="643"/>
      <c r="EC23" s="643"/>
      <c r="ED23" s="643"/>
      <c r="EE23" s="643"/>
      <c r="EF23" s="643"/>
      <c r="EG23" s="643"/>
      <c r="EH23" s="643"/>
      <c r="EI23" s="643"/>
      <c r="EJ23" s="643"/>
      <c r="EK23" s="643"/>
      <c r="EL23" s="643"/>
      <c r="EM23" s="643"/>
      <c r="EN23" s="643"/>
      <c r="EO23" s="643"/>
      <c r="EP23" s="643"/>
      <c r="EQ23" s="643"/>
      <c r="ER23" s="643"/>
      <c r="ES23" s="643"/>
      <c r="ET23" s="643"/>
      <c r="EU23" s="643"/>
      <c r="EV23" s="643"/>
      <c r="EW23" s="643"/>
      <c r="EX23" s="643"/>
      <c r="EY23" s="643"/>
      <c r="EZ23" s="643"/>
      <c r="FA23" s="643"/>
      <c r="FB23" s="643"/>
      <c r="FC23" s="643"/>
      <c r="FD23" s="643"/>
      <c r="FE23" s="643"/>
      <c r="FF23" s="643"/>
      <c r="FG23" s="643"/>
      <c r="FH23" s="643"/>
      <c r="FI23" s="643"/>
      <c r="FJ23" s="643"/>
      <c r="FK23" s="643"/>
      <c r="FL23" s="643"/>
      <c r="FM23" s="643"/>
      <c r="FN23" s="643"/>
      <c r="FO23" s="643"/>
      <c r="FP23" s="643"/>
    </row>
    <row r="24" spans="1:172" s="645" customFormat="1" ht="18" customHeight="1">
      <c r="A24" s="26" t="s">
        <v>44</v>
      </c>
      <c r="B24" s="640">
        <v>67.247267402208706</v>
      </c>
      <c r="C24" s="640">
        <v>10.05456866789002</v>
      </c>
      <c r="D24" s="640">
        <v>11.579331567169513</v>
      </c>
      <c r="E24" s="640">
        <v>10.291874250056921</v>
      </c>
      <c r="F24" s="640">
        <v>0.17241165348170473</v>
      </c>
      <c r="G24" s="640" t="s">
        <v>131</v>
      </c>
      <c r="H24" s="640">
        <v>0.25247588836564216</v>
      </c>
      <c r="I24" s="640">
        <v>0.40207057082749031</v>
      </c>
      <c r="J24" s="641">
        <v>1972794.7219999998</v>
      </c>
      <c r="K24" s="642"/>
      <c r="L24" s="643"/>
      <c r="M24" s="643"/>
      <c r="N24" s="643"/>
      <c r="O24" s="643"/>
      <c r="P24" s="643"/>
      <c r="Q24" s="643"/>
      <c r="R24" s="643"/>
      <c r="S24" s="643"/>
      <c r="T24" s="643"/>
      <c r="U24" s="643"/>
      <c r="V24" s="644"/>
      <c r="W24" s="644"/>
      <c r="X24" s="644"/>
      <c r="Y24" s="644"/>
      <c r="Z24" s="644"/>
      <c r="AA24" s="644"/>
      <c r="AB24" s="644"/>
      <c r="AC24" s="644"/>
      <c r="AD24" s="644"/>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643"/>
      <c r="BI24" s="643"/>
      <c r="BJ24" s="643"/>
      <c r="BK24" s="643"/>
      <c r="BL24" s="643"/>
      <c r="BM24" s="643"/>
      <c r="BN24" s="643"/>
      <c r="BO24" s="643"/>
      <c r="BP24" s="643"/>
      <c r="BQ24" s="643"/>
      <c r="BR24" s="643"/>
      <c r="BS24" s="643"/>
      <c r="BT24" s="643"/>
      <c r="BU24" s="643"/>
      <c r="BV24" s="643"/>
      <c r="BW24" s="643"/>
      <c r="BX24" s="643"/>
      <c r="BY24" s="643"/>
      <c r="BZ24" s="643"/>
      <c r="CA24" s="643"/>
      <c r="CB24" s="643"/>
      <c r="CC24" s="643"/>
      <c r="CD24" s="643"/>
      <c r="CE24" s="643"/>
      <c r="CF24" s="643"/>
      <c r="CG24" s="643"/>
      <c r="CH24" s="643"/>
      <c r="CI24" s="643"/>
      <c r="CJ24" s="643"/>
      <c r="CK24" s="643"/>
      <c r="CL24" s="643"/>
      <c r="CM24" s="643"/>
      <c r="CN24" s="643"/>
      <c r="CO24" s="643"/>
      <c r="CP24" s="643"/>
      <c r="CQ24" s="643"/>
      <c r="CR24" s="643"/>
      <c r="CS24" s="643"/>
      <c r="CT24" s="643"/>
      <c r="CU24" s="643"/>
      <c r="CV24" s="643"/>
      <c r="CW24" s="643"/>
      <c r="CX24" s="643"/>
      <c r="CY24" s="643"/>
      <c r="CZ24" s="643"/>
      <c r="DA24" s="643"/>
      <c r="DB24" s="643"/>
      <c r="DC24" s="643"/>
      <c r="DD24" s="643"/>
      <c r="DE24" s="643"/>
      <c r="DF24" s="643"/>
      <c r="DG24" s="643"/>
      <c r="DH24" s="643"/>
      <c r="DI24" s="643"/>
      <c r="DJ24" s="643"/>
      <c r="DK24" s="643"/>
      <c r="DL24" s="643"/>
      <c r="DM24" s="643"/>
      <c r="DN24" s="643"/>
      <c r="DO24" s="643"/>
      <c r="DP24" s="643"/>
      <c r="DQ24" s="643"/>
      <c r="DR24" s="643"/>
      <c r="DS24" s="643"/>
      <c r="DT24" s="643"/>
      <c r="DU24" s="643"/>
      <c r="DV24" s="643"/>
      <c r="DW24" s="643"/>
      <c r="DX24" s="643"/>
      <c r="DY24" s="643"/>
      <c r="DZ24" s="643"/>
      <c r="EA24" s="643"/>
      <c r="EB24" s="643"/>
      <c r="EC24" s="643"/>
      <c r="ED24" s="643"/>
      <c r="EE24" s="643"/>
      <c r="EF24" s="643"/>
      <c r="EG24" s="643"/>
      <c r="EH24" s="643"/>
      <c r="EI24" s="643"/>
      <c r="EJ24" s="643"/>
      <c r="EK24" s="643"/>
      <c r="EL24" s="643"/>
      <c r="EM24" s="643"/>
      <c r="EN24" s="643"/>
      <c r="EO24" s="643"/>
      <c r="EP24" s="643"/>
      <c r="EQ24" s="643"/>
      <c r="ER24" s="643"/>
      <c r="ES24" s="643"/>
      <c r="ET24" s="643"/>
      <c r="EU24" s="643"/>
      <c r="EV24" s="643"/>
      <c r="EW24" s="643"/>
      <c r="EX24" s="643"/>
      <c r="EY24" s="643"/>
      <c r="EZ24" s="643"/>
      <c r="FA24" s="643"/>
      <c r="FB24" s="643"/>
      <c r="FC24" s="643"/>
      <c r="FD24" s="643"/>
      <c r="FE24" s="643"/>
      <c r="FF24" s="643"/>
      <c r="FG24" s="643"/>
      <c r="FH24" s="643"/>
      <c r="FI24" s="643"/>
      <c r="FJ24" s="643"/>
      <c r="FK24" s="643"/>
      <c r="FL24" s="643"/>
      <c r="FM24" s="643"/>
      <c r="FN24" s="643"/>
      <c r="FO24" s="643"/>
      <c r="FP24" s="643"/>
    </row>
    <row r="25" spans="1:172" s="645" customFormat="1" ht="18" customHeight="1">
      <c r="A25" s="26" t="s">
        <v>45</v>
      </c>
      <c r="B25" s="640">
        <v>11.994859875445083</v>
      </c>
      <c r="C25" s="640">
        <v>8.1030741869750731</v>
      </c>
      <c r="D25" s="640">
        <v>14.854651417913123</v>
      </c>
      <c r="E25" s="640">
        <v>57.361745475355121</v>
      </c>
      <c r="F25" s="640">
        <v>3.3089371828303871</v>
      </c>
      <c r="G25" s="640" t="s">
        <v>131</v>
      </c>
      <c r="H25" s="640">
        <v>0.43593809782336812</v>
      </c>
      <c r="I25" s="640">
        <v>3.9407937636578452</v>
      </c>
      <c r="J25" s="641">
        <v>1494494.524</v>
      </c>
      <c r="K25" s="642"/>
      <c r="L25" s="643"/>
      <c r="M25" s="643"/>
      <c r="N25" s="643"/>
      <c r="O25" s="643"/>
      <c r="P25" s="643"/>
      <c r="Q25" s="643"/>
      <c r="R25" s="643"/>
      <c r="S25" s="643"/>
      <c r="T25" s="643"/>
      <c r="U25" s="643"/>
      <c r="V25" s="644"/>
      <c r="W25" s="644"/>
      <c r="X25" s="644"/>
      <c r="Y25" s="644"/>
      <c r="Z25" s="644"/>
      <c r="AA25" s="644"/>
      <c r="AB25" s="644"/>
      <c r="AC25" s="644"/>
      <c r="AD25" s="644"/>
      <c r="AE25" s="643"/>
      <c r="AF25" s="643"/>
      <c r="AG25" s="643"/>
      <c r="AH25" s="643"/>
      <c r="AI25" s="643"/>
      <c r="AJ25" s="643"/>
      <c r="AK25" s="643"/>
      <c r="AL25" s="643"/>
      <c r="AM25" s="643"/>
      <c r="AN25" s="643"/>
      <c r="AO25" s="643"/>
      <c r="AP25" s="643"/>
      <c r="AQ25" s="643"/>
      <c r="AR25" s="643"/>
      <c r="AS25" s="643"/>
      <c r="AT25" s="643"/>
      <c r="AU25" s="643"/>
      <c r="AV25" s="643"/>
      <c r="AW25" s="643"/>
      <c r="AX25" s="643"/>
      <c r="AY25" s="643"/>
      <c r="AZ25" s="643"/>
      <c r="BA25" s="643"/>
      <c r="BB25" s="643"/>
      <c r="BC25" s="643"/>
      <c r="BD25" s="643"/>
      <c r="BE25" s="643"/>
      <c r="BF25" s="643"/>
      <c r="BG25" s="643"/>
      <c r="BH25" s="643"/>
      <c r="BI25" s="643"/>
      <c r="BJ25" s="643"/>
      <c r="BK25" s="643"/>
      <c r="BL25" s="643"/>
      <c r="BM25" s="643"/>
      <c r="BN25" s="643"/>
      <c r="BO25" s="643"/>
      <c r="BP25" s="643"/>
      <c r="BQ25" s="643"/>
      <c r="BR25" s="643"/>
      <c r="BS25" s="643"/>
      <c r="BT25" s="643"/>
      <c r="BU25" s="643"/>
      <c r="BV25" s="643"/>
      <c r="BW25" s="643"/>
      <c r="BX25" s="643"/>
      <c r="BY25" s="643"/>
      <c r="BZ25" s="643"/>
      <c r="CA25" s="643"/>
      <c r="CB25" s="643"/>
      <c r="CC25" s="643"/>
      <c r="CD25" s="643"/>
      <c r="CE25" s="643"/>
      <c r="CF25" s="643"/>
      <c r="CG25" s="643"/>
      <c r="CH25" s="643"/>
      <c r="CI25" s="643"/>
      <c r="CJ25" s="643"/>
      <c r="CK25" s="643"/>
      <c r="CL25" s="643"/>
      <c r="CM25" s="643"/>
      <c r="CN25" s="643"/>
      <c r="CO25" s="643"/>
      <c r="CP25" s="643"/>
      <c r="CQ25" s="643"/>
      <c r="CR25" s="643"/>
      <c r="CS25" s="643"/>
      <c r="CT25" s="643"/>
      <c r="CU25" s="643"/>
      <c r="CV25" s="643"/>
      <c r="CW25" s="643"/>
      <c r="CX25" s="643"/>
      <c r="CY25" s="643"/>
      <c r="CZ25" s="643"/>
      <c r="DA25" s="643"/>
      <c r="DB25" s="643"/>
      <c r="DC25" s="643"/>
      <c r="DD25" s="643"/>
      <c r="DE25" s="643"/>
      <c r="DF25" s="643"/>
      <c r="DG25" s="643"/>
      <c r="DH25" s="643"/>
      <c r="DI25" s="643"/>
      <c r="DJ25" s="643"/>
      <c r="DK25" s="643"/>
      <c r="DL25" s="643"/>
      <c r="DM25" s="643"/>
      <c r="DN25" s="643"/>
      <c r="DO25" s="643"/>
      <c r="DP25" s="643"/>
      <c r="DQ25" s="643"/>
      <c r="DR25" s="643"/>
      <c r="DS25" s="643"/>
      <c r="DT25" s="643"/>
      <c r="DU25" s="643"/>
      <c r="DV25" s="643"/>
      <c r="DW25" s="643"/>
      <c r="DX25" s="643"/>
      <c r="DY25" s="643"/>
      <c r="DZ25" s="643"/>
      <c r="EA25" s="643"/>
      <c r="EB25" s="643"/>
      <c r="EC25" s="643"/>
      <c r="ED25" s="643"/>
      <c r="EE25" s="643"/>
      <c r="EF25" s="643"/>
      <c r="EG25" s="643"/>
      <c r="EH25" s="643"/>
      <c r="EI25" s="643"/>
      <c r="EJ25" s="643"/>
      <c r="EK25" s="643"/>
      <c r="EL25" s="643"/>
      <c r="EM25" s="643"/>
      <c r="EN25" s="643"/>
      <c r="EO25" s="643"/>
      <c r="EP25" s="643"/>
      <c r="EQ25" s="643"/>
      <c r="ER25" s="643"/>
      <c r="ES25" s="643"/>
      <c r="ET25" s="643"/>
      <c r="EU25" s="643"/>
      <c r="EV25" s="643"/>
      <c r="EW25" s="643"/>
      <c r="EX25" s="643"/>
      <c r="EY25" s="643"/>
      <c r="EZ25" s="643"/>
      <c r="FA25" s="643"/>
      <c r="FB25" s="643"/>
      <c r="FC25" s="643"/>
      <c r="FD25" s="643"/>
      <c r="FE25" s="643"/>
      <c r="FF25" s="643"/>
      <c r="FG25" s="643"/>
      <c r="FH25" s="643"/>
      <c r="FI25" s="643"/>
      <c r="FJ25" s="643"/>
      <c r="FK25" s="643"/>
      <c r="FL25" s="643"/>
      <c r="FM25" s="643"/>
      <c r="FN25" s="643"/>
      <c r="FO25" s="643"/>
      <c r="FP25" s="643"/>
    </row>
    <row r="26" spans="1:172" s="650" customFormat="1" ht="24" customHeight="1" thickBot="1">
      <c r="A26" s="363" t="s">
        <v>46</v>
      </c>
      <c r="B26" s="646">
        <v>15.933475196151722</v>
      </c>
      <c r="C26" s="646">
        <v>0.52165730951935163</v>
      </c>
      <c r="D26" s="646">
        <v>14.421526351075862</v>
      </c>
      <c r="E26" s="646">
        <v>62.337347780906427</v>
      </c>
      <c r="F26" s="646">
        <v>2.8883121024366325</v>
      </c>
      <c r="G26" s="646">
        <v>5.6009042923942876E-2</v>
      </c>
      <c r="H26" s="646">
        <v>0.63585745747436395</v>
      </c>
      <c r="I26" s="646">
        <v>3.2058147595117061</v>
      </c>
      <c r="J26" s="647">
        <v>522325279.50400001</v>
      </c>
      <c r="K26" s="642"/>
      <c r="L26" s="648"/>
      <c r="M26" s="648"/>
      <c r="N26" s="648"/>
      <c r="O26" s="648"/>
      <c r="P26" s="648"/>
      <c r="Q26" s="648"/>
      <c r="R26" s="648"/>
      <c r="S26" s="648"/>
      <c r="T26" s="648"/>
      <c r="U26" s="648"/>
      <c r="V26" s="649"/>
      <c r="W26" s="649"/>
      <c r="X26" s="649"/>
      <c r="Y26" s="649"/>
      <c r="Z26" s="649"/>
      <c r="AA26" s="649"/>
      <c r="AB26" s="649"/>
      <c r="AC26" s="649"/>
      <c r="AD26" s="649"/>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c r="CB26" s="648"/>
      <c r="CC26" s="648"/>
      <c r="CD26" s="648"/>
      <c r="CE26" s="648"/>
      <c r="CF26" s="648"/>
      <c r="CG26" s="648"/>
      <c r="CH26" s="648"/>
      <c r="CI26" s="648"/>
      <c r="CJ26" s="648"/>
      <c r="CK26" s="648"/>
      <c r="CL26" s="648"/>
      <c r="CM26" s="648"/>
      <c r="CN26" s="648"/>
      <c r="CO26" s="648"/>
      <c r="CP26" s="648"/>
      <c r="CQ26" s="648"/>
      <c r="CR26" s="648"/>
      <c r="CS26" s="648"/>
      <c r="CT26" s="648"/>
      <c r="CU26" s="648"/>
      <c r="CV26" s="648"/>
      <c r="CW26" s="648"/>
      <c r="CX26" s="648"/>
      <c r="CY26" s="648"/>
      <c r="CZ26" s="648"/>
      <c r="DA26" s="648"/>
      <c r="DB26" s="648"/>
      <c r="DC26" s="648"/>
      <c r="DD26" s="648"/>
      <c r="DE26" s="648"/>
      <c r="DF26" s="648"/>
      <c r="DG26" s="648"/>
      <c r="DH26" s="648"/>
      <c r="DI26" s="648"/>
      <c r="DJ26" s="648"/>
      <c r="DK26" s="648"/>
      <c r="DL26" s="648"/>
      <c r="DM26" s="648"/>
      <c r="DN26" s="648"/>
      <c r="DO26" s="648"/>
      <c r="DP26" s="648"/>
      <c r="DQ26" s="648"/>
      <c r="DR26" s="648"/>
      <c r="DS26" s="648"/>
      <c r="DT26" s="648"/>
      <c r="DU26" s="648"/>
      <c r="DV26" s="648"/>
      <c r="DW26" s="648"/>
      <c r="DX26" s="648"/>
      <c r="DY26" s="648"/>
      <c r="DZ26" s="648"/>
      <c r="EA26" s="648"/>
      <c r="EB26" s="648"/>
      <c r="EC26" s="648"/>
      <c r="ED26" s="648"/>
      <c r="EE26" s="648"/>
      <c r="EF26" s="648"/>
      <c r="EG26" s="648"/>
      <c r="EH26" s="648"/>
      <c r="EI26" s="648"/>
      <c r="EJ26" s="648"/>
      <c r="EK26" s="648"/>
      <c r="EL26" s="648"/>
      <c r="EM26" s="648"/>
      <c r="EN26" s="648"/>
      <c r="EO26" s="648"/>
      <c r="EP26" s="648"/>
      <c r="EQ26" s="648"/>
      <c r="ER26" s="648"/>
      <c r="ES26" s="648"/>
      <c r="ET26" s="648"/>
      <c r="EU26" s="648"/>
      <c r="EV26" s="648"/>
      <c r="EW26" s="648"/>
      <c r="EX26" s="648"/>
      <c r="EY26" s="648"/>
      <c r="EZ26" s="648"/>
      <c r="FA26" s="648"/>
      <c r="FB26" s="648"/>
      <c r="FC26" s="648"/>
      <c r="FD26" s="648"/>
      <c r="FE26" s="648"/>
      <c r="FF26" s="648"/>
      <c r="FG26" s="648"/>
      <c r="FH26" s="648"/>
      <c r="FI26" s="648"/>
      <c r="FJ26" s="648"/>
      <c r="FK26" s="648"/>
      <c r="FL26" s="648"/>
      <c r="FM26" s="648"/>
      <c r="FN26" s="648"/>
      <c r="FO26" s="648"/>
      <c r="FP26" s="648"/>
    </row>
    <row r="27" spans="1:172" ht="5.25" customHeight="1">
      <c r="A27" s="651"/>
      <c r="B27" s="652"/>
      <c r="C27" s="652"/>
      <c r="D27" s="652"/>
      <c r="E27" s="652"/>
      <c r="F27" s="652"/>
      <c r="G27" s="652"/>
      <c r="H27" s="652"/>
      <c r="I27" s="652"/>
      <c r="J27" s="652"/>
      <c r="K27" s="653"/>
      <c r="L27" s="653"/>
      <c r="M27" s="653"/>
      <c r="N27" s="653"/>
      <c r="O27" s="653"/>
      <c r="P27" s="653"/>
      <c r="Q27" s="653"/>
      <c r="R27" s="653"/>
      <c r="S27" s="653"/>
      <c r="T27" s="653"/>
      <c r="U27" s="654"/>
      <c r="V27" s="654"/>
      <c r="W27" s="654"/>
      <c r="X27" s="654"/>
      <c r="Y27" s="654"/>
      <c r="Z27" s="654"/>
      <c r="AA27" s="654"/>
      <c r="AB27" s="654"/>
      <c r="AC27" s="654"/>
      <c r="AD27" s="653"/>
      <c r="AE27" s="653"/>
      <c r="AF27" s="653"/>
      <c r="AG27" s="653"/>
      <c r="AH27" s="653"/>
      <c r="AI27" s="653"/>
      <c r="AJ27" s="653"/>
      <c r="AK27" s="653"/>
      <c r="AL27" s="653"/>
      <c r="AM27" s="653"/>
      <c r="AN27" s="653"/>
      <c r="AO27" s="653"/>
      <c r="AP27" s="653"/>
      <c r="AQ27" s="653"/>
      <c r="AR27" s="653"/>
      <c r="AS27" s="653"/>
      <c r="AT27" s="653"/>
      <c r="AU27" s="653"/>
      <c r="AV27" s="653"/>
      <c r="AW27" s="653"/>
      <c r="AX27" s="653"/>
      <c r="AY27" s="653"/>
      <c r="AZ27" s="653"/>
      <c r="BA27" s="653"/>
      <c r="BB27" s="653"/>
      <c r="BC27" s="653"/>
      <c r="BD27" s="653"/>
      <c r="BE27" s="653"/>
      <c r="BF27" s="653"/>
      <c r="BG27" s="653"/>
      <c r="BH27" s="653"/>
      <c r="BI27" s="653"/>
      <c r="BJ27" s="653"/>
      <c r="BK27" s="653"/>
      <c r="BL27" s="653"/>
      <c r="BM27" s="653"/>
      <c r="BN27" s="653"/>
      <c r="BO27" s="653"/>
      <c r="BP27" s="653"/>
      <c r="BQ27" s="653"/>
      <c r="BR27" s="653"/>
      <c r="BS27" s="653"/>
      <c r="BT27" s="653"/>
      <c r="BU27" s="653"/>
      <c r="BV27" s="653"/>
      <c r="BW27" s="653"/>
      <c r="BX27" s="653"/>
      <c r="BY27" s="653"/>
      <c r="BZ27" s="653"/>
      <c r="CA27" s="653"/>
      <c r="CB27" s="653"/>
      <c r="CC27" s="653"/>
      <c r="CD27" s="653"/>
      <c r="CE27" s="653"/>
      <c r="CF27" s="653"/>
      <c r="CG27" s="653"/>
      <c r="CH27" s="653"/>
      <c r="CI27" s="653"/>
      <c r="CJ27" s="653"/>
      <c r="CK27" s="653"/>
      <c r="CL27" s="653"/>
      <c r="CM27" s="653"/>
      <c r="CN27" s="653"/>
      <c r="CO27" s="653"/>
      <c r="CP27" s="653"/>
      <c r="CQ27" s="653"/>
      <c r="CR27" s="653"/>
      <c r="CS27" s="653"/>
      <c r="CT27" s="653"/>
      <c r="CU27" s="653"/>
      <c r="CV27" s="653"/>
      <c r="CW27" s="653"/>
      <c r="CX27" s="653"/>
      <c r="CY27" s="653"/>
      <c r="CZ27" s="653"/>
      <c r="DA27" s="653"/>
      <c r="DB27" s="653"/>
      <c r="DC27" s="653"/>
      <c r="DD27" s="653"/>
      <c r="DE27" s="653"/>
      <c r="DF27" s="653"/>
      <c r="DG27" s="653"/>
      <c r="DH27" s="653"/>
      <c r="DI27" s="653"/>
      <c r="DJ27" s="653"/>
      <c r="DK27" s="653"/>
      <c r="DL27" s="653"/>
      <c r="DM27" s="653"/>
      <c r="DN27" s="653"/>
      <c r="DO27" s="653"/>
      <c r="DP27" s="653"/>
      <c r="DQ27" s="653"/>
      <c r="DR27" s="653"/>
      <c r="DS27" s="653"/>
      <c r="DT27" s="653"/>
      <c r="DU27" s="653"/>
      <c r="DV27" s="653"/>
      <c r="DW27" s="653"/>
      <c r="DX27" s="653"/>
      <c r="DY27" s="653"/>
      <c r="DZ27" s="653"/>
      <c r="EA27" s="653"/>
      <c r="EB27" s="653"/>
      <c r="EC27" s="653"/>
      <c r="ED27" s="653"/>
      <c r="EE27" s="653"/>
      <c r="EF27" s="653"/>
      <c r="EG27" s="653"/>
      <c r="EH27" s="653"/>
      <c r="EI27" s="653"/>
      <c r="EJ27" s="653"/>
      <c r="EK27" s="653"/>
      <c r="EL27" s="653"/>
      <c r="EM27" s="653"/>
      <c r="EN27" s="653"/>
      <c r="EO27" s="653"/>
      <c r="EP27" s="653"/>
      <c r="EQ27" s="653"/>
      <c r="ER27" s="653"/>
      <c r="ES27" s="653"/>
      <c r="ET27" s="653"/>
      <c r="EU27" s="653"/>
      <c r="EV27" s="653"/>
      <c r="EW27" s="653"/>
      <c r="EX27" s="653"/>
      <c r="EY27" s="653"/>
      <c r="EZ27" s="653"/>
      <c r="FA27" s="653"/>
      <c r="FB27" s="653"/>
      <c r="FC27" s="653"/>
      <c r="FD27" s="653"/>
      <c r="FE27" s="653"/>
      <c r="FF27" s="653"/>
      <c r="FG27" s="653"/>
      <c r="FH27" s="653"/>
      <c r="FI27" s="653"/>
      <c r="FJ27" s="653"/>
      <c r="FK27" s="653"/>
      <c r="FL27" s="653"/>
      <c r="FM27" s="653"/>
      <c r="FN27" s="653"/>
      <c r="FO27" s="653"/>
    </row>
    <row r="28" spans="1:172" s="660" customFormat="1" ht="12" customHeight="1">
      <c r="A28" s="18" t="s">
        <v>153</v>
      </c>
      <c r="B28" s="655"/>
      <c r="C28" s="655"/>
      <c r="D28" s="655"/>
      <c r="E28" s="655"/>
      <c r="F28" s="655"/>
      <c r="G28" s="655"/>
      <c r="H28" s="655"/>
      <c r="I28" s="656"/>
      <c r="J28" s="657"/>
      <c r="K28" s="658"/>
      <c r="L28" s="658"/>
      <c r="M28" s="658"/>
      <c r="N28" s="658"/>
      <c r="O28" s="658"/>
      <c r="P28" s="658"/>
      <c r="Q28" s="658"/>
      <c r="R28" s="658"/>
      <c r="S28" s="658"/>
      <c r="T28" s="658"/>
      <c r="U28" s="659"/>
      <c r="V28" s="659"/>
      <c r="W28" s="659"/>
      <c r="X28" s="659"/>
      <c r="Y28" s="659"/>
      <c r="Z28" s="659"/>
      <c r="AA28" s="659"/>
      <c r="AB28" s="659"/>
      <c r="AC28" s="659"/>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58"/>
      <c r="BQ28" s="658"/>
      <c r="BR28" s="658"/>
      <c r="BS28" s="658"/>
      <c r="BT28" s="658"/>
      <c r="BU28" s="658"/>
      <c r="BV28" s="658"/>
      <c r="BW28" s="658"/>
      <c r="BX28" s="658"/>
      <c r="BY28" s="658"/>
      <c r="BZ28" s="658"/>
      <c r="CA28" s="658"/>
      <c r="CB28" s="658"/>
      <c r="CC28" s="658"/>
      <c r="CD28" s="658"/>
      <c r="CE28" s="658"/>
      <c r="CF28" s="658"/>
      <c r="CG28" s="658"/>
      <c r="CH28" s="658"/>
      <c r="CI28" s="658"/>
      <c r="CJ28" s="658"/>
      <c r="CK28" s="658"/>
      <c r="CL28" s="658"/>
      <c r="CM28" s="658"/>
      <c r="CN28" s="658"/>
      <c r="CO28" s="658"/>
      <c r="CP28" s="658"/>
      <c r="CQ28" s="658"/>
      <c r="CR28" s="658"/>
      <c r="CS28" s="658"/>
      <c r="CT28" s="658"/>
      <c r="CU28" s="658"/>
      <c r="CV28" s="658"/>
      <c r="CW28" s="658"/>
      <c r="CX28" s="658"/>
      <c r="CY28" s="658"/>
      <c r="CZ28" s="658"/>
      <c r="DA28" s="658"/>
      <c r="DB28" s="658"/>
      <c r="DC28" s="658"/>
      <c r="DD28" s="658"/>
      <c r="DE28" s="658"/>
      <c r="DF28" s="658"/>
      <c r="DG28" s="658"/>
      <c r="DH28" s="658"/>
      <c r="DI28" s="658"/>
      <c r="DJ28" s="658"/>
      <c r="DK28" s="658"/>
      <c r="DL28" s="658"/>
      <c r="DM28" s="658"/>
      <c r="DN28" s="658"/>
      <c r="DO28" s="658"/>
      <c r="DP28" s="658"/>
      <c r="DQ28" s="658"/>
      <c r="DR28" s="658"/>
      <c r="DS28" s="658"/>
      <c r="DT28" s="658"/>
      <c r="DU28" s="658"/>
      <c r="DV28" s="658"/>
      <c r="DW28" s="658"/>
      <c r="DX28" s="658"/>
      <c r="DY28" s="658"/>
      <c r="DZ28" s="658"/>
      <c r="EA28" s="658"/>
      <c r="EB28" s="658"/>
      <c r="EC28" s="658"/>
      <c r="ED28" s="658"/>
      <c r="EE28" s="658"/>
      <c r="EF28" s="658"/>
      <c r="EG28" s="658"/>
      <c r="EH28" s="658"/>
      <c r="EI28" s="658"/>
      <c r="EJ28" s="658"/>
      <c r="EK28" s="658"/>
      <c r="EL28" s="658"/>
      <c r="EM28" s="658"/>
      <c r="EN28" s="658"/>
      <c r="EO28" s="658"/>
      <c r="EP28" s="658"/>
      <c r="EQ28" s="658"/>
      <c r="ER28" s="658"/>
      <c r="ES28" s="658"/>
      <c r="ET28" s="658"/>
      <c r="EU28" s="658"/>
      <c r="EV28" s="658"/>
      <c r="EW28" s="658"/>
      <c r="EX28" s="658"/>
      <c r="EY28" s="658"/>
      <c r="EZ28" s="658"/>
      <c r="FA28" s="658"/>
      <c r="FB28" s="658"/>
      <c r="FC28" s="658"/>
      <c r="FD28" s="658"/>
      <c r="FE28" s="658"/>
      <c r="FF28" s="658"/>
      <c r="FG28" s="658"/>
      <c r="FH28" s="658"/>
      <c r="FI28" s="658"/>
      <c r="FJ28" s="658"/>
      <c r="FK28" s="658"/>
      <c r="FL28" s="658"/>
      <c r="FM28" s="658"/>
      <c r="FN28" s="658"/>
      <c r="FO28" s="658"/>
    </row>
    <row r="29" spans="1:172" s="201" customFormat="1" ht="12.75" customHeight="1">
      <c r="A29" s="18" t="s">
        <v>688</v>
      </c>
      <c r="B29" s="24"/>
      <c r="C29" s="24"/>
      <c r="D29" s="24"/>
      <c r="E29" s="24"/>
      <c r="F29" s="24"/>
      <c r="G29" s="24"/>
      <c r="H29" s="24"/>
      <c r="I29" s="24"/>
      <c r="J29" s="24"/>
      <c r="K29" s="661"/>
      <c r="L29" s="661"/>
      <c r="M29" s="661"/>
      <c r="N29" s="661"/>
      <c r="O29" s="661"/>
      <c r="P29" s="661"/>
      <c r="Q29" s="661"/>
      <c r="R29" s="661"/>
      <c r="S29" s="661"/>
      <c r="T29" s="661"/>
      <c r="U29" s="662"/>
      <c r="V29" s="662"/>
      <c r="W29" s="662"/>
      <c r="X29" s="662"/>
      <c r="Y29" s="662"/>
      <c r="Z29" s="662"/>
      <c r="AA29" s="662"/>
      <c r="AB29" s="662"/>
      <c r="AC29" s="662"/>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c r="BR29" s="661"/>
      <c r="BS29" s="661"/>
      <c r="BT29" s="661"/>
      <c r="BU29" s="661"/>
      <c r="BV29" s="661"/>
      <c r="BW29" s="661"/>
      <c r="BX29" s="661"/>
      <c r="BY29" s="661"/>
      <c r="BZ29" s="661"/>
      <c r="CA29" s="661"/>
      <c r="CB29" s="661"/>
      <c r="CC29" s="661"/>
      <c r="CD29" s="661"/>
      <c r="CE29" s="661"/>
      <c r="CF29" s="661"/>
      <c r="CG29" s="661"/>
      <c r="CH29" s="661"/>
      <c r="CI29" s="661"/>
      <c r="CJ29" s="661"/>
      <c r="CK29" s="661"/>
      <c r="CL29" s="661"/>
      <c r="CM29" s="661"/>
      <c r="CN29" s="661"/>
      <c r="CO29" s="661"/>
      <c r="CP29" s="661"/>
      <c r="CQ29" s="661"/>
      <c r="CR29" s="661"/>
      <c r="CS29" s="661"/>
      <c r="CT29" s="661"/>
      <c r="CU29" s="661"/>
      <c r="CV29" s="661"/>
      <c r="CW29" s="661"/>
      <c r="CX29" s="661"/>
      <c r="CY29" s="661"/>
      <c r="CZ29" s="661"/>
      <c r="DA29" s="661"/>
      <c r="DB29" s="661"/>
      <c r="DC29" s="661"/>
      <c r="DD29" s="661"/>
      <c r="DE29" s="661"/>
      <c r="DF29" s="661"/>
      <c r="DG29" s="661"/>
      <c r="DH29" s="661"/>
      <c r="DI29" s="661"/>
      <c r="DJ29" s="661"/>
      <c r="DK29" s="661"/>
      <c r="DL29" s="661"/>
      <c r="DM29" s="661"/>
      <c r="DN29" s="661"/>
      <c r="DO29" s="661"/>
      <c r="DP29" s="661"/>
      <c r="DQ29" s="661"/>
      <c r="DR29" s="661"/>
      <c r="DS29" s="661"/>
      <c r="DT29" s="661"/>
      <c r="DU29" s="661"/>
      <c r="DV29" s="661"/>
      <c r="DW29" s="661"/>
      <c r="DX29" s="661"/>
      <c r="DY29" s="661"/>
      <c r="DZ29" s="661"/>
      <c r="EA29" s="661"/>
      <c r="EB29" s="661"/>
      <c r="EC29" s="661"/>
      <c r="ED29" s="661"/>
      <c r="EE29" s="661"/>
      <c r="EF29" s="661"/>
      <c r="EG29" s="661"/>
      <c r="EH29" s="661"/>
      <c r="EI29" s="661"/>
      <c r="EJ29" s="661"/>
      <c r="EK29" s="661"/>
      <c r="EL29" s="661"/>
      <c r="EM29" s="661"/>
      <c r="EN29" s="661"/>
      <c r="EO29" s="661"/>
      <c r="EP29" s="661"/>
      <c r="EQ29" s="661"/>
      <c r="ER29" s="661"/>
      <c r="ES29" s="661"/>
      <c r="ET29" s="661"/>
      <c r="EU29" s="661"/>
      <c r="EV29" s="661"/>
      <c r="EW29" s="661"/>
      <c r="EX29" s="661"/>
      <c r="EY29" s="661"/>
      <c r="EZ29" s="661"/>
      <c r="FA29" s="661"/>
      <c r="FB29" s="661"/>
      <c r="FC29" s="661"/>
      <c r="FD29" s="661"/>
      <c r="FE29" s="661"/>
      <c r="FF29" s="661"/>
      <c r="FG29" s="661"/>
      <c r="FH29" s="661"/>
      <c r="FI29" s="661"/>
      <c r="FJ29" s="661"/>
      <c r="FK29" s="661"/>
      <c r="FL29" s="661"/>
      <c r="FM29" s="661"/>
      <c r="FN29" s="661"/>
      <c r="FO29" s="661"/>
    </row>
    <row r="30" spans="1:172" s="201" customFormat="1" ht="13.5" customHeight="1">
      <c r="A30" s="18" t="s">
        <v>689</v>
      </c>
      <c r="B30" s="24"/>
      <c r="C30" s="24"/>
      <c r="D30" s="24"/>
      <c r="E30" s="24"/>
      <c r="F30" s="24"/>
      <c r="G30" s="24"/>
      <c r="H30" s="24"/>
      <c r="I30" s="24"/>
      <c r="J30" s="196"/>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1"/>
      <c r="BP30" s="661"/>
      <c r="BQ30" s="661"/>
      <c r="BR30" s="661"/>
      <c r="BS30" s="661"/>
      <c r="BT30" s="661"/>
      <c r="BU30" s="661"/>
      <c r="BV30" s="661"/>
      <c r="BW30" s="661"/>
      <c r="BX30" s="661"/>
      <c r="BY30" s="661"/>
      <c r="BZ30" s="661"/>
      <c r="CA30" s="661"/>
      <c r="CB30" s="661"/>
      <c r="CC30" s="661"/>
      <c r="CD30" s="661"/>
      <c r="CE30" s="661"/>
      <c r="CF30" s="661"/>
      <c r="CG30" s="661"/>
      <c r="CH30" s="661"/>
      <c r="CI30" s="661"/>
      <c r="CJ30" s="661"/>
      <c r="CK30" s="661"/>
      <c r="CL30" s="661"/>
      <c r="CM30" s="661"/>
      <c r="CN30" s="661"/>
      <c r="CO30" s="661"/>
      <c r="CP30" s="661"/>
      <c r="CQ30" s="661"/>
      <c r="CR30" s="661"/>
      <c r="CS30" s="661"/>
      <c r="CT30" s="661"/>
      <c r="CU30" s="661"/>
      <c r="CV30" s="661"/>
      <c r="CW30" s="661"/>
      <c r="CX30" s="661"/>
      <c r="CY30" s="661"/>
      <c r="CZ30" s="661"/>
      <c r="DA30" s="661"/>
      <c r="DB30" s="661"/>
      <c r="DC30" s="661"/>
      <c r="DD30" s="661"/>
      <c r="DE30" s="661"/>
      <c r="DF30" s="661"/>
      <c r="DG30" s="661"/>
      <c r="DH30" s="661"/>
      <c r="DI30" s="661"/>
      <c r="DJ30" s="661"/>
      <c r="DK30" s="661"/>
      <c r="DL30" s="661"/>
      <c r="DM30" s="661"/>
      <c r="DN30" s="661"/>
      <c r="DO30" s="661"/>
      <c r="DP30" s="661"/>
      <c r="DQ30" s="661"/>
      <c r="DR30" s="661"/>
      <c r="DS30" s="661"/>
      <c r="DT30" s="661"/>
      <c r="DU30" s="661"/>
      <c r="DV30" s="661"/>
      <c r="DW30" s="661"/>
      <c r="DX30" s="661"/>
      <c r="DY30" s="661"/>
      <c r="DZ30" s="661"/>
      <c r="EA30" s="661"/>
      <c r="EB30" s="661"/>
      <c r="EC30" s="661"/>
      <c r="ED30" s="661"/>
      <c r="EE30" s="661"/>
      <c r="EF30" s="661"/>
      <c r="EG30" s="661"/>
      <c r="EH30" s="661"/>
      <c r="EI30" s="661"/>
      <c r="EJ30" s="661"/>
      <c r="EK30" s="661"/>
      <c r="EL30" s="661"/>
      <c r="EM30" s="661"/>
      <c r="EN30" s="661"/>
      <c r="EO30" s="661"/>
      <c r="EP30" s="661"/>
      <c r="EQ30" s="661"/>
      <c r="ER30" s="661"/>
      <c r="ES30" s="661"/>
      <c r="ET30" s="661"/>
      <c r="EU30" s="661"/>
      <c r="EV30" s="661"/>
      <c r="EW30" s="661"/>
      <c r="EX30" s="661"/>
      <c r="EY30" s="661"/>
      <c r="EZ30" s="661"/>
      <c r="FA30" s="661"/>
      <c r="FB30" s="661"/>
      <c r="FC30" s="661"/>
      <c r="FD30" s="661"/>
      <c r="FE30" s="661"/>
      <c r="FF30" s="661"/>
      <c r="FG30" s="661"/>
      <c r="FH30" s="661"/>
      <c r="FI30" s="661"/>
      <c r="FJ30" s="661"/>
      <c r="FK30" s="661"/>
      <c r="FL30" s="661"/>
      <c r="FM30" s="661"/>
      <c r="FN30" s="661"/>
      <c r="FO30" s="661"/>
    </row>
    <row r="31" spans="1:172" s="201" customFormat="1" ht="14.25" customHeight="1">
      <c r="A31" s="162"/>
      <c r="B31" s="239"/>
      <c r="C31" s="239"/>
      <c r="D31" s="239"/>
      <c r="E31" s="239"/>
      <c r="F31" s="239"/>
      <c r="G31" s="239"/>
      <c r="H31" s="239"/>
      <c r="I31" s="239"/>
      <c r="J31" s="239"/>
      <c r="K31" s="239"/>
      <c r="L31" s="239"/>
      <c r="M31" s="7"/>
      <c r="N31" s="7"/>
      <c r="O31" s="7"/>
      <c r="P31" s="7"/>
      <c r="Q31" s="7"/>
      <c r="R31" s="7"/>
      <c r="S31" s="7"/>
      <c r="T31" s="7"/>
      <c r="U31" s="7"/>
      <c r="V31" s="7"/>
      <c r="W31" s="7"/>
      <c r="X31" s="7"/>
      <c r="Y31" s="7"/>
      <c r="Z31" s="7"/>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c r="CU31" s="661"/>
      <c r="CV31" s="661"/>
      <c r="CW31" s="661"/>
      <c r="CX31" s="661"/>
      <c r="CY31" s="661"/>
      <c r="CZ31" s="661"/>
      <c r="DA31" s="661"/>
      <c r="DB31" s="661"/>
      <c r="DC31" s="661"/>
      <c r="DD31" s="661"/>
      <c r="DE31" s="661"/>
      <c r="DF31" s="661"/>
      <c r="DG31" s="661"/>
      <c r="DH31" s="661"/>
      <c r="DI31" s="661"/>
      <c r="DJ31" s="661"/>
      <c r="DK31" s="661"/>
      <c r="DL31" s="661"/>
      <c r="DM31" s="661"/>
      <c r="DN31" s="661"/>
      <c r="DO31" s="661"/>
      <c r="DP31" s="661"/>
      <c r="DQ31" s="661"/>
      <c r="DR31" s="661"/>
      <c r="DS31" s="661"/>
      <c r="DT31" s="661"/>
      <c r="DU31" s="661"/>
      <c r="DV31" s="661"/>
      <c r="DW31" s="661"/>
      <c r="DX31" s="661"/>
      <c r="DY31" s="661"/>
      <c r="DZ31" s="661"/>
      <c r="EA31" s="661"/>
      <c r="EB31" s="661"/>
      <c r="EC31" s="661"/>
      <c r="ED31" s="661"/>
      <c r="EE31" s="661"/>
      <c r="EF31" s="661"/>
      <c r="EG31" s="661"/>
      <c r="EH31" s="661"/>
      <c r="EI31" s="661"/>
      <c r="EJ31" s="661"/>
      <c r="EK31" s="661"/>
      <c r="EL31" s="661"/>
      <c r="EM31" s="661"/>
      <c r="EN31" s="661"/>
      <c r="EO31" s="661"/>
      <c r="EP31" s="661"/>
      <c r="EQ31" s="661"/>
      <c r="ER31" s="661"/>
      <c r="ES31" s="661"/>
      <c r="ET31" s="661"/>
      <c r="EU31" s="661"/>
      <c r="EV31" s="661"/>
      <c r="EW31" s="661"/>
      <c r="EX31" s="661"/>
      <c r="EY31" s="661"/>
      <c r="EZ31" s="661"/>
      <c r="FA31" s="661"/>
      <c r="FB31" s="661"/>
      <c r="FC31" s="661"/>
      <c r="FD31" s="661"/>
      <c r="FE31" s="661"/>
      <c r="FF31" s="661"/>
      <c r="FG31" s="661"/>
      <c r="FH31" s="661"/>
      <c r="FI31" s="661"/>
      <c r="FJ31" s="661"/>
      <c r="FK31" s="661"/>
      <c r="FL31" s="661"/>
      <c r="FM31" s="661"/>
      <c r="FN31" s="661"/>
      <c r="FO31" s="661"/>
    </row>
    <row r="32" spans="1:172" s="660"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58"/>
      <c r="AB32" s="658"/>
      <c r="AC32" s="658"/>
      <c r="AD32" s="658"/>
      <c r="AE32" s="658"/>
      <c r="AF32" s="658"/>
      <c r="AG32" s="658"/>
      <c r="AH32" s="658"/>
      <c r="AI32" s="658"/>
      <c r="AJ32" s="658"/>
      <c r="AK32" s="658"/>
      <c r="AL32" s="658"/>
      <c r="AM32" s="658"/>
      <c r="AN32" s="658"/>
      <c r="AO32" s="658"/>
      <c r="AP32" s="658"/>
      <c r="AQ32" s="658"/>
      <c r="AR32" s="658"/>
      <c r="AS32" s="658"/>
      <c r="AT32" s="658"/>
      <c r="AU32" s="658"/>
      <c r="AV32" s="658"/>
      <c r="AW32" s="658"/>
      <c r="AX32" s="658"/>
      <c r="AY32" s="658"/>
      <c r="AZ32" s="658"/>
      <c r="BA32" s="658"/>
      <c r="BB32" s="658"/>
      <c r="BC32" s="658"/>
      <c r="BD32" s="658"/>
      <c r="BE32" s="658"/>
      <c r="BF32" s="658"/>
      <c r="BG32" s="658"/>
      <c r="BH32" s="658"/>
      <c r="BI32" s="658"/>
      <c r="BJ32" s="658"/>
      <c r="BK32" s="658"/>
      <c r="BL32" s="658"/>
      <c r="BM32" s="658"/>
      <c r="BN32" s="658"/>
      <c r="BO32" s="658"/>
      <c r="BP32" s="658"/>
      <c r="BQ32" s="658"/>
      <c r="BR32" s="658"/>
      <c r="BS32" s="658"/>
      <c r="BT32" s="658"/>
      <c r="BU32" s="658"/>
      <c r="BV32" s="658"/>
      <c r="BW32" s="658"/>
      <c r="BX32" s="658"/>
      <c r="BY32" s="658"/>
      <c r="BZ32" s="658"/>
      <c r="CA32" s="658"/>
      <c r="CB32" s="658"/>
      <c r="CC32" s="658"/>
      <c r="CD32" s="658"/>
      <c r="CE32" s="658"/>
      <c r="CF32" s="658"/>
      <c r="CG32" s="658"/>
      <c r="CH32" s="658"/>
      <c r="CI32" s="658"/>
      <c r="CJ32" s="658"/>
      <c r="CK32" s="658"/>
      <c r="CL32" s="658"/>
      <c r="CM32" s="658"/>
      <c r="CN32" s="658"/>
      <c r="CO32" s="658"/>
      <c r="CP32" s="658"/>
      <c r="CQ32" s="658"/>
      <c r="CR32" s="658"/>
      <c r="CS32" s="658"/>
      <c r="CT32" s="658"/>
      <c r="CU32" s="658"/>
      <c r="CV32" s="658"/>
      <c r="CW32" s="658"/>
      <c r="CX32" s="658"/>
      <c r="CY32" s="658"/>
      <c r="CZ32" s="658"/>
      <c r="DA32" s="658"/>
      <c r="DB32" s="658"/>
      <c r="DC32" s="658"/>
      <c r="DD32" s="658"/>
      <c r="DE32" s="658"/>
      <c r="DF32" s="658"/>
      <c r="DG32" s="658"/>
      <c r="DH32" s="658"/>
      <c r="DI32" s="658"/>
      <c r="DJ32" s="658"/>
      <c r="DK32" s="658"/>
      <c r="DL32" s="658"/>
      <c r="DM32" s="658"/>
      <c r="DN32" s="658"/>
      <c r="DO32" s="658"/>
      <c r="DP32" s="658"/>
      <c r="DQ32" s="658"/>
      <c r="DR32" s="658"/>
      <c r="DS32" s="658"/>
      <c r="DT32" s="658"/>
      <c r="DU32" s="658"/>
      <c r="DV32" s="658"/>
      <c r="DW32" s="658"/>
      <c r="DX32" s="658"/>
      <c r="DY32" s="658"/>
      <c r="DZ32" s="658"/>
      <c r="EA32" s="658"/>
      <c r="EB32" s="658"/>
      <c r="EC32" s="658"/>
      <c r="ED32" s="658"/>
      <c r="EE32" s="658"/>
      <c r="EF32" s="658"/>
      <c r="EG32" s="658"/>
      <c r="EH32" s="658"/>
      <c r="EI32" s="658"/>
      <c r="EJ32" s="658"/>
      <c r="EK32" s="658"/>
      <c r="EL32" s="658"/>
      <c r="EM32" s="658"/>
      <c r="EN32" s="658"/>
      <c r="EO32" s="658"/>
      <c r="EP32" s="658"/>
      <c r="EQ32" s="658"/>
      <c r="ER32" s="658"/>
      <c r="ES32" s="658"/>
      <c r="ET32" s="658"/>
      <c r="EU32" s="658"/>
      <c r="EV32" s="658"/>
      <c r="EW32" s="658"/>
      <c r="EX32" s="658"/>
      <c r="EY32" s="658"/>
      <c r="EZ32" s="658"/>
      <c r="FA32" s="658"/>
      <c r="FB32" s="658"/>
      <c r="FC32" s="658"/>
      <c r="FD32" s="658"/>
      <c r="FE32" s="658"/>
      <c r="FF32" s="658"/>
      <c r="FG32" s="658"/>
      <c r="FH32" s="658"/>
      <c r="FI32" s="658"/>
      <c r="FJ32" s="658"/>
      <c r="FK32" s="658"/>
      <c r="FL32" s="658"/>
      <c r="FM32" s="658"/>
      <c r="FN32" s="658"/>
      <c r="FO32" s="658"/>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2FEEDF5C-FF2E-4B03-93B5-C30A844F123E}"/>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0EB76-E75B-4D3A-BF50-3E5604B6612C}">
  <dimension ref="A1:N32"/>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376" customFormat="1" ht="20.100000000000001" customHeight="1">
      <c r="A1" s="1407" t="s">
        <v>1215</v>
      </c>
      <c r="B1" s="273"/>
      <c r="C1" s="273"/>
      <c r="D1" s="273"/>
      <c r="E1" s="273"/>
      <c r="F1" s="273"/>
      <c r="G1" s="273"/>
      <c r="H1" s="273"/>
      <c r="I1" s="273"/>
      <c r="J1" s="273"/>
      <c r="K1" s="273"/>
    </row>
    <row r="2" spans="1:14" s="172" customFormat="1" ht="24" customHeight="1">
      <c r="A2" s="167" t="s">
        <v>701</v>
      </c>
      <c r="B2" s="167"/>
      <c r="C2" s="167"/>
      <c r="D2" s="167"/>
      <c r="E2" s="167"/>
      <c r="F2" s="167"/>
      <c r="G2" s="167"/>
      <c r="H2" s="167"/>
      <c r="I2" s="167"/>
      <c r="J2" s="167"/>
      <c r="K2" s="167"/>
      <c r="L2" s="684"/>
      <c r="M2" s="684"/>
      <c r="N2" s="684"/>
    </row>
    <row r="3" spans="1:14" s="376" customFormat="1" ht="20.100000000000001" customHeight="1">
      <c r="A3" s="169">
        <v>45322</v>
      </c>
      <c r="B3" s="169"/>
      <c r="C3" s="169"/>
      <c r="D3" s="169"/>
      <c r="E3" s="169"/>
      <c r="F3" s="169"/>
      <c r="G3" s="169"/>
      <c r="H3" s="169"/>
      <c r="I3" s="169"/>
      <c r="J3" s="169"/>
      <c r="K3" s="169"/>
      <c r="L3" s="628"/>
      <c r="M3" s="628"/>
      <c r="N3" s="628"/>
    </row>
    <row r="4" spans="1:14" s="382" customFormat="1" ht="20.100000000000001" customHeight="1">
      <c r="A4" s="170" t="s">
        <v>173</v>
      </c>
      <c r="B4" s="170"/>
      <c r="C4" s="170"/>
      <c r="D4" s="170"/>
      <c r="E4" s="170"/>
      <c r="F4" s="170"/>
      <c r="G4" s="170"/>
      <c r="H4" s="170"/>
      <c r="I4" s="170"/>
      <c r="J4" s="170"/>
      <c r="K4" s="170"/>
      <c r="L4" s="588"/>
      <c r="M4" s="588"/>
      <c r="N4" s="588"/>
    </row>
    <row r="5" spans="1:14" ht="6.75" customHeight="1" thickBot="1">
      <c r="A5" s="685"/>
    </row>
    <row r="6" spans="1:14" s="36" customFormat="1" ht="60" customHeight="1">
      <c r="A6" s="354" t="s">
        <v>1</v>
      </c>
      <c r="B6" s="686" t="s">
        <v>702</v>
      </c>
      <c r="C6" s="686" t="s">
        <v>703</v>
      </c>
      <c r="D6" s="686" t="s">
        <v>704</v>
      </c>
      <c r="E6" s="687" t="s">
        <v>133</v>
      </c>
      <c r="F6" s="686" t="s">
        <v>705</v>
      </c>
      <c r="G6" s="686" t="s">
        <v>706</v>
      </c>
      <c r="H6" s="686" t="s">
        <v>707</v>
      </c>
      <c r="I6" s="686" t="s">
        <v>708</v>
      </c>
      <c r="J6" s="686" t="s">
        <v>709</v>
      </c>
      <c r="K6" s="354" t="s">
        <v>710</v>
      </c>
    </row>
    <row r="7" spans="1:14" s="36" customFormat="1" ht="7.5" customHeight="1">
      <c r="A7" s="386"/>
      <c r="B7" s="386"/>
      <c r="C7" s="386"/>
      <c r="D7" s="386"/>
      <c r="E7" s="386"/>
      <c r="F7" s="386"/>
      <c r="G7" s="386"/>
      <c r="H7" s="386"/>
      <c r="I7" s="386"/>
      <c r="J7" s="386"/>
      <c r="K7" s="386"/>
    </row>
    <row r="8" spans="1:14" s="24" customFormat="1" ht="20.100000000000001" customHeight="1">
      <c r="A8" s="288" t="s">
        <v>29</v>
      </c>
      <c r="B8" s="688">
        <v>1.3820912277549691E-2</v>
      </c>
      <c r="C8" s="688">
        <v>6.2067419829989943</v>
      </c>
      <c r="D8" s="688">
        <v>1.4288988668777072</v>
      </c>
      <c r="E8" s="688">
        <v>51.708475230858483</v>
      </c>
      <c r="F8" s="688">
        <v>20.88241568035906</v>
      </c>
      <c r="G8" s="688">
        <v>1.3968470118303318</v>
      </c>
      <c r="H8" s="688">
        <v>4.7430363212408251</v>
      </c>
      <c r="I8" s="688">
        <v>8.1002016737128706</v>
      </c>
      <c r="J8" s="688">
        <v>5.519562319844157</v>
      </c>
      <c r="K8" s="689">
        <v>74253817.649000004</v>
      </c>
      <c r="L8" s="690"/>
    </row>
    <row r="9" spans="1:14" s="24" customFormat="1" ht="20.100000000000001" customHeight="1">
      <c r="A9" s="288" t="s">
        <v>30</v>
      </c>
      <c r="B9" s="688">
        <v>5.8125441127192101E-3</v>
      </c>
      <c r="C9" s="688">
        <v>0.20341733135723067</v>
      </c>
      <c r="D9" s="688">
        <v>0.50794032977358938</v>
      </c>
      <c r="E9" s="688">
        <v>66.331179040924027</v>
      </c>
      <c r="F9" s="688">
        <v>5.4545182409880795</v>
      </c>
      <c r="G9" s="688" t="s">
        <v>131</v>
      </c>
      <c r="H9" s="688">
        <v>0.69178023217082685</v>
      </c>
      <c r="I9" s="688">
        <v>5.6095506511309479</v>
      </c>
      <c r="J9" s="688">
        <v>21.195801629542583</v>
      </c>
      <c r="K9" s="689">
        <v>1897516.7819999999</v>
      </c>
      <c r="L9" s="690"/>
    </row>
    <row r="10" spans="1:14" s="24" customFormat="1" ht="20.100000000000001" customHeight="1">
      <c r="A10" s="288" t="s">
        <v>31</v>
      </c>
      <c r="B10" s="688">
        <v>0.36040346288394715</v>
      </c>
      <c r="C10" s="688">
        <v>5.8866841390515141</v>
      </c>
      <c r="D10" s="688">
        <v>2.6090657443108367</v>
      </c>
      <c r="E10" s="688">
        <v>58.423785302137311</v>
      </c>
      <c r="F10" s="688">
        <v>18.074071221197162</v>
      </c>
      <c r="G10" s="688">
        <v>2.6338532975997619</v>
      </c>
      <c r="H10" s="688">
        <v>5.1969444832421159</v>
      </c>
      <c r="I10" s="688">
        <v>4.4961146848325502</v>
      </c>
      <c r="J10" s="688">
        <v>2.319077664744801</v>
      </c>
      <c r="K10" s="689">
        <v>116605308.572</v>
      </c>
      <c r="L10" s="690"/>
    </row>
    <row r="11" spans="1:14" s="24" customFormat="1" ht="20.100000000000001" customHeight="1">
      <c r="A11" s="288" t="s">
        <v>32</v>
      </c>
      <c r="B11" s="688">
        <v>0.20851897035429812</v>
      </c>
      <c r="C11" s="688">
        <v>9.3444603467648975</v>
      </c>
      <c r="D11" s="688">
        <v>1.4522995368301117</v>
      </c>
      <c r="E11" s="688">
        <v>50.005714315496405</v>
      </c>
      <c r="F11" s="688">
        <v>17.060995806094457</v>
      </c>
      <c r="G11" s="688">
        <v>2.1193530275992994E-2</v>
      </c>
      <c r="H11" s="688">
        <v>0.54739797513086907</v>
      </c>
      <c r="I11" s="688">
        <v>10.021717436754761</v>
      </c>
      <c r="J11" s="688">
        <v>11.3377020822982</v>
      </c>
      <c r="K11" s="689">
        <v>8821975.2709999997</v>
      </c>
      <c r="L11" s="690"/>
    </row>
    <row r="12" spans="1:14" s="24" customFormat="1" ht="20.100000000000001" customHeight="1">
      <c r="A12" s="288" t="s">
        <v>33</v>
      </c>
      <c r="B12" s="688">
        <v>0.2876783307549346</v>
      </c>
      <c r="C12" s="688">
        <v>2.4440828352503314</v>
      </c>
      <c r="D12" s="688">
        <v>2.9856775495950059</v>
      </c>
      <c r="E12" s="688">
        <v>47.316395169959627</v>
      </c>
      <c r="F12" s="688">
        <v>22.574246963941306</v>
      </c>
      <c r="G12" s="688">
        <v>1.9641753571452425</v>
      </c>
      <c r="H12" s="688">
        <v>6.2282819494789186</v>
      </c>
      <c r="I12" s="688">
        <v>14.862782470223257</v>
      </c>
      <c r="J12" s="688">
        <v>1.3366793736513929</v>
      </c>
      <c r="K12" s="689">
        <v>14135914.545</v>
      </c>
      <c r="L12" s="690"/>
    </row>
    <row r="13" spans="1:14" s="24" customFormat="1" ht="20.100000000000001" customHeight="1">
      <c r="A13" s="288" t="s">
        <v>114</v>
      </c>
      <c r="B13" s="688">
        <v>0.12733684273697915</v>
      </c>
      <c r="C13" s="688">
        <v>5.1745303434885201</v>
      </c>
      <c r="D13" s="688">
        <v>1.3399476093040088</v>
      </c>
      <c r="E13" s="688">
        <v>56.900017508366183</v>
      </c>
      <c r="F13" s="688">
        <v>21.552951874732727</v>
      </c>
      <c r="G13" s="688">
        <v>2.1794236479407401</v>
      </c>
      <c r="H13" s="688">
        <v>5.0569895816581907</v>
      </c>
      <c r="I13" s="688">
        <v>6.0647261969906872</v>
      </c>
      <c r="J13" s="688">
        <v>1.6040763947819603</v>
      </c>
      <c r="K13" s="689">
        <v>52608518.131999999</v>
      </c>
      <c r="L13" s="690"/>
    </row>
    <row r="14" spans="1:14" s="24" customFormat="1" ht="20.100000000000001" customHeight="1">
      <c r="A14" s="288" t="s">
        <v>35</v>
      </c>
      <c r="B14" s="688">
        <v>0.30016532592757722</v>
      </c>
      <c r="C14" s="688">
        <v>0.68508537366409406</v>
      </c>
      <c r="D14" s="688" t="s">
        <v>131</v>
      </c>
      <c r="E14" s="688">
        <v>27.111192200615296</v>
      </c>
      <c r="F14" s="688" t="s">
        <v>131</v>
      </c>
      <c r="G14" s="688">
        <v>34.733272772553534</v>
      </c>
      <c r="H14" s="688" t="s">
        <v>131</v>
      </c>
      <c r="I14" s="688">
        <v>22.526097154949735</v>
      </c>
      <c r="J14" s="688">
        <v>14.644187172289772</v>
      </c>
      <c r="K14" s="689">
        <v>1935907.4809999999</v>
      </c>
      <c r="L14" s="690"/>
    </row>
    <row r="15" spans="1:14" s="24" customFormat="1" ht="20.100000000000001" customHeight="1">
      <c r="A15" s="288" t="s">
        <v>36</v>
      </c>
      <c r="B15" s="688">
        <v>7.7357831850352915E-2</v>
      </c>
      <c r="C15" s="688">
        <v>6.8787041399593001</v>
      </c>
      <c r="D15" s="688">
        <v>2.9171962733632841</v>
      </c>
      <c r="E15" s="688">
        <v>55.601079392292164</v>
      </c>
      <c r="F15" s="688">
        <v>21.271469901267551</v>
      </c>
      <c r="G15" s="688">
        <v>2.4920721790370468</v>
      </c>
      <c r="H15" s="688">
        <v>3.3122252391617208</v>
      </c>
      <c r="I15" s="688">
        <v>5.7466183208054717</v>
      </c>
      <c r="J15" s="688">
        <v>1.7032767222631202</v>
      </c>
      <c r="K15" s="689">
        <v>46504768.993000001</v>
      </c>
      <c r="L15" s="690"/>
    </row>
    <row r="16" spans="1:14" s="24" customFormat="1" ht="20.100000000000001" customHeight="1">
      <c r="A16" s="288" t="s">
        <v>37</v>
      </c>
      <c r="B16" s="688" t="s">
        <v>131</v>
      </c>
      <c r="C16" s="688" t="s">
        <v>131</v>
      </c>
      <c r="D16" s="688" t="s">
        <v>131</v>
      </c>
      <c r="E16" s="688">
        <v>96.428971920689946</v>
      </c>
      <c r="F16" s="688">
        <v>3.5710280869896462</v>
      </c>
      <c r="G16" s="688" t="s">
        <v>131</v>
      </c>
      <c r="H16" s="688" t="s">
        <v>131</v>
      </c>
      <c r="I16" s="688" t="s">
        <v>131</v>
      </c>
      <c r="J16" s="688">
        <v>-7.6795913860909369E-9</v>
      </c>
      <c r="K16" s="689">
        <v>13021515.392000001</v>
      </c>
      <c r="L16" s="690"/>
    </row>
    <row r="17" spans="1:12" s="24" customFormat="1" ht="20.100000000000001" customHeight="1">
      <c r="A17" s="288" t="s">
        <v>38</v>
      </c>
      <c r="B17" s="688" t="s">
        <v>131</v>
      </c>
      <c r="C17" s="688">
        <v>0.33110182344053213</v>
      </c>
      <c r="D17" s="688">
        <v>0.19912150405394596</v>
      </c>
      <c r="E17" s="688">
        <v>72.110597148313531</v>
      </c>
      <c r="F17" s="688">
        <v>16.837947558325787</v>
      </c>
      <c r="G17" s="688" t="s">
        <v>131</v>
      </c>
      <c r="H17" s="688">
        <v>0.46385013602020886</v>
      </c>
      <c r="I17" s="688">
        <v>8.2092442244070494</v>
      </c>
      <c r="J17" s="688">
        <v>1.8481376054389493</v>
      </c>
      <c r="K17" s="689">
        <v>3627636.3190000001</v>
      </c>
      <c r="L17" s="690"/>
    </row>
    <row r="18" spans="1:12" s="24" customFormat="1" ht="20.100000000000001" customHeight="1">
      <c r="A18" s="26" t="s">
        <v>39</v>
      </c>
      <c r="B18" s="688" t="s">
        <v>131</v>
      </c>
      <c r="C18" s="688">
        <v>50.673894830721778</v>
      </c>
      <c r="D18" s="688" t="s">
        <v>131</v>
      </c>
      <c r="E18" s="688">
        <v>49.323995451895456</v>
      </c>
      <c r="F18" s="688">
        <v>2.1097449827867246E-3</v>
      </c>
      <c r="G18" s="688" t="s">
        <v>131</v>
      </c>
      <c r="H18" s="688" t="s">
        <v>131</v>
      </c>
      <c r="I18" s="688" t="s">
        <v>131</v>
      </c>
      <c r="J18" s="688">
        <v>-2.7600018923171983E-8</v>
      </c>
      <c r="K18" s="689">
        <v>3623186.7179999999</v>
      </c>
      <c r="L18" s="690"/>
    </row>
    <row r="19" spans="1:12" s="24" customFormat="1" ht="20.100000000000001" customHeight="1">
      <c r="A19" s="26" t="s">
        <v>115</v>
      </c>
      <c r="B19" s="688">
        <v>2.0940370658552726E-2</v>
      </c>
      <c r="C19" s="688" t="s">
        <v>131</v>
      </c>
      <c r="D19" s="688">
        <v>8.5349977715241661</v>
      </c>
      <c r="E19" s="688">
        <v>66.154810521797032</v>
      </c>
      <c r="F19" s="688" t="s">
        <v>131</v>
      </c>
      <c r="G19" s="688">
        <v>3.0636622547853185</v>
      </c>
      <c r="H19" s="688">
        <v>11.63313531546045</v>
      </c>
      <c r="I19" s="688">
        <v>9.7366446555798998</v>
      </c>
      <c r="J19" s="688">
        <v>0.85580911019458428</v>
      </c>
      <c r="K19" s="689">
        <v>6640904.4170000004</v>
      </c>
      <c r="L19" s="690"/>
    </row>
    <row r="20" spans="1:12" s="24" customFormat="1" ht="20.100000000000001" customHeight="1">
      <c r="A20" s="26" t="s">
        <v>150</v>
      </c>
      <c r="B20" s="688" t="s">
        <v>131</v>
      </c>
      <c r="C20" s="688">
        <v>50.398913359212628</v>
      </c>
      <c r="D20" s="688" t="s">
        <v>131</v>
      </c>
      <c r="E20" s="688">
        <v>49.601086705021338</v>
      </c>
      <c r="F20" s="688" t="s">
        <v>131</v>
      </c>
      <c r="G20" s="688" t="s">
        <v>131</v>
      </c>
      <c r="H20" s="688" t="s">
        <v>131</v>
      </c>
      <c r="I20" s="688" t="s">
        <v>131</v>
      </c>
      <c r="J20" s="688">
        <v>-6.4233964515666333E-8</v>
      </c>
      <c r="K20" s="689">
        <v>1556808.855</v>
      </c>
      <c r="L20" s="690"/>
    </row>
    <row r="21" spans="1:12" s="24" customFormat="1" ht="20.100000000000001" customHeight="1">
      <c r="A21" s="27" t="s">
        <v>42</v>
      </c>
      <c r="B21" s="688" t="s">
        <v>131</v>
      </c>
      <c r="C21" s="688" t="s">
        <v>131</v>
      </c>
      <c r="D21" s="688" t="s">
        <v>131</v>
      </c>
      <c r="E21" s="688">
        <v>99.979040948623137</v>
      </c>
      <c r="F21" s="688">
        <v>2.0959187072791031E-2</v>
      </c>
      <c r="G21" s="688" t="s">
        <v>131</v>
      </c>
      <c r="H21" s="688" t="s">
        <v>131</v>
      </c>
      <c r="I21" s="688" t="s">
        <v>131</v>
      </c>
      <c r="J21" s="688">
        <v>-1.3569593450305917E-7</v>
      </c>
      <c r="K21" s="689">
        <v>736941.75</v>
      </c>
      <c r="L21" s="690"/>
    </row>
    <row r="22" spans="1:12" s="24" customFormat="1" ht="20.100000000000001" customHeight="1">
      <c r="A22" s="26" t="s">
        <v>43</v>
      </c>
      <c r="B22" s="688" t="s">
        <v>131</v>
      </c>
      <c r="C22" s="688" t="s">
        <v>131</v>
      </c>
      <c r="D22" s="688">
        <v>0.29203533153181283</v>
      </c>
      <c r="E22" s="688">
        <v>60.812889277968473</v>
      </c>
      <c r="F22" s="688" t="s">
        <v>131</v>
      </c>
      <c r="G22" s="688" t="s">
        <v>131</v>
      </c>
      <c r="H22" s="688">
        <v>7.5361727854095184</v>
      </c>
      <c r="I22" s="688">
        <v>22.646389359123503</v>
      </c>
      <c r="J22" s="688">
        <v>8.7125132459666972</v>
      </c>
      <c r="K22" s="689">
        <v>1040878.165</v>
      </c>
      <c r="L22" s="690"/>
    </row>
    <row r="23" spans="1:12" s="24" customFormat="1" ht="20.100000000000001" customHeight="1">
      <c r="A23" s="26" t="s">
        <v>44</v>
      </c>
      <c r="B23" s="688" t="s">
        <v>131</v>
      </c>
      <c r="C23" s="688" t="s">
        <v>131</v>
      </c>
      <c r="D23" s="688" t="s">
        <v>131</v>
      </c>
      <c r="E23" s="688">
        <v>100</v>
      </c>
      <c r="F23" s="688" t="s">
        <v>131</v>
      </c>
      <c r="G23" s="688" t="s">
        <v>131</v>
      </c>
      <c r="H23" s="688" t="s">
        <v>131</v>
      </c>
      <c r="I23" s="688" t="s">
        <v>131</v>
      </c>
      <c r="J23" s="688" t="s">
        <v>131</v>
      </c>
      <c r="K23" s="689">
        <v>208552</v>
      </c>
      <c r="L23" s="690"/>
    </row>
    <row r="24" spans="1:12" s="24" customFormat="1" ht="20.100000000000001" customHeight="1">
      <c r="A24" s="26" t="s">
        <v>45</v>
      </c>
      <c r="B24" s="688" t="s">
        <v>131</v>
      </c>
      <c r="C24" s="688" t="s">
        <v>131</v>
      </c>
      <c r="D24" s="688" t="s">
        <v>131</v>
      </c>
      <c r="E24" s="688">
        <v>73.067188436588424</v>
      </c>
      <c r="F24" s="688" t="s">
        <v>131</v>
      </c>
      <c r="G24" s="688" t="s">
        <v>131</v>
      </c>
      <c r="H24" s="688" t="s">
        <v>131</v>
      </c>
      <c r="I24" s="688">
        <v>25.194918497406288</v>
      </c>
      <c r="J24" s="688">
        <v>1.7378930660052805</v>
      </c>
      <c r="K24" s="689">
        <v>875542.995</v>
      </c>
      <c r="L24" s="690"/>
    </row>
    <row r="25" spans="1:12" s="70" customFormat="1" ht="27" customHeight="1" thickBot="1">
      <c r="A25" s="363" t="s">
        <v>46</v>
      </c>
      <c r="B25" s="691">
        <v>0.1723234571060116</v>
      </c>
      <c r="C25" s="691">
        <v>6.094219586297462</v>
      </c>
      <c r="D25" s="691">
        <v>2.0976300428596661</v>
      </c>
      <c r="E25" s="691">
        <v>57.322975481381199</v>
      </c>
      <c r="F25" s="691">
        <v>18.296118241098782</v>
      </c>
      <c r="G25" s="691">
        <v>2.1744890180161738</v>
      </c>
      <c r="H25" s="691">
        <v>4.4792871845715663</v>
      </c>
      <c r="I25" s="691">
        <v>6.334114038112669</v>
      </c>
      <c r="J25" s="691">
        <v>3.0288429505564713</v>
      </c>
      <c r="K25" s="390">
        <v>348095694.03600001</v>
      </c>
      <c r="L25" s="690"/>
    </row>
    <row r="26" spans="1:12" s="8" customFormat="1" ht="7.5" customHeight="1">
      <c r="A26" s="651"/>
      <c r="B26" s="692"/>
      <c r="C26" s="692"/>
      <c r="D26" s="692"/>
      <c r="E26" s="692"/>
      <c r="F26" s="692"/>
      <c r="G26" s="692"/>
      <c r="H26" s="692"/>
      <c r="I26" s="692"/>
      <c r="J26" s="693"/>
      <c r="K26" s="657"/>
      <c r="L26" s="653"/>
    </row>
    <row r="27" spans="1:12" s="73" customFormat="1" ht="11.25" customHeight="1">
      <c r="A27" s="30" t="s">
        <v>711</v>
      </c>
      <c r="B27" s="18"/>
      <c r="C27" s="18"/>
      <c r="D27" s="18"/>
      <c r="E27" s="18"/>
      <c r="F27" s="18"/>
      <c r="G27" s="18"/>
      <c r="H27" s="18"/>
      <c r="I27" s="18"/>
      <c r="J27" s="18"/>
      <c r="K27" s="681"/>
    </row>
    <row r="28" spans="1:12" s="73" customFormat="1" ht="13.5" customHeight="1">
      <c r="A28" s="30" t="s">
        <v>712</v>
      </c>
      <c r="B28" s="18"/>
      <c r="C28" s="18"/>
      <c r="D28" s="18"/>
      <c r="E28" s="18"/>
      <c r="F28" s="18"/>
      <c r="G28" s="18"/>
      <c r="H28" s="18"/>
      <c r="I28" s="18"/>
      <c r="J28" s="18"/>
      <c r="K28" s="681"/>
    </row>
    <row r="29" spans="1:12">
      <c r="A29" s="30" t="s">
        <v>713</v>
      </c>
      <c r="B29" s="18"/>
      <c r="C29" s="18"/>
      <c r="D29" s="18"/>
      <c r="E29" s="18"/>
      <c r="F29" s="18"/>
      <c r="G29" s="18"/>
      <c r="H29" s="18"/>
      <c r="I29" s="18"/>
      <c r="J29" s="18"/>
      <c r="K29" s="681"/>
    </row>
    <row r="30" spans="1:12">
      <c r="A30" s="30" t="s">
        <v>714</v>
      </c>
      <c r="B30" s="18"/>
      <c r="C30" s="18"/>
      <c r="D30" s="18"/>
      <c r="E30" s="18"/>
      <c r="F30" s="18"/>
      <c r="G30" s="18"/>
      <c r="H30" s="18"/>
      <c r="I30" s="18"/>
      <c r="J30" s="18"/>
      <c r="K30" s="681"/>
    </row>
    <row r="31" spans="1:12">
      <c r="A31" s="33" t="s">
        <v>715</v>
      </c>
      <c r="B31" s="239"/>
      <c r="C31" s="239"/>
      <c r="D31" s="239"/>
      <c r="E31" s="239"/>
      <c r="F31" s="239"/>
      <c r="G31" s="239"/>
      <c r="H31" s="239"/>
      <c r="I31" s="239"/>
      <c r="J31" s="239"/>
      <c r="K31" s="239"/>
      <c r="L31" s="239"/>
    </row>
    <row r="32" spans="1:12">
      <c r="A32" s="33"/>
      <c r="B32" s="24"/>
      <c r="C32" s="24"/>
      <c r="D32" s="24"/>
      <c r="E32" s="24"/>
      <c r="F32" s="24"/>
      <c r="G32" s="24"/>
      <c r="H32" s="24"/>
      <c r="K32" s="607"/>
    </row>
  </sheetData>
  <hyperlinks>
    <hyperlink ref="A1" location="Índice!A1" display="Volver al Índice" xr:uid="{081EDB24-9331-424C-99C8-2ACEBEB86676}"/>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6D08-6A81-44A4-88F9-27FE282CD6AD}">
  <dimension ref="A1:T200"/>
  <sheetViews>
    <sheetView showGridLines="0" zoomScale="80" zoomScaleNormal="80" workbookViewId="0"/>
  </sheetViews>
  <sheetFormatPr baseColWidth="10" defaultColWidth="11.44140625" defaultRowHeight="13.2"/>
  <cols>
    <col min="1" max="1" width="27.5546875" style="806"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5546875" style="7" bestFit="1" customWidth="1"/>
    <col min="17" max="18" width="7.5546875" style="7" customWidth="1"/>
    <col min="19" max="19" width="13.6640625" style="7" bestFit="1" customWidth="1"/>
    <col min="20"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10.5546875"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27.554687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5546875" style="7" bestFit="1" customWidth="1"/>
    <col min="273" max="274" width="7.5546875" style="7" customWidth="1"/>
    <col min="275" max="275" width="13.6640625" style="7" bestFit="1" customWidth="1"/>
    <col min="276"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10.5546875"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27.554687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5546875" style="7" bestFit="1" customWidth="1"/>
    <col min="529" max="530" width="7.5546875" style="7" customWidth="1"/>
    <col min="531" max="531" width="13.6640625" style="7" bestFit="1" customWidth="1"/>
    <col min="532"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10.5546875"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27.554687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5546875" style="7" bestFit="1" customWidth="1"/>
    <col min="785" max="786" width="7.5546875" style="7" customWidth="1"/>
    <col min="787" max="787" width="13.6640625" style="7" bestFit="1" customWidth="1"/>
    <col min="788"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10.5546875"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27.554687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5546875" style="7" bestFit="1" customWidth="1"/>
    <col min="1041" max="1042" width="7.5546875" style="7" customWidth="1"/>
    <col min="1043" max="1043" width="13.6640625" style="7" bestFit="1" customWidth="1"/>
    <col min="1044"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10.5546875"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27.554687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5546875" style="7" bestFit="1" customWidth="1"/>
    <col min="1297" max="1298" width="7.5546875" style="7" customWidth="1"/>
    <col min="1299" max="1299" width="13.6640625" style="7" bestFit="1" customWidth="1"/>
    <col min="1300"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10.5546875"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27.554687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5546875" style="7" bestFit="1" customWidth="1"/>
    <col min="1553" max="1554" width="7.5546875" style="7" customWidth="1"/>
    <col min="1555" max="1555" width="13.6640625" style="7" bestFit="1" customWidth="1"/>
    <col min="1556"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10.5546875"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27.554687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5546875" style="7" bestFit="1" customWidth="1"/>
    <col min="1809" max="1810" width="7.5546875" style="7" customWidth="1"/>
    <col min="1811" max="1811" width="13.6640625" style="7" bestFit="1" customWidth="1"/>
    <col min="1812"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10.5546875"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27.554687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5546875" style="7" bestFit="1" customWidth="1"/>
    <col min="2065" max="2066" width="7.5546875" style="7" customWidth="1"/>
    <col min="2067" max="2067" width="13.6640625" style="7" bestFit="1" customWidth="1"/>
    <col min="2068"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10.5546875"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27.554687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5546875" style="7" bestFit="1" customWidth="1"/>
    <col min="2321" max="2322" width="7.5546875" style="7" customWidth="1"/>
    <col min="2323" max="2323" width="13.6640625" style="7" bestFit="1" customWidth="1"/>
    <col min="2324"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10.5546875"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27.554687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5546875" style="7" bestFit="1" customWidth="1"/>
    <col min="2577" max="2578" width="7.5546875" style="7" customWidth="1"/>
    <col min="2579" max="2579" width="13.6640625" style="7" bestFit="1" customWidth="1"/>
    <col min="2580"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10.5546875"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27.554687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5546875" style="7" bestFit="1" customWidth="1"/>
    <col min="2833" max="2834" width="7.5546875" style="7" customWidth="1"/>
    <col min="2835" max="2835" width="13.6640625" style="7" bestFit="1" customWidth="1"/>
    <col min="2836"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10.5546875"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27.554687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5546875" style="7" bestFit="1" customWidth="1"/>
    <col min="3089" max="3090" width="7.5546875" style="7" customWidth="1"/>
    <col min="3091" max="3091" width="13.6640625" style="7" bestFit="1" customWidth="1"/>
    <col min="3092"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10.5546875"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27.554687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5546875" style="7" bestFit="1" customWidth="1"/>
    <col min="3345" max="3346" width="7.5546875" style="7" customWidth="1"/>
    <col min="3347" max="3347" width="13.6640625" style="7" bestFit="1" customWidth="1"/>
    <col min="3348"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10.5546875"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27.554687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5546875" style="7" bestFit="1" customWidth="1"/>
    <col min="3601" max="3602" width="7.5546875" style="7" customWidth="1"/>
    <col min="3603" max="3603" width="13.6640625" style="7" bestFit="1" customWidth="1"/>
    <col min="3604"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10.5546875"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27.554687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5546875" style="7" bestFit="1" customWidth="1"/>
    <col min="3857" max="3858" width="7.5546875" style="7" customWidth="1"/>
    <col min="3859" max="3859" width="13.6640625" style="7" bestFit="1" customWidth="1"/>
    <col min="3860"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10.5546875"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27.554687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5546875" style="7" bestFit="1" customWidth="1"/>
    <col min="4113" max="4114" width="7.5546875" style="7" customWidth="1"/>
    <col min="4115" max="4115" width="13.6640625" style="7" bestFit="1" customWidth="1"/>
    <col min="4116"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10.5546875"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27.554687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5546875" style="7" bestFit="1" customWidth="1"/>
    <col min="4369" max="4370" width="7.5546875" style="7" customWidth="1"/>
    <col min="4371" max="4371" width="13.6640625" style="7" bestFit="1" customWidth="1"/>
    <col min="4372"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10.5546875"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27.554687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5546875" style="7" bestFit="1" customWidth="1"/>
    <col min="4625" max="4626" width="7.5546875" style="7" customWidth="1"/>
    <col min="4627" max="4627" width="13.6640625" style="7" bestFit="1" customWidth="1"/>
    <col min="4628"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10.5546875"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27.554687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5546875" style="7" bestFit="1" customWidth="1"/>
    <col min="4881" max="4882" width="7.5546875" style="7" customWidth="1"/>
    <col min="4883" max="4883" width="13.6640625" style="7" bestFit="1" customWidth="1"/>
    <col min="4884"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10.5546875"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27.554687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5546875" style="7" bestFit="1" customWidth="1"/>
    <col min="5137" max="5138" width="7.5546875" style="7" customWidth="1"/>
    <col min="5139" max="5139" width="13.6640625" style="7" bestFit="1" customWidth="1"/>
    <col min="5140"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10.5546875"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27.554687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5546875" style="7" bestFit="1" customWidth="1"/>
    <col min="5393" max="5394" width="7.5546875" style="7" customWidth="1"/>
    <col min="5395" max="5395" width="13.6640625" style="7" bestFit="1" customWidth="1"/>
    <col min="5396"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10.5546875"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27.554687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5546875" style="7" bestFit="1" customWidth="1"/>
    <col min="5649" max="5650" width="7.5546875" style="7" customWidth="1"/>
    <col min="5651" max="5651" width="13.6640625" style="7" bestFit="1" customWidth="1"/>
    <col min="5652"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10.5546875"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27.554687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5546875" style="7" bestFit="1" customWidth="1"/>
    <col min="5905" max="5906" width="7.5546875" style="7" customWidth="1"/>
    <col min="5907" max="5907" width="13.6640625" style="7" bestFit="1" customWidth="1"/>
    <col min="5908"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10.5546875"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27.554687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5546875" style="7" bestFit="1" customWidth="1"/>
    <col min="6161" max="6162" width="7.5546875" style="7" customWidth="1"/>
    <col min="6163" max="6163" width="13.6640625" style="7" bestFit="1" customWidth="1"/>
    <col min="6164"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10.5546875"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27.554687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5546875" style="7" bestFit="1" customWidth="1"/>
    <col min="6417" max="6418" width="7.5546875" style="7" customWidth="1"/>
    <col min="6419" max="6419" width="13.6640625" style="7" bestFit="1" customWidth="1"/>
    <col min="6420"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10.5546875"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27.554687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5546875" style="7" bestFit="1" customWidth="1"/>
    <col min="6673" max="6674" width="7.5546875" style="7" customWidth="1"/>
    <col min="6675" max="6675" width="13.6640625" style="7" bestFit="1" customWidth="1"/>
    <col min="6676"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10.5546875"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27.554687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5546875" style="7" bestFit="1" customWidth="1"/>
    <col min="6929" max="6930" width="7.5546875" style="7" customWidth="1"/>
    <col min="6931" max="6931" width="13.6640625" style="7" bestFit="1" customWidth="1"/>
    <col min="6932"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10.5546875"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27.554687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5546875" style="7" bestFit="1" customWidth="1"/>
    <col min="7185" max="7186" width="7.5546875" style="7" customWidth="1"/>
    <col min="7187" max="7187" width="13.6640625" style="7" bestFit="1" customWidth="1"/>
    <col min="7188"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10.5546875"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27.554687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5546875" style="7" bestFit="1" customWidth="1"/>
    <col min="7441" max="7442" width="7.5546875" style="7" customWidth="1"/>
    <col min="7443" max="7443" width="13.6640625" style="7" bestFit="1" customWidth="1"/>
    <col min="7444"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10.5546875"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27.554687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5546875" style="7" bestFit="1" customWidth="1"/>
    <col min="7697" max="7698" width="7.5546875" style="7" customWidth="1"/>
    <col min="7699" max="7699" width="13.6640625" style="7" bestFit="1" customWidth="1"/>
    <col min="7700"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10.5546875"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27.554687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5546875" style="7" bestFit="1" customWidth="1"/>
    <col min="7953" max="7954" width="7.5546875" style="7" customWidth="1"/>
    <col min="7955" max="7955" width="13.6640625" style="7" bestFit="1" customWidth="1"/>
    <col min="7956"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10.5546875"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27.554687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5546875" style="7" bestFit="1" customWidth="1"/>
    <col min="8209" max="8210" width="7.5546875" style="7" customWidth="1"/>
    <col min="8211" max="8211" width="13.6640625" style="7" bestFit="1" customWidth="1"/>
    <col min="8212"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10.5546875"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27.554687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5546875" style="7" bestFit="1" customWidth="1"/>
    <col min="8465" max="8466" width="7.5546875" style="7" customWidth="1"/>
    <col min="8467" max="8467" width="13.6640625" style="7" bestFit="1" customWidth="1"/>
    <col min="8468"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10.5546875"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27.554687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5546875" style="7" bestFit="1" customWidth="1"/>
    <col min="8721" max="8722" width="7.5546875" style="7" customWidth="1"/>
    <col min="8723" max="8723" width="13.6640625" style="7" bestFit="1" customWidth="1"/>
    <col min="8724"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10.5546875"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27.554687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5546875" style="7" bestFit="1" customWidth="1"/>
    <col min="8977" max="8978" width="7.5546875" style="7" customWidth="1"/>
    <col min="8979" max="8979" width="13.6640625" style="7" bestFit="1" customWidth="1"/>
    <col min="8980"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10.5546875"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27.554687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5546875" style="7" bestFit="1" customWidth="1"/>
    <col min="9233" max="9234" width="7.5546875" style="7" customWidth="1"/>
    <col min="9235" max="9235" width="13.6640625" style="7" bestFit="1" customWidth="1"/>
    <col min="9236"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10.5546875"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27.554687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5546875" style="7" bestFit="1" customWidth="1"/>
    <col min="9489" max="9490" width="7.5546875" style="7" customWidth="1"/>
    <col min="9491" max="9491" width="13.6640625" style="7" bestFit="1" customWidth="1"/>
    <col min="9492"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10.5546875"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27.554687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5546875" style="7" bestFit="1" customWidth="1"/>
    <col min="9745" max="9746" width="7.5546875" style="7" customWidth="1"/>
    <col min="9747" max="9747" width="13.6640625" style="7" bestFit="1" customWidth="1"/>
    <col min="9748"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10.5546875"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27.554687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5546875" style="7" bestFit="1" customWidth="1"/>
    <col min="10001" max="10002" width="7.5546875" style="7" customWidth="1"/>
    <col min="10003" max="10003" width="13.6640625" style="7" bestFit="1" customWidth="1"/>
    <col min="10004"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10.5546875"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27.554687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5546875" style="7" bestFit="1" customWidth="1"/>
    <col min="10257" max="10258" width="7.5546875" style="7" customWidth="1"/>
    <col min="10259" max="10259" width="13.6640625" style="7" bestFit="1" customWidth="1"/>
    <col min="10260"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10.5546875"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27.554687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5546875" style="7" bestFit="1" customWidth="1"/>
    <col min="10513" max="10514" width="7.5546875" style="7" customWidth="1"/>
    <col min="10515" max="10515" width="13.6640625" style="7" bestFit="1" customWidth="1"/>
    <col min="10516"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10.5546875"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27.554687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5546875" style="7" bestFit="1" customWidth="1"/>
    <col min="10769" max="10770" width="7.5546875" style="7" customWidth="1"/>
    <col min="10771" max="10771" width="13.6640625" style="7" bestFit="1" customWidth="1"/>
    <col min="10772"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10.5546875"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27.554687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5546875" style="7" bestFit="1" customWidth="1"/>
    <col min="11025" max="11026" width="7.5546875" style="7" customWidth="1"/>
    <col min="11027" max="11027" width="13.6640625" style="7" bestFit="1" customWidth="1"/>
    <col min="11028"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10.5546875"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27.554687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5546875" style="7" bestFit="1" customWidth="1"/>
    <col min="11281" max="11282" width="7.5546875" style="7" customWidth="1"/>
    <col min="11283" max="11283" width="13.6640625" style="7" bestFit="1" customWidth="1"/>
    <col min="11284"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10.5546875"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27.554687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5546875" style="7" bestFit="1" customWidth="1"/>
    <col min="11537" max="11538" width="7.5546875" style="7" customWidth="1"/>
    <col min="11539" max="11539" width="13.6640625" style="7" bestFit="1" customWidth="1"/>
    <col min="11540"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10.5546875"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27.554687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5546875" style="7" bestFit="1" customWidth="1"/>
    <col min="11793" max="11794" width="7.5546875" style="7" customWidth="1"/>
    <col min="11795" max="11795" width="13.6640625" style="7" bestFit="1" customWidth="1"/>
    <col min="11796"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10.5546875"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27.554687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5546875" style="7" bestFit="1" customWidth="1"/>
    <col min="12049" max="12050" width="7.5546875" style="7" customWidth="1"/>
    <col min="12051" max="12051" width="13.6640625" style="7" bestFit="1" customWidth="1"/>
    <col min="12052"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10.5546875"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27.554687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5546875" style="7" bestFit="1" customWidth="1"/>
    <col min="12305" max="12306" width="7.5546875" style="7" customWidth="1"/>
    <col min="12307" max="12307" width="13.6640625" style="7" bestFit="1" customWidth="1"/>
    <col min="12308"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10.5546875"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27.554687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5546875" style="7" bestFit="1" customWidth="1"/>
    <col min="12561" max="12562" width="7.5546875" style="7" customWidth="1"/>
    <col min="12563" max="12563" width="13.6640625" style="7" bestFit="1" customWidth="1"/>
    <col min="12564"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10.5546875"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27.554687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5546875" style="7" bestFit="1" customWidth="1"/>
    <col min="12817" max="12818" width="7.5546875" style="7" customWidth="1"/>
    <col min="12819" max="12819" width="13.6640625" style="7" bestFit="1" customWidth="1"/>
    <col min="12820"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10.5546875"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27.554687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5546875" style="7" bestFit="1" customWidth="1"/>
    <col min="13073" max="13074" width="7.5546875" style="7" customWidth="1"/>
    <col min="13075" max="13075" width="13.6640625" style="7" bestFit="1" customWidth="1"/>
    <col min="13076"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10.5546875"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27.554687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5546875" style="7" bestFit="1" customWidth="1"/>
    <col min="13329" max="13330" width="7.5546875" style="7" customWidth="1"/>
    <col min="13331" max="13331" width="13.6640625" style="7" bestFit="1" customWidth="1"/>
    <col min="13332"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10.5546875"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27.554687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5546875" style="7" bestFit="1" customWidth="1"/>
    <col min="13585" max="13586" width="7.5546875" style="7" customWidth="1"/>
    <col min="13587" max="13587" width="13.6640625" style="7" bestFit="1" customWidth="1"/>
    <col min="13588"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10.5546875"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27.554687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5546875" style="7" bestFit="1" customWidth="1"/>
    <col min="13841" max="13842" width="7.5546875" style="7" customWidth="1"/>
    <col min="13843" max="13843" width="13.6640625" style="7" bestFit="1" customWidth="1"/>
    <col min="13844"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10.5546875"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27.554687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5546875" style="7" bestFit="1" customWidth="1"/>
    <col min="14097" max="14098" width="7.5546875" style="7" customWidth="1"/>
    <col min="14099" max="14099" width="13.6640625" style="7" bestFit="1" customWidth="1"/>
    <col min="14100"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10.5546875"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27.554687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5546875" style="7" bestFit="1" customWidth="1"/>
    <col min="14353" max="14354" width="7.5546875" style="7" customWidth="1"/>
    <col min="14355" max="14355" width="13.6640625" style="7" bestFit="1" customWidth="1"/>
    <col min="14356"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10.5546875"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27.554687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5546875" style="7" bestFit="1" customWidth="1"/>
    <col min="14609" max="14610" width="7.5546875" style="7" customWidth="1"/>
    <col min="14611" max="14611" width="13.6640625" style="7" bestFit="1" customWidth="1"/>
    <col min="14612"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10.5546875"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27.554687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5546875" style="7" bestFit="1" customWidth="1"/>
    <col min="14865" max="14866" width="7.5546875" style="7" customWidth="1"/>
    <col min="14867" max="14867" width="13.6640625" style="7" bestFit="1" customWidth="1"/>
    <col min="14868"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10.5546875"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27.554687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5546875" style="7" bestFit="1" customWidth="1"/>
    <col min="15121" max="15122" width="7.5546875" style="7" customWidth="1"/>
    <col min="15123" max="15123" width="13.6640625" style="7" bestFit="1" customWidth="1"/>
    <col min="15124"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10.5546875"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27.554687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5546875" style="7" bestFit="1" customWidth="1"/>
    <col min="15377" max="15378" width="7.5546875" style="7" customWidth="1"/>
    <col min="15379" max="15379" width="13.6640625" style="7" bestFit="1" customWidth="1"/>
    <col min="15380"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10.5546875"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27.554687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5546875" style="7" bestFit="1" customWidth="1"/>
    <col min="15633" max="15634" width="7.5546875" style="7" customWidth="1"/>
    <col min="15635" max="15635" width="13.6640625" style="7" bestFit="1" customWidth="1"/>
    <col min="15636"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10.5546875"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27.554687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5546875" style="7" bestFit="1" customWidth="1"/>
    <col min="15889" max="15890" width="7.5546875" style="7" customWidth="1"/>
    <col min="15891" max="15891" width="13.6640625" style="7" bestFit="1" customWidth="1"/>
    <col min="15892"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10.5546875"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27.554687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5546875" style="7" bestFit="1" customWidth="1"/>
    <col min="16145" max="16146" width="7.5546875" style="7" customWidth="1"/>
    <col min="16147" max="16147" width="13.6640625" style="7" bestFit="1" customWidth="1"/>
    <col min="16148"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10.5546875"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7" t="s">
        <v>1215</v>
      </c>
    </row>
    <row r="2" spans="1:20" ht="42" customHeight="1">
      <c r="A2" s="350" t="s">
        <v>784</v>
      </c>
      <c r="B2" s="350"/>
      <c r="C2" s="350"/>
      <c r="D2" s="350"/>
      <c r="E2" s="350"/>
      <c r="F2" s="350"/>
      <c r="G2" s="350"/>
      <c r="H2" s="350"/>
      <c r="I2" s="350"/>
      <c r="J2" s="350"/>
      <c r="K2" s="350"/>
      <c r="L2" s="350"/>
      <c r="M2" s="350"/>
      <c r="N2" s="350"/>
      <c r="O2" s="350"/>
      <c r="P2" s="350"/>
      <c r="Q2" s="350"/>
      <c r="R2" s="350"/>
      <c r="S2" s="350"/>
    </row>
    <row r="3" spans="1:20" ht="17.399999999999999">
      <c r="A3" s="807">
        <v>45322</v>
      </c>
      <c r="B3" s="807"/>
      <c r="C3" s="807"/>
      <c r="D3" s="807"/>
      <c r="E3" s="807"/>
      <c r="F3" s="807"/>
      <c r="G3" s="807"/>
      <c r="H3" s="807"/>
      <c r="I3" s="807"/>
      <c r="J3" s="807"/>
      <c r="K3" s="807"/>
      <c r="L3" s="807"/>
      <c r="M3" s="807"/>
      <c r="N3" s="807"/>
      <c r="O3" s="807"/>
      <c r="P3" s="807"/>
      <c r="Q3" s="807"/>
      <c r="R3" s="807"/>
      <c r="S3" s="807"/>
    </row>
    <row r="4" spans="1:20" ht="16.8">
      <c r="A4" s="808" t="s">
        <v>173</v>
      </c>
      <c r="B4" s="808"/>
      <c r="C4" s="808"/>
      <c r="D4" s="808"/>
      <c r="E4" s="808"/>
      <c r="F4" s="808"/>
      <c r="G4" s="808"/>
      <c r="H4" s="808"/>
      <c r="I4" s="808"/>
      <c r="J4" s="808"/>
      <c r="K4" s="808"/>
      <c r="L4" s="808"/>
      <c r="M4" s="808"/>
      <c r="N4" s="808"/>
      <c r="O4" s="808"/>
      <c r="P4" s="808"/>
      <c r="Q4" s="808"/>
      <c r="R4" s="808"/>
      <c r="S4" s="808"/>
    </row>
    <row r="5" spans="1:20" ht="15.75" customHeight="1" thickBot="1">
      <c r="A5" s="809"/>
      <c r="B5" s="810"/>
      <c r="C5" s="810"/>
      <c r="D5" s="810"/>
      <c r="E5" s="810"/>
      <c r="F5" s="810"/>
      <c r="G5" s="810"/>
      <c r="H5" s="810"/>
      <c r="I5" s="810"/>
      <c r="J5" s="810"/>
      <c r="K5" s="810"/>
      <c r="L5" s="810"/>
      <c r="M5" s="810"/>
      <c r="N5" s="810"/>
      <c r="O5" s="810"/>
      <c r="P5" s="810"/>
      <c r="Q5" s="810"/>
      <c r="R5" s="810"/>
      <c r="S5" s="811"/>
    </row>
    <row r="6" spans="1:20" ht="96.75" customHeight="1">
      <c r="A6" s="354" t="s">
        <v>785</v>
      </c>
      <c r="B6" s="812" t="s">
        <v>29</v>
      </c>
      <c r="C6" s="813" t="s">
        <v>30</v>
      </c>
      <c r="D6" s="813" t="s">
        <v>31</v>
      </c>
      <c r="E6" s="813" t="s">
        <v>32</v>
      </c>
      <c r="F6" s="813" t="s">
        <v>33</v>
      </c>
      <c r="G6" s="813" t="s">
        <v>114</v>
      </c>
      <c r="H6" s="813" t="s">
        <v>35</v>
      </c>
      <c r="I6" s="813" t="s">
        <v>786</v>
      </c>
      <c r="J6" s="813" t="s">
        <v>37</v>
      </c>
      <c r="K6" s="813" t="s">
        <v>38</v>
      </c>
      <c r="L6" s="813" t="s">
        <v>39</v>
      </c>
      <c r="M6" s="813" t="s">
        <v>115</v>
      </c>
      <c r="N6" s="813" t="s">
        <v>150</v>
      </c>
      <c r="O6" s="813" t="s">
        <v>42</v>
      </c>
      <c r="P6" s="813" t="s">
        <v>43</v>
      </c>
      <c r="Q6" s="813" t="s">
        <v>44</v>
      </c>
      <c r="R6" s="813" t="s">
        <v>768</v>
      </c>
      <c r="S6" s="814" t="s">
        <v>46</v>
      </c>
    </row>
    <row r="7" spans="1:20">
      <c r="A7" s="815" t="s">
        <v>787</v>
      </c>
      <c r="B7" s="816">
        <v>19.852400905731503</v>
      </c>
      <c r="C7" s="816">
        <v>3.2713347332902059</v>
      </c>
      <c r="D7" s="816">
        <v>28.064109935123749</v>
      </c>
      <c r="E7" s="816">
        <v>8.1654150303272761</v>
      </c>
      <c r="F7" s="816">
        <v>27.389634507153453</v>
      </c>
      <c r="G7" s="816">
        <v>26.035192430887644</v>
      </c>
      <c r="H7" s="816">
        <v>52.117834757533899</v>
      </c>
      <c r="I7" s="816">
        <v>19.445440058995299</v>
      </c>
      <c r="J7" s="816">
        <v>0</v>
      </c>
      <c r="K7" s="816">
        <v>22.336740916136698</v>
      </c>
      <c r="L7" s="816">
        <v>0</v>
      </c>
      <c r="M7" s="816">
        <v>50.4198305024712</v>
      </c>
      <c r="N7" s="816">
        <v>0</v>
      </c>
      <c r="O7" s="816">
        <v>1.6283512225717007</v>
      </c>
      <c r="P7" s="817">
        <v>87.017209775727181</v>
      </c>
      <c r="Q7" s="817">
        <v>100</v>
      </c>
      <c r="R7" s="817">
        <v>74.709904170455758</v>
      </c>
      <c r="S7" s="816">
        <v>23.501407579158212</v>
      </c>
      <c r="T7" s="35"/>
    </row>
    <row r="8" spans="1:20">
      <c r="A8" s="818" t="s">
        <v>788</v>
      </c>
      <c r="B8" s="819">
        <v>1.8598334250291288E-3</v>
      </c>
      <c r="C8" s="819">
        <v>0</v>
      </c>
      <c r="D8" s="819">
        <v>6.8331049568236563E-3</v>
      </c>
      <c r="E8" s="819">
        <v>1.5736790880456889E-3</v>
      </c>
      <c r="F8" s="819">
        <v>2.1411508186161259E-3</v>
      </c>
      <c r="G8" s="819">
        <v>1.8736897844508495E-3</v>
      </c>
      <c r="H8" s="819">
        <v>0.42868184196259135</v>
      </c>
      <c r="I8" s="819">
        <v>3.2560819949544453E-3</v>
      </c>
      <c r="J8" s="819">
        <v>0</v>
      </c>
      <c r="K8" s="819">
        <v>0</v>
      </c>
      <c r="L8" s="819">
        <v>0</v>
      </c>
      <c r="M8" s="819">
        <v>0</v>
      </c>
      <c r="N8" s="819">
        <v>0</v>
      </c>
      <c r="O8" s="819">
        <v>0</v>
      </c>
      <c r="P8" s="820">
        <v>0</v>
      </c>
      <c r="Q8" s="820">
        <v>0</v>
      </c>
      <c r="R8" s="820">
        <v>0</v>
      </c>
      <c r="S8" s="816">
        <v>5.9147812835046156E-3</v>
      </c>
      <c r="T8" s="35"/>
    </row>
    <row r="9" spans="1:20">
      <c r="A9" s="818" t="s">
        <v>123</v>
      </c>
      <c r="B9" s="819">
        <v>9.2253419162399167E-2</v>
      </c>
      <c r="C9" s="819">
        <v>0</v>
      </c>
      <c r="D9" s="819">
        <v>0.4308607495402384</v>
      </c>
      <c r="E9" s="819">
        <v>0.25022719924572645</v>
      </c>
      <c r="F9" s="819">
        <v>1.0936655455677313</v>
      </c>
      <c r="G9" s="819">
        <v>0.23101968565974948</v>
      </c>
      <c r="H9" s="819">
        <v>0</v>
      </c>
      <c r="I9" s="819">
        <v>0.99018445678567846</v>
      </c>
      <c r="J9" s="819">
        <v>0</v>
      </c>
      <c r="K9" s="819">
        <v>0</v>
      </c>
      <c r="L9" s="819">
        <v>0</v>
      </c>
      <c r="M9" s="819">
        <v>6.538552464478613</v>
      </c>
      <c r="N9" s="819">
        <v>0</v>
      </c>
      <c r="O9" s="819">
        <v>0</v>
      </c>
      <c r="P9" s="820">
        <v>0</v>
      </c>
      <c r="Q9" s="820">
        <v>0</v>
      </c>
      <c r="R9" s="820">
        <v>0</v>
      </c>
      <c r="S9" s="816">
        <v>0.50670573575869904</v>
      </c>
      <c r="T9" s="35"/>
    </row>
    <row r="10" spans="1:20">
      <c r="A10" s="818" t="s">
        <v>133</v>
      </c>
      <c r="B10" s="819">
        <v>11.206941300033826</v>
      </c>
      <c r="C10" s="819">
        <v>2.6450122724343519</v>
      </c>
      <c r="D10" s="819">
        <v>18.702591326093088</v>
      </c>
      <c r="E10" s="819">
        <v>1.3848443695463433</v>
      </c>
      <c r="F10" s="819">
        <v>14.557046242346091</v>
      </c>
      <c r="G10" s="819">
        <v>16.765208355826992</v>
      </c>
      <c r="H10" s="819">
        <v>15.119291289004058</v>
      </c>
      <c r="I10" s="819">
        <v>11.456711296250791</v>
      </c>
      <c r="J10" s="819">
        <v>0</v>
      </c>
      <c r="K10" s="819">
        <v>18.035788046330207</v>
      </c>
      <c r="L10" s="819">
        <v>0</v>
      </c>
      <c r="M10" s="819">
        <v>30.456096508071589</v>
      </c>
      <c r="N10" s="819">
        <v>0</v>
      </c>
      <c r="O10" s="819">
        <v>1.6283512225717007</v>
      </c>
      <c r="P10" s="820">
        <v>55.507446024357286</v>
      </c>
      <c r="Q10" s="820">
        <v>100</v>
      </c>
      <c r="R10" s="820">
        <v>52.247822242590701</v>
      </c>
      <c r="S10" s="816">
        <v>14.57446073877238</v>
      </c>
      <c r="T10" s="35"/>
    </row>
    <row r="11" spans="1:20">
      <c r="A11" s="818" t="s">
        <v>706</v>
      </c>
      <c r="B11" s="819">
        <v>1.0336118339341289</v>
      </c>
      <c r="C11" s="819">
        <v>0</v>
      </c>
      <c r="D11" s="819">
        <v>1.884541951321304</v>
      </c>
      <c r="E11" s="819">
        <v>0</v>
      </c>
      <c r="F11" s="819">
        <v>1.5647973720781576</v>
      </c>
      <c r="G11" s="819">
        <v>1.7876950185727463</v>
      </c>
      <c r="H11" s="819">
        <v>21.604441712027342</v>
      </c>
      <c r="I11" s="819">
        <v>2.0280536395034217</v>
      </c>
      <c r="J11" s="819">
        <v>0</v>
      </c>
      <c r="K11" s="819">
        <v>0</v>
      </c>
      <c r="L11" s="819">
        <v>0</v>
      </c>
      <c r="M11" s="819">
        <v>2.7208092545558951</v>
      </c>
      <c r="N11" s="819">
        <v>0</v>
      </c>
      <c r="O11" s="819">
        <v>0</v>
      </c>
      <c r="P11" s="820">
        <v>0</v>
      </c>
      <c r="Q11" s="820">
        <v>0</v>
      </c>
      <c r="R11" s="820">
        <v>0</v>
      </c>
      <c r="S11" s="816">
        <v>1.6284948603855647</v>
      </c>
      <c r="T11" s="35"/>
    </row>
    <row r="12" spans="1:20">
      <c r="A12" s="818" t="s">
        <v>789</v>
      </c>
      <c r="B12" s="819">
        <v>0.75811092010036862</v>
      </c>
      <c r="C12" s="819">
        <v>0</v>
      </c>
      <c r="D12" s="819">
        <v>2.6859950108425381</v>
      </c>
      <c r="E12" s="819">
        <v>3.0953266654745411E-2</v>
      </c>
      <c r="F12" s="819">
        <v>1.9109647156489342</v>
      </c>
      <c r="G12" s="819">
        <v>2.8144426700640013</v>
      </c>
      <c r="H12" s="819">
        <v>0</v>
      </c>
      <c r="I12" s="819">
        <v>1.0727076488806098</v>
      </c>
      <c r="J12" s="819">
        <v>0</v>
      </c>
      <c r="K12" s="819">
        <v>7.0714818793738921E-2</v>
      </c>
      <c r="L12" s="819">
        <v>0</v>
      </c>
      <c r="M12" s="819">
        <v>4.2237209499213311</v>
      </c>
      <c r="N12" s="819">
        <v>0</v>
      </c>
      <c r="O12" s="819">
        <v>0</v>
      </c>
      <c r="P12" s="820">
        <v>6.7796327513443639</v>
      </c>
      <c r="Q12" s="820">
        <v>0</v>
      </c>
      <c r="R12" s="820">
        <v>0</v>
      </c>
      <c r="S12" s="816">
        <v>1.8101129282666595</v>
      </c>
      <c r="T12" s="35"/>
    </row>
    <row r="13" spans="1:20">
      <c r="A13" s="818" t="s">
        <v>790</v>
      </c>
      <c r="B13" s="819">
        <v>2.7998421942584106</v>
      </c>
      <c r="C13" s="819">
        <v>0.62631857103518551</v>
      </c>
      <c r="D13" s="819">
        <v>2.9506158294287239</v>
      </c>
      <c r="E13" s="819">
        <v>3.504000215677213</v>
      </c>
      <c r="F13" s="819">
        <v>7.8862158102897997</v>
      </c>
      <c r="G13" s="819">
        <v>3.9642055146024737</v>
      </c>
      <c r="H13" s="819">
        <v>0.15496608328694397</v>
      </c>
      <c r="I13" s="819">
        <v>3.634712012627987</v>
      </c>
      <c r="J13" s="819">
        <v>0</v>
      </c>
      <c r="K13" s="819">
        <v>4.2302380510127486</v>
      </c>
      <c r="L13" s="819">
        <v>0</v>
      </c>
      <c r="M13" s="819">
        <v>5.7573111283952372</v>
      </c>
      <c r="N13" s="819">
        <v>0</v>
      </c>
      <c r="O13" s="819">
        <v>0</v>
      </c>
      <c r="P13" s="820">
        <v>20.063789116756208</v>
      </c>
      <c r="Q13" s="820">
        <v>0</v>
      </c>
      <c r="R13" s="820">
        <v>20.724188976511286</v>
      </c>
      <c r="S13" s="816">
        <v>3.3497305591105988</v>
      </c>
      <c r="T13" s="35"/>
    </row>
    <row r="14" spans="1:20">
      <c r="A14" s="818" t="s">
        <v>791</v>
      </c>
      <c r="B14" s="819">
        <v>3.9597814048173432</v>
      </c>
      <c r="C14" s="819">
        <v>3.8898206679378223E-6</v>
      </c>
      <c r="D14" s="819">
        <v>1.4026719629410334</v>
      </c>
      <c r="E14" s="819">
        <v>2.9938163001152027</v>
      </c>
      <c r="F14" s="819">
        <v>0.37480367040412155</v>
      </c>
      <c r="G14" s="819">
        <v>0.47074749637723201</v>
      </c>
      <c r="H14" s="819">
        <v>14.810453831252957</v>
      </c>
      <c r="I14" s="819">
        <v>0.25981492295185976</v>
      </c>
      <c r="J14" s="819">
        <v>0</v>
      </c>
      <c r="K14" s="819">
        <v>0</v>
      </c>
      <c r="L14" s="819">
        <v>0</v>
      </c>
      <c r="M14" s="819">
        <v>0.72334019704852937</v>
      </c>
      <c r="N14" s="819">
        <v>0</v>
      </c>
      <c r="O14" s="819">
        <v>0</v>
      </c>
      <c r="P14" s="820">
        <v>4.6663418832693262</v>
      </c>
      <c r="Q14" s="820">
        <v>0</v>
      </c>
      <c r="R14" s="820">
        <v>1.7378929513537638</v>
      </c>
      <c r="S14" s="816">
        <v>1.6259879755808089</v>
      </c>
      <c r="T14" s="35"/>
    </row>
    <row r="15" spans="1:20" ht="3" customHeight="1">
      <c r="A15" s="818"/>
      <c r="B15" s="821"/>
      <c r="C15" s="822"/>
      <c r="D15" s="822"/>
      <c r="E15" s="822"/>
      <c r="F15" s="822"/>
      <c r="G15" s="822"/>
      <c r="H15" s="822"/>
      <c r="I15" s="822"/>
      <c r="J15" s="822"/>
      <c r="K15" s="822"/>
      <c r="L15" s="822"/>
      <c r="M15" s="822"/>
      <c r="N15" s="822"/>
      <c r="O15" s="822"/>
      <c r="P15" s="823"/>
      <c r="Q15" s="823"/>
      <c r="R15" s="823"/>
      <c r="S15" s="824"/>
      <c r="T15" s="35"/>
    </row>
    <row r="16" spans="1:20">
      <c r="A16" s="815" t="s">
        <v>792</v>
      </c>
      <c r="B16" s="825">
        <v>16.688452497409749</v>
      </c>
      <c r="C16" s="825">
        <v>6.1965792175202914</v>
      </c>
      <c r="D16" s="825">
        <v>14.955696317632661</v>
      </c>
      <c r="E16" s="825">
        <v>13.488827278349611</v>
      </c>
      <c r="F16" s="825">
        <v>21.463124697896326</v>
      </c>
      <c r="G16" s="825">
        <v>14.129084035832634</v>
      </c>
      <c r="H16" s="825">
        <v>42.512876642254021</v>
      </c>
      <c r="I16" s="825">
        <v>14.37836841991737</v>
      </c>
      <c r="J16" s="825">
        <v>0</v>
      </c>
      <c r="K16" s="825">
        <v>13.770260245266336</v>
      </c>
      <c r="L16" s="825">
        <v>0</v>
      </c>
      <c r="M16" s="825">
        <v>36.778722626554035</v>
      </c>
      <c r="N16" s="825">
        <v>0</v>
      </c>
      <c r="O16" s="825">
        <v>3.9287954943230092</v>
      </c>
      <c r="P16" s="817">
        <v>12.982790224272822</v>
      </c>
      <c r="Q16" s="817">
        <v>0</v>
      </c>
      <c r="R16" s="817">
        <v>25.290095829544246</v>
      </c>
      <c r="S16" s="816">
        <v>15.065612142108581</v>
      </c>
      <c r="T16" s="35"/>
    </row>
    <row r="17" spans="1:20">
      <c r="A17" s="818" t="s">
        <v>788</v>
      </c>
      <c r="B17" s="821">
        <v>1.2310091251043549E-2</v>
      </c>
      <c r="C17" s="821">
        <v>0</v>
      </c>
      <c r="D17" s="821">
        <v>1.6029536209621307E-2</v>
      </c>
      <c r="E17" s="821">
        <v>5.5482438449108371E-3</v>
      </c>
      <c r="F17" s="821">
        <v>9.3792217388949158E-3</v>
      </c>
      <c r="G17" s="821">
        <v>4.9682676737178794E-3</v>
      </c>
      <c r="H17" s="821">
        <v>0.21506779998430214</v>
      </c>
      <c r="I17" s="821">
        <v>3.0464557090714986E-3</v>
      </c>
      <c r="J17" s="821">
        <v>0</v>
      </c>
      <c r="K17" s="821">
        <v>0</v>
      </c>
      <c r="L17" s="821">
        <v>0</v>
      </c>
      <c r="M17" s="821">
        <v>0</v>
      </c>
      <c r="N17" s="821">
        <v>0</v>
      </c>
      <c r="O17" s="821">
        <v>0</v>
      </c>
      <c r="P17" s="820">
        <v>0</v>
      </c>
      <c r="Q17" s="820">
        <v>0</v>
      </c>
      <c r="R17" s="820">
        <v>0</v>
      </c>
      <c r="S17" s="816">
        <v>1.0870947215801174E-2</v>
      </c>
      <c r="T17" s="35"/>
    </row>
    <row r="18" spans="1:20">
      <c r="A18" s="818" t="s">
        <v>123</v>
      </c>
      <c r="B18" s="821">
        <v>1.0361858812363562</v>
      </c>
      <c r="C18" s="821">
        <v>0.31261988633587934</v>
      </c>
      <c r="D18" s="821">
        <v>1.437785831375656</v>
      </c>
      <c r="E18" s="821">
        <v>0.90075616281543647</v>
      </c>
      <c r="F18" s="821">
        <v>1.1098195499140666</v>
      </c>
      <c r="G18" s="821">
        <v>0.73028562989024992</v>
      </c>
      <c r="H18" s="821">
        <v>0</v>
      </c>
      <c r="I18" s="821">
        <v>1.4365035528078181</v>
      </c>
      <c r="J18" s="821">
        <v>0</v>
      </c>
      <c r="K18" s="821">
        <v>0.19308988670898616</v>
      </c>
      <c r="L18" s="821">
        <v>0</v>
      </c>
      <c r="M18" s="821">
        <v>1.7465404203497275</v>
      </c>
      <c r="N18" s="821">
        <v>0</v>
      </c>
      <c r="O18" s="821">
        <v>0</v>
      </c>
      <c r="P18" s="820">
        <v>0.29203537282624992</v>
      </c>
      <c r="Q18" s="820">
        <v>0</v>
      </c>
      <c r="R18" s="820">
        <v>0</v>
      </c>
      <c r="S18" s="816">
        <v>1.1107541426672367</v>
      </c>
      <c r="T18" s="35"/>
    </row>
    <row r="19" spans="1:20">
      <c r="A19" s="818" t="s">
        <v>133</v>
      </c>
      <c r="B19" s="821">
        <v>8.3857327368232433</v>
      </c>
      <c r="C19" s="821">
        <v>1.5195480134556301</v>
      </c>
      <c r="D19" s="821">
        <v>9.5213866861292207</v>
      </c>
      <c r="E19" s="821">
        <v>3.5523671832631396</v>
      </c>
      <c r="F19" s="821">
        <v>11.312591368848537</v>
      </c>
      <c r="G19" s="821">
        <v>9.6500670740273105</v>
      </c>
      <c r="H19" s="821">
        <v>9.3578803950927387</v>
      </c>
      <c r="I19" s="821">
        <v>8.6134059403457321</v>
      </c>
      <c r="J19" s="821">
        <v>0</v>
      </c>
      <c r="K19" s="821">
        <v>9.6713082317784664</v>
      </c>
      <c r="L19" s="821">
        <v>0</v>
      </c>
      <c r="M19" s="821">
        <v>25.034332312726278</v>
      </c>
      <c r="N19" s="821">
        <v>0</v>
      </c>
      <c r="O19" s="821">
        <v>3.9287954943230092</v>
      </c>
      <c r="P19" s="820">
        <v>5.3054432164802625</v>
      </c>
      <c r="Q19" s="820">
        <v>0</v>
      </c>
      <c r="R19" s="820">
        <v>20.81936621218669</v>
      </c>
      <c r="S19" s="816">
        <v>8.8521336991962496</v>
      </c>
      <c r="T19" s="35"/>
    </row>
    <row r="20" spans="1:20">
      <c r="A20" s="818" t="s">
        <v>706</v>
      </c>
      <c r="B20" s="821">
        <v>0.25145992868962164</v>
      </c>
      <c r="C20" s="821">
        <v>0</v>
      </c>
      <c r="D20" s="821">
        <v>0.71511933204154221</v>
      </c>
      <c r="E20" s="821">
        <v>8.5632363133161197E-3</v>
      </c>
      <c r="F20" s="821">
        <v>0.36830705465935365</v>
      </c>
      <c r="G20" s="821">
        <v>0.38514147359104572</v>
      </c>
      <c r="H20" s="821">
        <v>12.497899063532707</v>
      </c>
      <c r="I20" s="821">
        <v>0.44513704230615586</v>
      </c>
      <c r="J20" s="821">
        <v>0</v>
      </c>
      <c r="K20" s="821">
        <v>0</v>
      </c>
      <c r="L20" s="821">
        <v>0</v>
      </c>
      <c r="M20" s="821">
        <v>0.25566201803822158</v>
      </c>
      <c r="N20" s="821">
        <v>0</v>
      </c>
      <c r="O20" s="821">
        <v>0</v>
      </c>
      <c r="P20" s="820">
        <v>0</v>
      </c>
      <c r="Q20" s="820">
        <v>0</v>
      </c>
      <c r="R20" s="820">
        <v>0</v>
      </c>
      <c r="S20" s="816">
        <v>0.50042501416860763</v>
      </c>
      <c r="T20" s="35"/>
    </row>
    <row r="21" spans="1:20">
      <c r="A21" s="818" t="s">
        <v>793</v>
      </c>
      <c r="B21" s="821">
        <v>2.2116244760483275</v>
      </c>
      <c r="C21" s="821">
        <v>0.17379807755416612</v>
      </c>
      <c r="D21" s="821">
        <v>1.8303670544291784</v>
      </c>
      <c r="E21" s="821">
        <v>0.17861060108524543</v>
      </c>
      <c r="F21" s="821">
        <v>2.5864451265962671</v>
      </c>
      <c r="G21" s="821">
        <v>1.6375152589167496</v>
      </c>
      <c r="H21" s="821">
        <v>0</v>
      </c>
      <c r="I21" s="821">
        <v>1.613142312568296</v>
      </c>
      <c r="J21" s="821">
        <v>0</v>
      </c>
      <c r="K21" s="821">
        <v>0.15721614702569639</v>
      </c>
      <c r="L21" s="821">
        <v>0</v>
      </c>
      <c r="M21" s="821">
        <v>5.9613549865496873</v>
      </c>
      <c r="N21" s="821">
        <v>0</v>
      </c>
      <c r="O21" s="821">
        <v>0</v>
      </c>
      <c r="P21" s="820">
        <v>0.75654001537692706</v>
      </c>
      <c r="Q21" s="820">
        <v>0</v>
      </c>
      <c r="R21" s="820">
        <v>0</v>
      </c>
      <c r="S21" s="816">
        <v>1.7760402559356399</v>
      </c>
      <c r="T21" s="35"/>
    </row>
    <row r="22" spans="1:20">
      <c r="A22" s="818" t="s">
        <v>790</v>
      </c>
      <c r="B22" s="821">
        <v>4.2135356744094743</v>
      </c>
      <c r="C22" s="821">
        <v>4.189129465155955</v>
      </c>
      <c r="D22" s="821">
        <v>1.2375465642118921</v>
      </c>
      <c r="E22" s="821">
        <v>5.5572905448327834</v>
      </c>
      <c r="F22" s="821">
        <v>5.8786441871324184</v>
      </c>
      <c r="G22" s="821">
        <v>1.7171421513421898</v>
      </c>
      <c r="H22" s="821">
        <v>20.330744303613958</v>
      </c>
      <c r="I22" s="821">
        <v>1.8927223210133002</v>
      </c>
      <c r="J22" s="821">
        <v>0</v>
      </c>
      <c r="K22" s="821">
        <v>3.7486459797531881</v>
      </c>
      <c r="L22" s="821">
        <v>0</v>
      </c>
      <c r="M22" s="821">
        <v>3.7761919639404509</v>
      </c>
      <c r="N22" s="821">
        <v>0</v>
      </c>
      <c r="O22" s="821">
        <v>0</v>
      </c>
      <c r="P22" s="820">
        <v>2.5826002564335129</v>
      </c>
      <c r="Q22" s="820">
        <v>0</v>
      </c>
      <c r="R22" s="820">
        <v>4.4707296173575575</v>
      </c>
      <c r="S22" s="816">
        <v>2.471288094529728</v>
      </c>
      <c r="T22" s="35"/>
    </row>
    <row r="23" spans="1:20">
      <c r="A23" s="818" t="s">
        <v>791</v>
      </c>
      <c r="B23" s="821">
        <v>0.57760370895168489</v>
      </c>
      <c r="C23" s="821">
        <v>1.4837750186601983E-3</v>
      </c>
      <c r="D23" s="821">
        <v>0.1974613132355508</v>
      </c>
      <c r="E23" s="821">
        <v>3.285691306194777</v>
      </c>
      <c r="F23" s="821">
        <v>0.19793818900679289</v>
      </c>
      <c r="G23" s="821">
        <v>3.9641803913705916E-3</v>
      </c>
      <c r="H23" s="821">
        <v>0.11128508003031634</v>
      </c>
      <c r="I23" s="821">
        <v>0.37441079516699788</v>
      </c>
      <c r="J23" s="821">
        <v>0</v>
      </c>
      <c r="K23" s="821">
        <v>0</v>
      </c>
      <c r="L23" s="821">
        <v>0</v>
      </c>
      <c r="M23" s="821">
        <v>4.6409249496749466E-3</v>
      </c>
      <c r="N23" s="821">
        <v>0</v>
      </c>
      <c r="O23" s="821">
        <v>0</v>
      </c>
      <c r="P23" s="820">
        <v>4.04617136315587</v>
      </c>
      <c r="Q23" s="820">
        <v>0</v>
      </c>
      <c r="R23" s="820">
        <v>0</v>
      </c>
      <c r="S23" s="816">
        <v>0.34409998839531636</v>
      </c>
      <c r="T23" s="35"/>
    </row>
    <row r="24" spans="1:20" ht="2.25" customHeight="1">
      <c r="A24" s="818"/>
      <c r="B24" s="821"/>
      <c r="C24" s="822"/>
      <c r="D24" s="822"/>
      <c r="E24" s="822"/>
      <c r="F24" s="822"/>
      <c r="G24" s="822"/>
      <c r="H24" s="822"/>
      <c r="I24" s="822"/>
      <c r="J24" s="822"/>
      <c r="K24" s="822"/>
      <c r="L24" s="822"/>
      <c r="M24" s="822"/>
      <c r="N24" s="822"/>
      <c r="O24" s="822"/>
      <c r="P24" s="823"/>
      <c r="Q24" s="823"/>
      <c r="R24" s="823"/>
      <c r="S24" s="824"/>
      <c r="T24" s="35"/>
    </row>
    <row r="25" spans="1:20">
      <c r="A25" s="815" t="s">
        <v>794</v>
      </c>
      <c r="B25" s="825">
        <v>20.458133493885974</v>
      </c>
      <c r="C25" s="825">
        <v>5.4490307126740349</v>
      </c>
      <c r="D25" s="825">
        <v>17.033774781401267</v>
      </c>
      <c r="E25" s="825">
        <v>8.8317767632827024</v>
      </c>
      <c r="F25" s="825">
        <v>13.542796742936753</v>
      </c>
      <c r="G25" s="825">
        <v>14.475216320724801</v>
      </c>
      <c r="H25" s="825">
        <v>5.3170516710348972</v>
      </c>
      <c r="I25" s="825">
        <v>8.1581238068971249</v>
      </c>
      <c r="J25" s="825">
        <v>3.8473602549782662</v>
      </c>
      <c r="K25" s="825">
        <v>4.4961239871942276</v>
      </c>
      <c r="L25" s="825">
        <v>0</v>
      </c>
      <c r="M25" s="825">
        <v>12.451242941696711</v>
      </c>
      <c r="N25" s="825">
        <v>0</v>
      </c>
      <c r="O25" s="825">
        <v>7.3165836487045128</v>
      </c>
      <c r="P25" s="817">
        <v>0</v>
      </c>
      <c r="Q25" s="817">
        <v>0</v>
      </c>
      <c r="R25" s="817">
        <v>0</v>
      </c>
      <c r="S25" s="816">
        <v>14.624452883397415</v>
      </c>
      <c r="T25" s="35"/>
    </row>
    <row r="26" spans="1:20">
      <c r="A26" s="818" t="s">
        <v>788</v>
      </c>
      <c r="B26" s="821">
        <v>0.57899081066929081</v>
      </c>
      <c r="C26" s="821">
        <v>0</v>
      </c>
      <c r="D26" s="821">
        <v>0.33513858514116257</v>
      </c>
      <c r="E26" s="821">
        <v>1.1818477358120102E-2</v>
      </c>
      <c r="F26" s="821">
        <v>3.2487604218089904E-2</v>
      </c>
      <c r="G26" s="821">
        <v>4.3135928354484862E-2</v>
      </c>
      <c r="H26" s="821">
        <v>1.1712431104138032E-2</v>
      </c>
      <c r="I26" s="821">
        <v>5.8002699687932577E-3</v>
      </c>
      <c r="J26" s="821">
        <v>0</v>
      </c>
      <c r="K26" s="821">
        <v>0</v>
      </c>
      <c r="L26" s="821">
        <v>0</v>
      </c>
      <c r="M26" s="821">
        <v>0</v>
      </c>
      <c r="N26" s="821">
        <v>0</v>
      </c>
      <c r="O26" s="821">
        <v>0</v>
      </c>
      <c r="P26" s="820">
        <v>0</v>
      </c>
      <c r="Q26" s="820">
        <v>0</v>
      </c>
      <c r="R26" s="820">
        <v>0</v>
      </c>
      <c r="S26" s="816">
        <v>0.24475008926491057</v>
      </c>
      <c r="T26" s="35"/>
    </row>
    <row r="27" spans="1:20">
      <c r="A27" s="818" t="s">
        <v>123</v>
      </c>
      <c r="B27" s="821">
        <v>0.29400800130086246</v>
      </c>
      <c r="C27" s="821">
        <v>0.19532043633770191</v>
      </c>
      <c r="D27" s="821">
        <v>0.64311173715776593</v>
      </c>
      <c r="E27" s="821">
        <v>0.30109835170183646</v>
      </c>
      <c r="F27" s="821">
        <v>0.70579253688971466</v>
      </c>
      <c r="G27" s="821">
        <v>0.36583278784853512</v>
      </c>
      <c r="H27" s="821">
        <v>0</v>
      </c>
      <c r="I27" s="821">
        <v>0.47172072148036448</v>
      </c>
      <c r="J27" s="821">
        <v>0</v>
      </c>
      <c r="K27" s="821">
        <v>6.031604899569486E-3</v>
      </c>
      <c r="L27" s="821">
        <v>0</v>
      </c>
      <c r="M27" s="821">
        <v>0.24990489181024395</v>
      </c>
      <c r="N27" s="821">
        <v>0</v>
      </c>
      <c r="O27" s="821">
        <v>0</v>
      </c>
      <c r="P27" s="820">
        <v>0</v>
      </c>
      <c r="Q27" s="820">
        <v>0</v>
      </c>
      <c r="R27" s="820">
        <v>0</v>
      </c>
      <c r="S27" s="816">
        <v>0.43864388355720269</v>
      </c>
      <c r="T27" s="35"/>
    </row>
    <row r="28" spans="1:20">
      <c r="A28" s="818" t="s">
        <v>133</v>
      </c>
      <c r="B28" s="821">
        <v>15.770897416095572</v>
      </c>
      <c r="C28" s="821">
        <v>3.8932603213093837</v>
      </c>
      <c r="D28" s="821">
        <v>14.044439269170233</v>
      </c>
      <c r="E28" s="821">
        <v>4.0512217157874302</v>
      </c>
      <c r="F28" s="821">
        <v>8.9598412229678353</v>
      </c>
      <c r="G28" s="821">
        <v>12.906877305431424</v>
      </c>
      <c r="H28" s="821">
        <v>2.6340205040615015</v>
      </c>
      <c r="I28" s="821">
        <v>5.7490975834552964</v>
      </c>
      <c r="J28" s="821">
        <v>3.8473602549782662</v>
      </c>
      <c r="K28" s="821">
        <v>2.1834508853323253</v>
      </c>
      <c r="L28" s="821">
        <v>0</v>
      </c>
      <c r="M28" s="821">
        <v>10.381637349633733</v>
      </c>
      <c r="N28" s="821">
        <v>0</v>
      </c>
      <c r="O28" s="821">
        <v>7.3165836487045128</v>
      </c>
      <c r="P28" s="820">
        <v>0</v>
      </c>
      <c r="Q28" s="820">
        <v>0</v>
      </c>
      <c r="R28" s="820">
        <v>0</v>
      </c>
      <c r="S28" s="816">
        <v>11.670107924887215</v>
      </c>
      <c r="T28" s="35"/>
    </row>
    <row r="29" spans="1:20">
      <c r="A29" s="818" t="s">
        <v>706</v>
      </c>
      <c r="B29" s="821">
        <v>0.11107995038001746</v>
      </c>
      <c r="C29" s="821">
        <v>0</v>
      </c>
      <c r="D29" s="821">
        <v>3.206782613734082E-2</v>
      </c>
      <c r="E29" s="821">
        <v>1.2630296795332192E-2</v>
      </c>
      <c r="F29" s="821">
        <v>2.9821287236623369E-2</v>
      </c>
      <c r="G29" s="821">
        <v>9.987657106714841E-4</v>
      </c>
      <c r="H29" s="821">
        <v>0.63093197259116218</v>
      </c>
      <c r="I29" s="821">
        <v>1.8815473766098545E-2</v>
      </c>
      <c r="J29" s="821">
        <v>0</v>
      </c>
      <c r="K29" s="821">
        <v>0</v>
      </c>
      <c r="L29" s="821">
        <v>0</v>
      </c>
      <c r="M29" s="821">
        <v>8.719097604632145E-2</v>
      </c>
      <c r="N29" s="821">
        <v>0</v>
      </c>
      <c r="O29" s="821">
        <v>0</v>
      </c>
      <c r="P29" s="820">
        <v>0</v>
      </c>
      <c r="Q29" s="820">
        <v>0</v>
      </c>
      <c r="R29" s="820">
        <v>0</v>
      </c>
      <c r="S29" s="816">
        <v>4.3805110048481595E-2</v>
      </c>
      <c r="T29" s="35"/>
    </row>
    <row r="30" spans="1:20">
      <c r="A30" s="818" t="s">
        <v>789</v>
      </c>
      <c r="B30" s="821">
        <v>1.6743722103336123</v>
      </c>
      <c r="C30" s="821">
        <v>0.51457089274979029</v>
      </c>
      <c r="D30" s="821">
        <v>0.62339946403627999</v>
      </c>
      <c r="E30" s="821">
        <v>0.33390719746400721</v>
      </c>
      <c r="F30" s="821">
        <v>1.6974271479604577</v>
      </c>
      <c r="G30" s="821">
        <v>0.5282979657969068</v>
      </c>
      <c r="H30" s="821">
        <v>0</v>
      </c>
      <c r="I30" s="821">
        <v>0.61945841552043834</v>
      </c>
      <c r="J30" s="821">
        <v>0</v>
      </c>
      <c r="K30" s="821">
        <v>0.23591916872784507</v>
      </c>
      <c r="L30" s="821">
        <v>0</v>
      </c>
      <c r="M30" s="821">
        <v>1.4473930763918774</v>
      </c>
      <c r="N30" s="821">
        <v>0</v>
      </c>
      <c r="O30" s="821">
        <v>0</v>
      </c>
      <c r="P30" s="820">
        <v>0</v>
      </c>
      <c r="Q30" s="820">
        <v>0</v>
      </c>
      <c r="R30" s="820">
        <v>0</v>
      </c>
      <c r="S30" s="816">
        <v>0.83886587897892795</v>
      </c>
      <c r="T30" s="35"/>
    </row>
    <row r="31" spans="1:20">
      <c r="A31" s="818" t="s">
        <v>790</v>
      </c>
      <c r="B31" s="821">
        <v>1.0730105819934015</v>
      </c>
      <c r="C31" s="821">
        <v>0.79410265487785525</v>
      </c>
      <c r="D31" s="821">
        <v>0.29877168177366714</v>
      </c>
      <c r="E31" s="821">
        <v>0.96042650973889709</v>
      </c>
      <c r="F31" s="821">
        <v>1.0938402044475748</v>
      </c>
      <c r="G31" s="821">
        <v>0.37317217461908403</v>
      </c>
      <c r="H31" s="821">
        <v>2.0403867632780956</v>
      </c>
      <c r="I31" s="821">
        <v>0.21801715291537016</v>
      </c>
      <c r="J31" s="821">
        <v>0</v>
      </c>
      <c r="K31" s="821">
        <v>0.22754388346711707</v>
      </c>
      <c r="L31" s="821">
        <v>0</v>
      </c>
      <c r="M31" s="821">
        <v>0.20314157367281777</v>
      </c>
      <c r="N31" s="821">
        <v>0</v>
      </c>
      <c r="O31" s="821">
        <v>0</v>
      </c>
      <c r="P31" s="820">
        <v>0</v>
      </c>
      <c r="Q31" s="820">
        <v>0</v>
      </c>
      <c r="R31" s="820">
        <v>0</v>
      </c>
      <c r="S31" s="816">
        <v>0.50517997095009193</v>
      </c>
      <c r="T31" s="35"/>
    </row>
    <row r="32" spans="1:20">
      <c r="A32" s="818" t="s">
        <v>791</v>
      </c>
      <c r="B32" s="821">
        <v>0.9557745231132182</v>
      </c>
      <c r="C32" s="821">
        <v>5.1776407399303802E-2</v>
      </c>
      <c r="D32" s="821">
        <v>1.0568462179848173</v>
      </c>
      <c r="E32" s="821">
        <v>3.1606742144370794</v>
      </c>
      <c r="F32" s="821">
        <v>1.0235867392164584</v>
      </c>
      <c r="G32" s="821">
        <v>0.2569013929636913</v>
      </c>
      <c r="H32" s="821">
        <v>0</v>
      </c>
      <c r="I32" s="821">
        <v>1.0752141897907628</v>
      </c>
      <c r="J32" s="821">
        <v>0</v>
      </c>
      <c r="K32" s="821">
        <v>1.8431784447673702</v>
      </c>
      <c r="L32" s="821">
        <v>0</v>
      </c>
      <c r="M32" s="821">
        <v>8.1975074141717563E-2</v>
      </c>
      <c r="N32" s="821">
        <v>0</v>
      </c>
      <c r="O32" s="821">
        <v>0</v>
      </c>
      <c r="P32" s="820">
        <v>0</v>
      </c>
      <c r="Q32" s="820">
        <v>0</v>
      </c>
      <c r="R32" s="820">
        <v>0</v>
      </c>
      <c r="S32" s="816">
        <v>0.88310002571058399</v>
      </c>
      <c r="T32" s="35"/>
    </row>
    <row r="33" spans="1:20" ht="3.75" customHeight="1">
      <c r="A33" s="818"/>
      <c r="B33" s="821"/>
      <c r="C33" s="822"/>
      <c r="D33" s="822"/>
      <c r="E33" s="822"/>
      <c r="F33" s="822"/>
      <c r="G33" s="822"/>
      <c r="H33" s="822"/>
      <c r="I33" s="822"/>
      <c r="J33" s="822"/>
      <c r="K33" s="822"/>
      <c r="L33" s="822"/>
      <c r="M33" s="822"/>
      <c r="N33" s="822"/>
      <c r="O33" s="822"/>
      <c r="P33" s="823"/>
      <c r="Q33" s="823"/>
      <c r="R33" s="823"/>
      <c r="S33" s="824"/>
      <c r="T33" s="35"/>
    </row>
    <row r="34" spans="1:20">
      <c r="A34" s="815" t="s">
        <v>795</v>
      </c>
      <c r="B34" s="825">
        <v>5.0446829990300941</v>
      </c>
      <c r="C34" s="825">
        <v>8.2439505361555879E-2</v>
      </c>
      <c r="D34" s="825">
        <v>5.78235392268338</v>
      </c>
      <c r="E34" s="825">
        <v>2.5842282615182963</v>
      </c>
      <c r="F34" s="825">
        <v>0.22867516598947102</v>
      </c>
      <c r="G34" s="825">
        <v>3.3721152578395626</v>
      </c>
      <c r="H34" s="825">
        <v>2.1672207170480167E-2</v>
      </c>
      <c r="I34" s="825">
        <v>1.8365842560472749</v>
      </c>
      <c r="J34" s="825">
        <v>69.358353113389484</v>
      </c>
      <c r="K34" s="825">
        <v>2.6847957572268568E-2</v>
      </c>
      <c r="L34" s="825">
        <v>6.383754549406663E-2</v>
      </c>
      <c r="M34" s="825">
        <v>6.6630578032107822E-4</v>
      </c>
      <c r="N34" s="825">
        <v>0</v>
      </c>
      <c r="O34" s="825">
        <v>0.7284934200166997</v>
      </c>
      <c r="P34" s="817">
        <v>0</v>
      </c>
      <c r="Q34" s="817">
        <v>0</v>
      </c>
      <c r="R34" s="817">
        <v>0</v>
      </c>
      <c r="S34" s="816">
        <v>6.4404755285384789</v>
      </c>
      <c r="T34" s="35"/>
    </row>
    <row r="35" spans="1:20">
      <c r="A35" s="818" t="s">
        <v>788</v>
      </c>
      <c r="B35" s="821">
        <v>0.7201025348435548</v>
      </c>
      <c r="C35" s="821">
        <v>0</v>
      </c>
      <c r="D35" s="821">
        <v>0.35240786350977726</v>
      </c>
      <c r="E35" s="821">
        <v>0</v>
      </c>
      <c r="F35" s="821">
        <v>7.9157413298923812E-3</v>
      </c>
      <c r="G35" s="821">
        <v>1.0147084330626999E-3</v>
      </c>
      <c r="H35" s="821">
        <v>2.1672207170480167E-2</v>
      </c>
      <c r="I35" s="821">
        <v>8.7018449667938488E-4</v>
      </c>
      <c r="J35" s="821">
        <v>0</v>
      </c>
      <c r="K35" s="821">
        <v>0</v>
      </c>
      <c r="L35" s="821">
        <v>0</v>
      </c>
      <c r="M35" s="821">
        <v>0</v>
      </c>
      <c r="N35" s="821">
        <v>0</v>
      </c>
      <c r="O35" s="821">
        <v>0</v>
      </c>
      <c r="P35" s="820">
        <v>0</v>
      </c>
      <c r="Q35" s="820">
        <v>0</v>
      </c>
      <c r="R35" s="820">
        <v>0</v>
      </c>
      <c r="S35" s="816">
        <v>0.27236961924043723</v>
      </c>
      <c r="T35" s="35"/>
    </row>
    <row r="36" spans="1:20">
      <c r="A36" s="818" t="s">
        <v>123</v>
      </c>
      <c r="B36" s="821">
        <v>6.3846439416722391E-3</v>
      </c>
      <c r="C36" s="821">
        <v>0</v>
      </c>
      <c r="D36" s="821">
        <v>8.5385683283821637E-2</v>
      </c>
      <c r="E36" s="821">
        <v>2.1782638704624695E-4</v>
      </c>
      <c r="F36" s="821">
        <v>7.3832690461913555E-2</v>
      </c>
      <c r="G36" s="821">
        <v>1.2322410381661658E-2</v>
      </c>
      <c r="H36" s="821">
        <v>0</v>
      </c>
      <c r="I36" s="821">
        <v>1.6835650621241864E-2</v>
      </c>
      <c r="J36" s="821">
        <v>0</v>
      </c>
      <c r="K36" s="821">
        <v>0</v>
      </c>
      <c r="L36" s="821">
        <v>0</v>
      </c>
      <c r="M36" s="821">
        <v>0</v>
      </c>
      <c r="N36" s="821">
        <v>0</v>
      </c>
      <c r="O36" s="821">
        <v>0</v>
      </c>
      <c r="P36" s="820">
        <v>0</v>
      </c>
      <c r="Q36" s="820">
        <v>0</v>
      </c>
      <c r="R36" s="820">
        <v>0</v>
      </c>
      <c r="S36" s="816">
        <v>3.707981572265151E-2</v>
      </c>
      <c r="T36" s="35"/>
    </row>
    <row r="37" spans="1:20">
      <c r="A37" s="818" t="s">
        <v>133</v>
      </c>
      <c r="B37" s="821">
        <v>4.1808355645986737</v>
      </c>
      <c r="C37" s="821">
        <v>7.8841863927544997E-2</v>
      </c>
      <c r="D37" s="821">
        <v>5.2725018291061927</v>
      </c>
      <c r="E37" s="821">
        <v>2.5749807520332437</v>
      </c>
      <c r="F37" s="821">
        <v>0.10751450075320891</v>
      </c>
      <c r="G37" s="821">
        <v>3.2623726644736575</v>
      </c>
      <c r="H37" s="821">
        <v>0</v>
      </c>
      <c r="I37" s="821">
        <v>1.8123554131268445</v>
      </c>
      <c r="J37" s="821">
        <v>69.358353113389484</v>
      </c>
      <c r="K37" s="821">
        <v>2.0338585651079832E-2</v>
      </c>
      <c r="L37" s="821">
        <v>6.383754549406663E-2</v>
      </c>
      <c r="M37" s="821">
        <v>0</v>
      </c>
      <c r="N37" s="821">
        <v>0</v>
      </c>
      <c r="O37" s="821">
        <v>0.7284934200166997</v>
      </c>
      <c r="P37" s="820">
        <v>0</v>
      </c>
      <c r="Q37" s="820">
        <v>0</v>
      </c>
      <c r="R37" s="820">
        <v>0</v>
      </c>
      <c r="S37" s="816">
        <v>6.0602160097284932</v>
      </c>
      <c r="T37" s="35"/>
    </row>
    <row r="38" spans="1:20">
      <c r="A38" s="818" t="s">
        <v>706</v>
      </c>
      <c r="B38" s="821">
        <v>6.9529938842890246E-4</v>
      </c>
      <c r="C38" s="821">
        <v>0</v>
      </c>
      <c r="D38" s="821">
        <v>2.1239420317267174E-3</v>
      </c>
      <c r="E38" s="821">
        <v>0</v>
      </c>
      <c r="F38" s="821">
        <v>0</v>
      </c>
      <c r="G38" s="821">
        <v>5.5883891133262243E-3</v>
      </c>
      <c r="H38" s="821">
        <v>0</v>
      </c>
      <c r="I38" s="821">
        <v>2.1993830356149092E-5</v>
      </c>
      <c r="J38" s="821">
        <v>0</v>
      </c>
      <c r="K38" s="821">
        <v>0</v>
      </c>
      <c r="L38" s="821">
        <v>0</v>
      </c>
      <c r="M38" s="821">
        <v>0</v>
      </c>
      <c r="N38" s="821">
        <v>0</v>
      </c>
      <c r="O38" s="821">
        <v>0</v>
      </c>
      <c r="P38" s="820">
        <v>0</v>
      </c>
      <c r="Q38" s="820">
        <v>0</v>
      </c>
      <c r="R38" s="820">
        <v>0</v>
      </c>
      <c r="S38" s="816">
        <v>1.7073214296206658E-3</v>
      </c>
      <c r="T38" s="35"/>
    </row>
    <row r="39" spans="1:20">
      <c r="A39" s="818" t="s">
        <v>789</v>
      </c>
      <c r="B39" s="821">
        <v>8.9158212945719517E-2</v>
      </c>
      <c r="C39" s="821">
        <v>3.4108098849098597E-3</v>
      </c>
      <c r="D39" s="821">
        <v>5.3694782404327041E-2</v>
      </c>
      <c r="E39" s="821">
        <v>3.9269152240719099E-3</v>
      </c>
      <c r="F39" s="821">
        <v>3.3373385181189569E-2</v>
      </c>
      <c r="G39" s="821">
        <v>7.5790312225793313E-2</v>
      </c>
      <c r="H39" s="821">
        <v>0</v>
      </c>
      <c r="I39" s="821">
        <v>5.0492904293677719E-3</v>
      </c>
      <c r="J39" s="821">
        <v>0</v>
      </c>
      <c r="K39" s="821">
        <v>0</v>
      </c>
      <c r="L39" s="821">
        <v>0</v>
      </c>
      <c r="M39" s="821">
        <v>6.6630578032107822E-4</v>
      </c>
      <c r="N39" s="821">
        <v>0</v>
      </c>
      <c r="O39" s="821">
        <v>0</v>
      </c>
      <c r="P39" s="820">
        <v>0</v>
      </c>
      <c r="Q39" s="820">
        <v>0</v>
      </c>
      <c r="R39" s="820">
        <v>0</v>
      </c>
      <c r="S39" s="816">
        <v>5.0620476410640977E-2</v>
      </c>
      <c r="T39" s="35"/>
    </row>
    <row r="40" spans="1:20">
      <c r="A40" s="818" t="s">
        <v>790</v>
      </c>
      <c r="B40" s="821">
        <v>1.0534523661739669E-2</v>
      </c>
      <c r="C40" s="821">
        <v>0</v>
      </c>
      <c r="D40" s="821">
        <v>7.8189118330889984E-3</v>
      </c>
      <c r="E40" s="821">
        <v>1.7252372095381533E-7</v>
      </c>
      <c r="F40" s="821">
        <v>3.2130754508513108E-3</v>
      </c>
      <c r="G40" s="821">
        <v>8.6155883322594686E-3</v>
      </c>
      <c r="H40" s="821">
        <v>0</v>
      </c>
      <c r="I40" s="821">
        <v>1.1668344811543105E-3</v>
      </c>
      <c r="J40" s="821">
        <v>0</v>
      </c>
      <c r="K40" s="821">
        <v>2.8163192501976723E-3</v>
      </c>
      <c r="L40" s="821">
        <v>0</v>
      </c>
      <c r="M40" s="821">
        <v>0</v>
      </c>
      <c r="N40" s="821">
        <v>0</v>
      </c>
      <c r="O40" s="821">
        <v>0</v>
      </c>
      <c r="P40" s="820">
        <v>0</v>
      </c>
      <c r="Q40" s="820">
        <v>0</v>
      </c>
      <c r="R40" s="820">
        <v>0</v>
      </c>
      <c r="S40" s="816">
        <v>6.4841646467327365E-3</v>
      </c>
      <c r="T40" s="35"/>
    </row>
    <row r="41" spans="1:20">
      <c r="A41" s="818" t="s">
        <v>791</v>
      </c>
      <c r="B41" s="821">
        <v>3.6972219650306122E-2</v>
      </c>
      <c r="C41" s="821">
        <v>1.8683154910102218E-4</v>
      </c>
      <c r="D41" s="821">
        <v>8.4209105144461231E-3</v>
      </c>
      <c r="E41" s="821">
        <v>5.1025953502131204E-3</v>
      </c>
      <c r="F41" s="821">
        <v>2.8257728124152981E-3</v>
      </c>
      <c r="G41" s="821">
        <v>6.4111848798019703E-3</v>
      </c>
      <c r="H41" s="821">
        <v>0</v>
      </c>
      <c r="I41" s="821">
        <v>2.848890616312115E-4</v>
      </c>
      <c r="J41" s="821">
        <v>0</v>
      </c>
      <c r="K41" s="821">
        <v>3.693052670991064E-3</v>
      </c>
      <c r="L41" s="821">
        <v>0</v>
      </c>
      <c r="M41" s="821">
        <v>0</v>
      </c>
      <c r="N41" s="821">
        <v>0</v>
      </c>
      <c r="O41" s="821">
        <v>0</v>
      </c>
      <c r="P41" s="820">
        <v>0</v>
      </c>
      <c r="Q41" s="820">
        <v>0</v>
      </c>
      <c r="R41" s="820">
        <v>0</v>
      </c>
      <c r="S41" s="816">
        <v>1.1998121359904218E-2</v>
      </c>
      <c r="T41" s="35"/>
    </row>
    <row r="42" spans="1:20" ht="3" customHeight="1">
      <c r="A42" s="818"/>
      <c r="B42" s="821"/>
      <c r="C42" s="822"/>
      <c r="D42" s="822"/>
      <c r="E42" s="822"/>
      <c r="F42" s="822"/>
      <c r="G42" s="822"/>
      <c r="H42" s="822"/>
      <c r="I42" s="822"/>
      <c r="J42" s="822"/>
      <c r="K42" s="822"/>
      <c r="L42" s="822"/>
      <c r="M42" s="822"/>
      <c r="N42" s="822"/>
      <c r="O42" s="822"/>
      <c r="P42" s="823"/>
      <c r="Q42" s="823"/>
      <c r="R42" s="823"/>
      <c r="S42" s="824"/>
      <c r="T42" s="35"/>
    </row>
    <row r="43" spans="1:20">
      <c r="A43" s="815" t="s">
        <v>796</v>
      </c>
      <c r="B43" s="825">
        <v>0.20515220914253049</v>
      </c>
      <c r="C43" s="825">
        <v>5.7455228317747041E-3</v>
      </c>
      <c r="D43" s="825">
        <v>0.43538342258536178</v>
      </c>
      <c r="E43" s="825">
        <v>0.17575767696956163</v>
      </c>
      <c r="F43" s="825">
        <v>0.13114589905684476</v>
      </c>
      <c r="G43" s="825">
        <v>0.17851238993927826</v>
      </c>
      <c r="H43" s="825">
        <v>3.0564722006706509E-2</v>
      </c>
      <c r="I43" s="825">
        <v>9.2177746922642592E-2</v>
      </c>
      <c r="J43" s="825">
        <v>20.08098338316298</v>
      </c>
      <c r="K43" s="825">
        <v>0</v>
      </c>
      <c r="L43" s="825">
        <v>2.6125880155925547E-2</v>
      </c>
      <c r="M43" s="825">
        <v>0</v>
      </c>
      <c r="N43" s="825">
        <v>0</v>
      </c>
      <c r="O43" s="825">
        <v>0.21433901925663984</v>
      </c>
      <c r="P43" s="817">
        <v>0</v>
      </c>
      <c r="Q43" s="817">
        <v>0</v>
      </c>
      <c r="R43" s="817">
        <v>0</v>
      </c>
      <c r="S43" s="816">
        <v>0.99079435464204579</v>
      </c>
      <c r="T43" s="35"/>
    </row>
    <row r="44" spans="1:20" ht="13.5" customHeight="1">
      <c r="A44" s="818" t="s">
        <v>788</v>
      </c>
      <c r="B44" s="821">
        <v>3.5311419830118984E-2</v>
      </c>
      <c r="C44" s="821">
        <v>0</v>
      </c>
      <c r="D44" s="821">
        <v>1.3895923854872398E-2</v>
      </c>
      <c r="E44" s="821">
        <v>0</v>
      </c>
      <c r="F44" s="821">
        <v>8.8908892027858794E-4</v>
      </c>
      <c r="G44" s="821">
        <v>1.000180367511134E-3</v>
      </c>
      <c r="H44" s="821">
        <v>7.9510907147220498E-3</v>
      </c>
      <c r="I44" s="821">
        <v>6.8083142191865985E-4</v>
      </c>
      <c r="J44" s="821">
        <v>0</v>
      </c>
      <c r="K44" s="821">
        <v>0</v>
      </c>
      <c r="L44" s="821">
        <v>0</v>
      </c>
      <c r="M44" s="821">
        <v>0</v>
      </c>
      <c r="N44" s="821">
        <v>0</v>
      </c>
      <c r="O44" s="821">
        <v>0</v>
      </c>
      <c r="P44" s="820">
        <v>0</v>
      </c>
      <c r="Q44" s="820">
        <v>0</v>
      </c>
      <c r="R44" s="820">
        <v>0</v>
      </c>
      <c r="S44" s="816">
        <v>1.2509740478000773E-2</v>
      </c>
      <c r="T44" s="35"/>
    </row>
    <row r="45" spans="1:20">
      <c r="A45" s="818" t="s">
        <v>123</v>
      </c>
      <c r="B45" s="821">
        <v>6.6921501914905747E-5</v>
      </c>
      <c r="C45" s="821">
        <v>0</v>
      </c>
      <c r="D45" s="821">
        <v>1.1921743075131167E-2</v>
      </c>
      <c r="E45" s="821">
        <v>0</v>
      </c>
      <c r="F45" s="821">
        <v>2.567223428266509E-3</v>
      </c>
      <c r="G45" s="821">
        <v>4.8709457916017E-4</v>
      </c>
      <c r="H45" s="821">
        <v>0</v>
      </c>
      <c r="I45" s="821">
        <v>1.9518923319937005E-3</v>
      </c>
      <c r="J45" s="821">
        <v>0</v>
      </c>
      <c r="K45" s="821">
        <v>0</v>
      </c>
      <c r="L45" s="821">
        <v>0</v>
      </c>
      <c r="M45" s="821">
        <v>0</v>
      </c>
      <c r="N45" s="821">
        <v>0</v>
      </c>
      <c r="O45" s="821">
        <v>0</v>
      </c>
      <c r="P45" s="820">
        <v>0</v>
      </c>
      <c r="Q45" s="820">
        <v>0</v>
      </c>
      <c r="R45" s="820">
        <v>0</v>
      </c>
      <c r="S45" s="816">
        <v>4.4464651832330782E-3</v>
      </c>
      <c r="T45" s="35"/>
    </row>
    <row r="46" spans="1:20" ht="12.75" customHeight="1">
      <c r="A46" s="818" t="s">
        <v>133</v>
      </c>
      <c r="B46" s="821">
        <v>0.15375383431377018</v>
      </c>
      <c r="C46" s="821">
        <v>5.2700456143311503E-3</v>
      </c>
      <c r="D46" s="821">
        <v>0.39210940345393941</v>
      </c>
      <c r="E46" s="821">
        <v>0.17455104991922279</v>
      </c>
      <c r="F46" s="821">
        <v>0.10049179729219848</v>
      </c>
      <c r="G46" s="821">
        <v>0.17354571134282326</v>
      </c>
      <c r="H46" s="821">
        <v>0</v>
      </c>
      <c r="I46" s="821">
        <v>8.7448196711788842E-2</v>
      </c>
      <c r="J46" s="821">
        <v>20.08098338316298</v>
      </c>
      <c r="K46" s="821">
        <v>0</v>
      </c>
      <c r="L46" s="821">
        <v>2.6125880155925547E-2</v>
      </c>
      <c r="M46" s="821">
        <v>0</v>
      </c>
      <c r="N46" s="821">
        <v>0</v>
      </c>
      <c r="O46" s="821">
        <v>0.21433901925663984</v>
      </c>
      <c r="P46" s="820">
        <v>0</v>
      </c>
      <c r="Q46" s="820">
        <v>0</v>
      </c>
      <c r="R46" s="820">
        <v>0</v>
      </c>
      <c r="S46" s="816">
        <v>0.96250390574394695</v>
      </c>
      <c r="T46" s="35"/>
    </row>
    <row r="47" spans="1:20">
      <c r="A47" s="818" t="s">
        <v>706</v>
      </c>
      <c r="B47" s="821">
        <v>0</v>
      </c>
      <c r="C47" s="821">
        <v>0</v>
      </c>
      <c r="D47" s="821">
        <v>2.457521046920113E-7</v>
      </c>
      <c r="E47" s="821">
        <v>0</v>
      </c>
      <c r="F47" s="821">
        <v>1.2496401236521491E-3</v>
      </c>
      <c r="G47" s="821">
        <v>0</v>
      </c>
      <c r="H47" s="821">
        <v>0</v>
      </c>
      <c r="I47" s="821">
        <v>4.4029032813302702E-5</v>
      </c>
      <c r="J47" s="821">
        <v>0</v>
      </c>
      <c r="K47" s="821">
        <v>0</v>
      </c>
      <c r="L47" s="821">
        <v>0</v>
      </c>
      <c r="M47" s="821">
        <v>0</v>
      </c>
      <c r="N47" s="821">
        <v>0</v>
      </c>
      <c r="O47" s="821">
        <v>0</v>
      </c>
      <c r="P47" s="820">
        <v>0</v>
      </c>
      <c r="Q47" s="820">
        <v>0</v>
      </c>
      <c r="R47" s="820">
        <v>0</v>
      </c>
      <c r="S47" s="816">
        <v>5.6711480026250181E-5</v>
      </c>
      <c r="T47" s="35"/>
    </row>
    <row r="48" spans="1:20">
      <c r="A48" s="818" t="s">
        <v>789</v>
      </c>
      <c r="B48" s="821">
        <v>9.7705022713780489E-3</v>
      </c>
      <c r="C48" s="821">
        <v>4.5322392283247893E-7</v>
      </c>
      <c r="D48" s="821">
        <v>3.488171336096974E-3</v>
      </c>
      <c r="E48" s="821">
        <v>0</v>
      </c>
      <c r="F48" s="821">
        <v>7.1572376642231386E-5</v>
      </c>
      <c r="G48" s="821">
        <v>9.4337549814621047E-4</v>
      </c>
      <c r="H48" s="821">
        <v>0</v>
      </c>
      <c r="I48" s="821">
        <v>1.8675721410789004E-3</v>
      </c>
      <c r="J48" s="821">
        <v>0</v>
      </c>
      <c r="K48" s="821">
        <v>0</v>
      </c>
      <c r="L48" s="821">
        <v>0</v>
      </c>
      <c r="M48" s="821">
        <v>0</v>
      </c>
      <c r="N48" s="821">
        <v>0</v>
      </c>
      <c r="O48" s="821">
        <v>0</v>
      </c>
      <c r="P48" s="820">
        <v>0</v>
      </c>
      <c r="Q48" s="820">
        <v>0</v>
      </c>
      <c r="R48" s="820">
        <v>0</v>
      </c>
      <c r="S48" s="816">
        <v>3.6476452013781699E-3</v>
      </c>
      <c r="T48" s="35"/>
    </row>
    <row r="49" spans="1:20">
      <c r="A49" s="818" t="s">
        <v>790</v>
      </c>
      <c r="B49" s="821">
        <v>3.2787001087293318E-3</v>
      </c>
      <c r="C49" s="821">
        <v>0</v>
      </c>
      <c r="D49" s="821">
        <v>1.3616980474008022E-3</v>
      </c>
      <c r="E49" s="821">
        <v>0</v>
      </c>
      <c r="F49" s="821">
        <v>8.6919880286848682E-4</v>
      </c>
      <c r="G49" s="821">
        <v>1.5907690041599594E-3</v>
      </c>
      <c r="H49" s="821">
        <v>0</v>
      </c>
      <c r="I49" s="821">
        <v>0</v>
      </c>
      <c r="J49" s="821">
        <v>0</v>
      </c>
      <c r="K49" s="821">
        <v>0</v>
      </c>
      <c r="L49" s="821">
        <v>0</v>
      </c>
      <c r="M49" s="821">
        <v>0</v>
      </c>
      <c r="N49" s="821">
        <v>0</v>
      </c>
      <c r="O49" s="821">
        <v>0</v>
      </c>
      <c r="P49" s="820">
        <v>0</v>
      </c>
      <c r="Q49" s="820">
        <v>0</v>
      </c>
      <c r="R49" s="820">
        <v>0</v>
      </c>
      <c r="S49" s="816">
        <v>1.4312505139377706E-3</v>
      </c>
      <c r="T49" s="35"/>
    </row>
    <row r="50" spans="1:20">
      <c r="A50" s="818" t="s">
        <v>791</v>
      </c>
      <c r="B50" s="821">
        <v>2.9708311166190484E-3</v>
      </c>
      <c r="C50" s="821">
        <v>4.7502399352072119E-4</v>
      </c>
      <c r="D50" s="821">
        <v>1.2606237065816369E-2</v>
      </c>
      <c r="E50" s="821">
        <v>1.2066270503388213E-3</v>
      </c>
      <c r="F50" s="821">
        <v>2.5007378112938336E-2</v>
      </c>
      <c r="G50" s="821">
        <v>9.4525914747749153E-4</v>
      </c>
      <c r="H50" s="821">
        <v>2.2613631291984456E-2</v>
      </c>
      <c r="I50" s="821">
        <v>1.8522528304917203E-4</v>
      </c>
      <c r="J50" s="821">
        <v>0</v>
      </c>
      <c r="K50" s="821">
        <v>0</v>
      </c>
      <c r="L50" s="821">
        <v>0</v>
      </c>
      <c r="M50" s="821">
        <v>0</v>
      </c>
      <c r="N50" s="821">
        <v>0</v>
      </c>
      <c r="O50" s="821">
        <v>0</v>
      </c>
      <c r="P50" s="820">
        <v>0</v>
      </c>
      <c r="Q50" s="820">
        <v>0</v>
      </c>
      <c r="R50" s="820">
        <v>0</v>
      </c>
      <c r="S50" s="816">
        <v>6.1986360415227084E-3</v>
      </c>
      <c r="T50" s="35"/>
    </row>
    <row r="51" spans="1:20" ht="3" customHeight="1">
      <c r="A51" s="818"/>
      <c r="B51" s="821"/>
      <c r="C51" s="822"/>
      <c r="D51" s="822"/>
      <c r="E51" s="822"/>
      <c r="F51" s="822"/>
      <c r="G51" s="822"/>
      <c r="H51" s="822"/>
      <c r="I51" s="822"/>
      <c r="J51" s="822"/>
      <c r="K51" s="822"/>
      <c r="L51" s="822"/>
      <c r="M51" s="822"/>
      <c r="N51" s="822"/>
      <c r="O51" s="822"/>
      <c r="P51" s="823"/>
      <c r="Q51" s="823"/>
      <c r="R51" s="823"/>
      <c r="S51" s="824"/>
      <c r="T51" s="35"/>
    </row>
    <row r="52" spans="1:20">
      <c r="A52" s="815" t="s">
        <v>797</v>
      </c>
      <c r="B52" s="825">
        <v>16.868762214807077</v>
      </c>
      <c r="C52" s="825">
        <v>79.540352061575319</v>
      </c>
      <c r="D52" s="825">
        <v>15.654610399877861</v>
      </c>
      <c r="E52" s="825">
        <v>49.692999181118473</v>
      </c>
      <c r="F52" s="825">
        <v>14.67037602167488</v>
      </c>
      <c r="G52" s="825">
        <v>20.256927690465485</v>
      </c>
      <c r="H52" s="825">
        <v>0</v>
      </c>
      <c r="I52" s="825">
        <v>34.817835810716694</v>
      </c>
      <c r="J52" s="825">
        <v>3.1422751641729563</v>
      </c>
      <c r="K52" s="825">
        <v>42.532079336458494</v>
      </c>
      <c r="L52" s="825">
        <v>99.907926835163735</v>
      </c>
      <c r="M52" s="825">
        <v>0.34953762349773221</v>
      </c>
      <c r="N52" s="825">
        <v>100</v>
      </c>
      <c r="O52" s="825">
        <v>86.162478058269542</v>
      </c>
      <c r="P52" s="817">
        <v>0</v>
      </c>
      <c r="Q52" s="817">
        <v>0</v>
      </c>
      <c r="R52" s="817">
        <v>0</v>
      </c>
      <c r="S52" s="816">
        <v>21.081139271813086</v>
      </c>
      <c r="T52" s="35"/>
    </row>
    <row r="53" spans="1:20">
      <c r="A53" s="818" t="s">
        <v>788</v>
      </c>
      <c r="B53" s="821">
        <v>4.8581672935827367</v>
      </c>
      <c r="C53" s="821">
        <v>0.20341735339172448</v>
      </c>
      <c r="D53" s="821">
        <v>5.1623791249242021</v>
      </c>
      <c r="E53" s="821">
        <v>9.3255199428942603</v>
      </c>
      <c r="F53" s="821">
        <v>2.3912700300569303</v>
      </c>
      <c r="G53" s="821">
        <v>5.1225375692613371</v>
      </c>
      <c r="H53" s="821">
        <v>0</v>
      </c>
      <c r="I53" s="821">
        <v>6.8650503158083396</v>
      </c>
      <c r="J53" s="821">
        <v>0</v>
      </c>
      <c r="K53" s="821">
        <v>0.33110181124388083</v>
      </c>
      <c r="L53" s="821">
        <v>50.673894816758093</v>
      </c>
      <c r="M53" s="821">
        <v>0</v>
      </c>
      <c r="N53" s="821">
        <v>50.398913312152708</v>
      </c>
      <c r="O53" s="821">
        <v>0</v>
      </c>
      <c r="P53" s="820">
        <v>0</v>
      </c>
      <c r="Q53" s="820">
        <v>0</v>
      </c>
      <c r="R53" s="820">
        <v>0</v>
      </c>
      <c r="S53" s="816">
        <v>5.5478044085167468</v>
      </c>
      <c r="T53" s="35"/>
    </row>
    <row r="54" spans="1:20">
      <c r="A54" s="818" t="s">
        <v>133</v>
      </c>
      <c r="B54" s="821">
        <v>12.010314378786804</v>
      </c>
      <c r="C54" s="821">
        <v>58.189246504321034</v>
      </c>
      <c r="D54" s="821">
        <v>10.490756787573071</v>
      </c>
      <c r="E54" s="821">
        <v>38.267749239562427</v>
      </c>
      <c r="F54" s="821">
        <v>12.278910035778576</v>
      </c>
      <c r="G54" s="821">
        <v>14.141946396530489</v>
      </c>
      <c r="H54" s="821">
        <v>0</v>
      </c>
      <c r="I54" s="821">
        <v>27.882060962281535</v>
      </c>
      <c r="J54" s="821">
        <v>3.1422751641729563</v>
      </c>
      <c r="K54" s="821">
        <v>42.199711375966139</v>
      </c>
      <c r="L54" s="821">
        <v>49.234032018405635</v>
      </c>
      <c r="M54" s="821">
        <v>0.28274433931416437</v>
      </c>
      <c r="N54" s="821">
        <v>49.601086687847285</v>
      </c>
      <c r="O54" s="821">
        <v>86.162478058269542</v>
      </c>
      <c r="P54" s="820">
        <v>0</v>
      </c>
      <c r="Q54" s="820">
        <v>0</v>
      </c>
      <c r="R54" s="820">
        <v>0</v>
      </c>
      <c r="S54" s="816">
        <v>15.203553201310338</v>
      </c>
      <c r="T54" s="35"/>
    </row>
    <row r="55" spans="1:20">
      <c r="A55" s="826" t="s">
        <v>798</v>
      </c>
      <c r="B55" s="821">
        <v>0</v>
      </c>
      <c r="C55" s="821">
        <v>0</v>
      </c>
      <c r="D55" s="821">
        <v>0</v>
      </c>
      <c r="E55" s="821">
        <v>0</v>
      </c>
      <c r="F55" s="821">
        <v>1.1023208969148384E-3</v>
      </c>
      <c r="G55" s="821">
        <v>9.6900997803410472E-4</v>
      </c>
      <c r="H55" s="821">
        <v>0</v>
      </c>
      <c r="I55" s="821">
        <v>2.355184914793728E-2</v>
      </c>
      <c r="J55" s="821">
        <v>0.32419122596172628</v>
      </c>
      <c r="K55" s="821">
        <v>0</v>
      </c>
      <c r="L55" s="821">
        <v>0</v>
      </c>
      <c r="M55" s="821">
        <v>0</v>
      </c>
      <c r="N55" s="821">
        <v>0</v>
      </c>
      <c r="O55" s="821">
        <v>0</v>
      </c>
      <c r="P55" s="820">
        <v>0</v>
      </c>
      <c r="Q55" s="820">
        <v>0</v>
      </c>
      <c r="R55" s="820">
        <v>0</v>
      </c>
      <c r="S55" s="816">
        <v>1.5464985428172349E-2</v>
      </c>
      <c r="T55" s="35"/>
    </row>
    <row r="56" spans="1:20">
      <c r="A56" s="826" t="s">
        <v>799</v>
      </c>
      <c r="B56" s="821">
        <v>12.010314378786804</v>
      </c>
      <c r="C56" s="821">
        <v>58.189246504321034</v>
      </c>
      <c r="D56" s="821">
        <v>10.490756787573071</v>
      </c>
      <c r="E56" s="821">
        <v>38.267749239562427</v>
      </c>
      <c r="F56" s="821">
        <v>12.277807714881659</v>
      </c>
      <c r="G56" s="821">
        <v>14.140977386552455</v>
      </c>
      <c r="H56" s="821">
        <v>0</v>
      </c>
      <c r="I56" s="821">
        <v>27.858509113133596</v>
      </c>
      <c r="J56" s="821">
        <v>2.8180839382112302</v>
      </c>
      <c r="K56" s="821">
        <v>42.199711375966139</v>
      </c>
      <c r="L56" s="821">
        <v>49.234032018405635</v>
      </c>
      <c r="M56" s="821">
        <v>0.28274433931416437</v>
      </c>
      <c r="N56" s="821">
        <v>49.601086687847285</v>
      </c>
      <c r="O56" s="821">
        <v>86.162478058269542</v>
      </c>
      <c r="P56" s="820">
        <v>0</v>
      </c>
      <c r="Q56" s="820">
        <v>0</v>
      </c>
      <c r="R56" s="820">
        <v>0</v>
      </c>
      <c r="S56" s="816">
        <v>15.188088215882164</v>
      </c>
      <c r="T56" s="35"/>
    </row>
    <row r="57" spans="1:20">
      <c r="A57" s="827" t="s">
        <v>800</v>
      </c>
      <c r="B57" s="821">
        <v>1.1176390726072536</v>
      </c>
      <c r="C57" s="821">
        <v>0</v>
      </c>
      <c r="D57" s="821">
        <v>0.86699101615925511</v>
      </c>
      <c r="E57" s="821">
        <v>5.4844202699548279E-3</v>
      </c>
      <c r="F57" s="821">
        <v>1.5330105070282654</v>
      </c>
      <c r="G57" s="821">
        <v>0.17626763412421187</v>
      </c>
      <c r="H57" s="821">
        <v>0</v>
      </c>
      <c r="I57" s="821">
        <v>9.9631522793386842E-2</v>
      </c>
      <c r="J57" s="821">
        <v>0</v>
      </c>
      <c r="K57" s="821">
        <v>0</v>
      </c>
      <c r="L57" s="821">
        <v>2.6629803950546985E-2</v>
      </c>
      <c r="M57" s="821">
        <v>0.28274433931416437</v>
      </c>
      <c r="N57" s="821">
        <v>0</v>
      </c>
      <c r="O57" s="821">
        <v>0.53161388652736863</v>
      </c>
      <c r="P57" s="820">
        <v>0</v>
      </c>
      <c r="Q57" s="820">
        <v>0</v>
      </c>
      <c r="R57" s="820">
        <v>0</v>
      </c>
      <c r="S57" s="816">
        <v>0.63797417473922891</v>
      </c>
      <c r="T57" s="35"/>
    </row>
    <row r="58" spans="1:20">
      <c r="A58" s="818" t="s">
        <v>789</v>
      </c>
      <c r="B58" s="821">
        <v>0</v>
      </c>
      <c r="C58" s="821">
        <v>0</v>
      </c>
      <c r="D58" s="821">
        <v>0</v>
      </c>
      <c r="E58" s="821">
        <v>0</v>
      </c>
      <c r="F58" s="821">
        <v>0</v>
      </c>
      <c r="G58" s="821">
        <v>0</v>
      </c>
      <c r="H58" s="821">
        <v>0</v>
      </c>
      <c r="I58" s="821">
        <v>0</v>
      </c>
      <c r="J58" s="821">
        <v>0</v>
      </c>
      <c r="K58" s="821">
        <v>0</v>
      </c>
      <c r="L58" s="821">
        <v>0</v>
      </c>
      <c r="M58" s="821">
        <v>0</v>
      </c>
      <c r="N58" s="821">
        <v>0</v>
      </c>
      <c r="O58" s="821">
        <v>0</v>
      </c>
      <c r="P58" s="820">
        <v>0</v>
      </c>
      <c r="Q58" s="820">
        <v>0</v>
      </c>
      <c r="R58" s="820">
        <v>0</v>
      </c>
      <c r="S58" s="816">
        <v>0</v>
      </c>
      <c r="T58" s="35"/>
    </row>
    <row r="59" spans="1:20">
      <c r="A59" s="818" t="s">
        <v>791</v>
      </c>
      <c r="B59" s="821">
        <v>2.8054243754057587E-4</v>
      </c>
      <c r="C59" s="821">
        <v>21.147688203862565</v>
      </c>
      <c r="D59" s="821">
        <v>1.4744873805879902E-3</v>
      </c>
      <c r="E59" s="821">
        <v>2.0997299986617852</v>
      </c>
      <c r="F59" s="821">
        <v>1.959558393745342E-4</v>
      </c>
      <c r="G59" s="821">
        <v>0.99244372467366149</v>
      </c>
      <c r="H59" s="821">
        <v>0</v>
      </c>
      <c r="I59" s="821">
        <v>7.0724532626824627E-2</v>
      </c>
      <c r="J59" s="821">
        <v>0</v>
      </c>
      <c r="K59" s="821">
        <v>1.2661492484806742E-3</v>
      </c>
      <c r="L59" s="821">
        <v>0</v>
      </c>
      <c r="M59" s="821">
        <v>6.679328418356785E-2</v>
      </c>
      <c r="N59" s="821">
        <v>0</v>
      </c>
      <c r="O59" s="821">
        <v>0</v>
      </c>
      <c r="P59" s="820">
        <v>0</v>
      </c>
      <c r="Q59" s="820">
        <v>0</v>
      </c>
      <c r="R59" s="820">
        <v>0</v>
      </c>
      <c r="S59" s="816">
        <v>0.32978166198599868</v>
      </c>
      <c r="T59" s="35"/>
    </row>
    <row r="60" spans="1:20" ht="3" customHeight="1">
      <c r="A60" s="818"/>
      <c r="B60" s="821"/>
      <c r="C60" s="822"/>
      <c r="D60" s="822"/>
      <c r="E60" s="822"/>
      <c r="F60" s="822"/>
      <c r="G60" s="822"/>
      <c r="H60" s="822"/>
      <c r="I60" s="822"/>
      <c r="J60" s="822"/>
      <c r="K60" s="822"/>
      <c r="L60" s="822"/>
      <c r="M60" s="822"/>
      <c r="N60" s="822"/>
      <c r="O60" s="822"/>
      <c r="P60" s="823"/>
      <c r="Q60" s="823"/>
      <c r="R60" s="823"/>
      <c r="S60" s="824"/>
      <c r="T60" s="35"/>
    </row>
    <row r="61" spans="1:20">
      <c r="A61" s="815" t="s">
        <v>801</v>
      </c>
      <c r="B61" s="825">
        <v>20.88241567999307</v>
      </c>
      <c r="C61" s="825">
        <v>5.4545182467468143</v>
      </c>
      <c r="D61" s="825">
        <v>18.074071220695718</v>
      </c>
      <c r="E61" s="825">
        <v>17.060995808434082</v>
      </c>
      <c r="F61" s="825">
        <v>22.574246965292261</v>
      </c>
      <c r="G61" s="825">
        <v>21.552951874310597</v>
      </c>
      <c r="H61" s="825">
        <v>0</v>
      </c>
      <c r="I61" s="825">
        <v>21.271469900503583</v>
      </c>
      <c r="J61" s="825">
        <v>3.5710280842963202</v>
      </c>
      <c r="K61" s="825">
        <v>16.837947557371979</v>
      </c>
      <c r="L61" s="825">
        <v>2.1097391862716112E-3</v>
      </c>
      <c r="M61" s="825">
        <v>0</v>
      </c>
      <c r="N61" s="825">
        <v>0</v>
      </c>
      <c r="O61" s="825">
        <v>2.0959136857900403E-2</v>
      </c>
      <c r="P61" s="817">
        <v>0</v>
      </c>
      <c r="Q61" s="817">
        <v>0</v>
      </c>
      <c r="R61" s="817">
        <v>0</v>
      </c>
      <c r="S61" s="816">
        <v>18.296118240342182</v>
      </c>
      <c r="T61" s="35"/>
    </row>
    <row r="62" spans="1:20">
      <c r="A62" s="818" t="s">
        <v>133</v>
      </c>
      <c r="B62" s="821">
        <v>19.560773869916286</v>
      </c>
      <c r="C62" s="821">
        <v>1.7722783430706865E-2</v>
      </c>
      <c r="D62" s="821">
        <v>14.218218141067545</v>
      </c>
      <c r="E62" s="821">
        <v>6.715602551671374</v>
      </c>
      <c r="F62" s="821">
        <v>16.947140736575676</v>
      </c>
      <c r="G62" s="821">
        <v>20.061053606537811</v>
      </c>
      <c r="H62" s="821">
        <v>0</v>
      </c>
      <c r="I62" s="821">
        <v>17.109402287177815</v>
      </c>
      <c r="J62" s="821">
        <v>3.569554374868388</v>
      </c>
      <c r="K62" s="821">
        <v>10.972332582350154</v>
      </c>
      <c r="L62" s="821">
        <v>9.7246050876703249E-4</v>
      </c>
      <c r="M62" s="821">
        <v>0</v>
      </c>
      <c r="N62" s="821">
        <v>0</v>
      </c>
      <c r="O62" s="821">
        <v>2.0959136857900403E-2</v>
      </c>
      <c r="P62" s="820">
        <v>0</v>
      </c>
      <c r="Q62" s="820">
        <v>0</v>
      </c>
      <c r="R62" s="820">
        <v>0</v>
      </c>
      <c r="S62" s="816">
        <v>15.359507443623194</v>
      </c>
      <c r="T62" s="35"/>
    </row>
    <row r="63" spans="1:20">
      <c r="A63" s="818" t="s">
        <v>802</v>
      </c>
      <c r="B63" s="821">
        <v>1.3216418100767822</v>
      </c>
      <c r="C63" s="821">
        <v>5.4367954633161082</v>
      </c>
      <c r="D63" s="821">
        <v>3.8558530796281714</v>
      </c>
      <c r="E63" s="821">
        <v>10.284744243300938</v>
      </c>
      <c r="F63" s="821">
        <v>5.6271062287165874</v>
      </c>
      <c r="G63" s="821">
        <v>1.4918982677727901</v>
      </c>
      <c r="H63" s="821">
        <v>0</v>
      </c>
      <c r="I63" s="821">
        <v>4.1620676133257675</v>
      </c>
      <c r="J63" s="821">
        <v>1.4737094279314777E-3</v>
      </c>
      <c r="K63" s="821">
        <v>5.8656149750218241</v>
      </c>
      <c r="L63" s="821">
        <v>1.1372786775045787E-3</v>
      </c>
      <c r="M63" s="821">
        <v>0</v>
      </c>
      <c r="N63" s="821">
        <v>0</v>
      </c>
      <c r="O63" s="821">
        <v>0</v>
      </c>
      <c r="P63" s="820">
        <v>0</v>
      </c>
      <c r="Q63" s="820">
        <v>0</v>
      </c>
      <c r="R63" s="820">
        <v>0</v>
      </c>
      <c r="S63" s="816">
        <v>2.9350737363469275</v>
      </c>
      <c r="T63" s="35"/>
    </row>
    <row r="64" spans="1:20">
      <c r="A64" s="818" t="s">
        <v>731</v>
      </c>
      <c r="B64" s="821">
        <v>0</v>
      </c>
      <c r="C64" s="821">
        <v>0</v>
      </c>
      <c r="D64" s="821">
        <v>0</v>
      </c>
      <c r="E64" s="821">
        <v>6.064901346177011E-2</v>
      </c>
      <c r="F64" s="821">
        <v>0</v>
      </c>
      <c r="G64" s="821">
        <v>0</v>
      </c>
      <c r="H64" s="821">
        <v>0</v>
      </c>
      <c r="I64" s="821">
        <v>0</v>
      </c>
      <c r="J64" s="821">
        <v>0</v>
      </c>
      <c r="K64" s="821">
        <v>0</v>
      </c>
      <c r="L64" s="821">
        <v>0</v>
      </c>
      <c r="M64" s="821">
        <v>0</v>
      </c>
      <c r="N64" s="821">
        <v>0</v>
      </c>
      <c r="O64" s="821">
        <v>0</v>
      </c>
      <c r="P64" s="820">
        <v>0</v>
      </c>
      <c r="Q64" s="820">
        <v>0</v>
      </c>
      <c r="R64" s="820">
        <v>0</v>
      </c>
      <c r="S64" s="816">
        <v>1.537060372060705E-3</v>
      </c>
      <c r="T64" s="35"/>
    </row>
    <row r="65" spans="1:20" ht="4.5" customHeight="1">
      <c r="A65" s="828"/>
      <c r="B65" s="829"/>
      <c r="C65" s="18"/>
      <c r="D65" s="18"/>
      <c r="E65" s="18"/>
      <c r="F65" s="18"/>
      <c r="G65" s="18"/>
      <c r="H65" s="18"/>
      <c r="I65" s="18"/>
      <c r="J65" s="18"/>
      <c r="K65" s="18"/>
      <c r="L65" s="18"/>
      <c r="M65" s="18"/>
      <c r="N65" s="18"/>
      <c r="O65" s="18"/>
      <c r="P65" s="830"/>
      <c r="Q65" s="830"/>
      <c r="R65" s="830"/>
      <c r="S65" s="831"/>
      <c r="T65" s="35"/>
    </row>
    <row r="66" spans="1:20" ht="20.399999999999999">
      <c r="A66" s="832" t="s">
        <v>803</v>
      </c>
      <c r="B66" s="833">
        <v>74253817.649199992</v>
      </c>
      <c r="C66" s="833">
        <v>1897516.78293</v>
      </c>
      <c r="D66" s="833">
        <v>116605308.57269</v>
      </c>
      <c r="E66" s="833">
        <v>8821975.2714900002</v>
      </c>
      <c r="F66" s="833">
        <v>14135914.54504</v>
      </c>
      <c r="G66" s="833">
        <v>52608518.132519998</v>
      </c>
      <c r="H66" s="833">
        <v>1935907.48141</v>
      </c>
      <c r="I66" s="833">
        <v>46504768.993730001</v>
      </c>
      <c r="J66" s="833">
        <v>13021515.392580001</v>
      </c>
      <c r="K66" s="833">
        <v>3627636.3197399997</v>
      </c>
      <c r="L66" s="833">
        <v>3623186.7188800001</v>
      </c>
      <c r="M66" s="833">
        <v>6640904.4175899997</v>
      </c>
      <c r="N66" s="833">
        <v>1556808.8556600001</v>
      </c>
      <c r="O66" s="833">
        <v>736941.75026</v>
      </c>
      <c r="P66" s="834">
        <v>1040878.1650599999</v>
      </c>
      <c r="Q66" s="834">
        <v>208552</v>
      </c>
      <c r="R66" s="834">
        <v>875542.99522000004</v>
      </c>
      <c r="S66" s="833">
        <v>348095694.04400003</v>
      </c>
      <c r="T66" s="35"/>
    </row>
    <row r="67" spans="1:20" ht="4.5" customHeight="1" thickBot="1">
      <c r="A67" s="835"/>
      <c r="B67" s="28"/>
      <c r="C67" s="28"/>
      <c r="D67" s="28"/>
      <c r="E67" s="28"/>
      <c r="F67" s="28"/>
      <c r="G67" s="28"/>
      <c r="H67" s="28"/>
      <c r="I67" s="28"/>
      <c r="J67" s="28"/>
      <c r="K67" s="28"/>
      <c r="L67" s="28"/>
      <c r="M67" s="28"/>
      <c r="N67" s="28"/>
      <c r="O67" s="28"/>
      <c r="P67" s="28"/>
      <c r="Q67" s="28"/>
      <c r="R67" s="28"/>
      <c r="S67" s="28"/>
      <c r="T67" s="35"/>
    </row>
    <row r="68" spans="1:20">
      <c r="A68" s="18" t="s">
        <v>670</v>
      </c>
      <c r="B68" s="18"/>
      <c r="C68" s="18"/>
      <c r="D68" s="18"/>
      <c r="E68" s="18"/>
      <c r="F68" s="18"/>
      <c r="G68" s="18"/>
      <c r="H68" s="18"/>
      <c r="I68" s="18"/>
      <c r="J68" s="18"/>
      <c r="K68" s="18"/>
      <c r="L68" s="18"/>
      <c r="M68" s="18"/>
      <c r="N68" s="18"/>
      <c r="O68" s="18"/>
      <c r="P68" s="18"/>
      <c r="Q68" s="18"/>
      <c r="R68" s="18"/>
      <c r="S68" s="18"/>
      <c r="T68" s="35"/>
    </row>
    <row r="69" spans="1:20">
      <c r="A69" s="18" t="s">
        <v>804</v>
      </c>
      <c r="B69" s="822"/>
      <c r="C69" s="822"/>
      <c r="D69" s="822"/>
      <c r="E69" s="822"/>
      <c r="F69" s="822"/>
      <c r="G69" s="822"/>
      <c r="H69" s="822"/>
      <c r="I69" s="822"/>
      <c r="J69" s="822"/>
      <c r="K69" s="822"/>
      <c r="L69" s="822"/>
      <c r="M69" s="822"/>
      <c r="N69" s="822"/>
      <c r="O69" s="822"/>
      <c r="P69" s="822"/>
      <c r="Q69" s="822"/>
      <c r="R69" s="822"/>
      <c r="S69" s="822"/>
      <c r="T69" s="35"/>
    </row>
    <row r="70" spans="1:20">
      <c r="A70" s="18" t="s">
        <v>805</v>
      </c>
      <c r="B70" s="836"/>
      <c r="C70" s="836"/>
      <c r="D70" s="836"/>
      <c r="E70" s="836"/>
      <c r="F70" s="836"/>
      <c r="G70" s="836"/>
      <c r="H70" s="836"/>
      <c r="I70" s="836"/>
      <c r="J70" s="836"/>
      <c r="K70" s="836"/>
      <c r="L70" s="836"/>
      <c r="M70" s="836"/>
      <c r="N70" s="836"/>
      <c r="O70" s="836"/>
      <c r="P70" s="836"/>
      <c r="Q70" s="836"/>
      <c r="R70" s="836"/>
      <c r="S70" s="836"/>
      <c r="T70" s="35"/>
    </row>
    <row r="71" spans="1:20">
      <c r="A71" s="837" t="s">
        <v>806</v>
      </c>
      <c r="B71" s="836"/>
      <c r="C71" s="836"/>
      <c r="D71" s="836"/>
      <c r="E71" s="836"/>
      <c r="F71" s="836"/>
      <c r="G71" s="836"/>
      <c r="H71" s="836"/>
      <c r="I71" s="836"/>
      <c r="J71" s="836"/>
      <c r="K71" s="836"/>
      <c r="L71" s="836"/>
      <c r="M71" s="836"/>
      <c r="N71" s="836"/>
      <c r="O71" s="836"/>
      <c r="P71" s="836"/>
      <c r="Q71" s="836"/>
      <c r="R71" s="836"/>
      <c r="S71" s="836"/>
      <c r="T71" s="35"/>
    </row>
    <row r="72" spans="1:20">
      <c r="A72" s="30" t="s">
        <v>715</v>
      </c>
      <c r="B72" s="18"/>
      <c r="C72" s="18"/>
      <c r="D72" s="18"/>
      <c r="E72" s="18"/>
      <c r="F72" s="18"/>
      <c r="G72" s="18"/>
      <c r="H72" s="18"/>
      <c r="I72" s="18"/>
      <c r="J72" s="838"/>
      <c r="K72" s="838"/>
      <c r="L72" s="838"/>
      <c r="M72" s="838"/>
      <c r="N72" s="838"/>
      <c r="O72" s="838"/>
      <c r="P72" s="838"/>
      <c r="Q72" s="838"/>
      <c r="R72" s="838"/>
      <c r="S72" s="838"/>
      <c r="T72" s="35"/>
    </row>
    <row r="73" spans="1:20">
      <c r="A73" s="33"/>
      <c r="B73" s="839"/>
      <c r="C73" s="839"/>
      <c r="D73" s="840"/>
      <c r="E73" s="839"/>
      <c r="F73" s="839"/>
      <c r="G73" s="839"/>
      <c r="H73" s="840"/>
      <c r="I73" s="839"/>
      <c r="J73" s="841"/>
      <c r="K73" s="841"/>
      <c r="L73" s="841"/>
      <c r="M73" s="841"/>
      <c r="N73" s="841"/>
      <c r="O73" s="841"/>
      <c r="P73" s="841"/>
      <c r="Q73" s="841"/>
      <c r="R73" s="841"/>
      <c r="S73" s="841"/>
      <c r="T73" s="35"/>
    </row>
    <row r="74" spans="1:20">
      <c r="A74" s="842"/>
      <c r="B74" s="35"/>
      <c r="C74" s="35"/>
      <c r="D74" s="35"/>
      <c r="E74" s="35"/>
      <c r="F74" s="35"/>
      <c r="G74" s="35"/>
      <c r="H74" s="35"/>
      <c r="I74" s="35"/>
      <c r="J74" s="35"/>
      <c r="K74" s="35"/>
      <c r="L74" s="35"/>
      <c r="M74" s="35"/>
      <c r="N74" s="35"/>
      <c r="O74" s="35"/>
      <c r="P74" s="35"/>
      <c r="Q74" s="35"/>
      <c r="R74" s="35"/>
      <c r="S74" s="35"/>
      <c r="T74" s="35"/>
    </row>
    <row r="76" spans="1:20">
      <c r="B76" s="843"/>
      <c r="C76" s="843"/>
      <c r="D76" s="843"/>
      <c r="E76" s="843"/>
      <c r="F76" s="843"/>
      <c r="G76" s="843"/>
      <c r="H76" s="843"/>
      <c r="I76" s="843"/>
      <c r="J76" s="843"/>
      <c r="K76" s="843"/>
      <c r="L76" s="843"/>
      <c r="M76" s="843"/>
      <c r="N76" s="843"/>
      <c r="O76" s="843"/>
      <c r="P76" s="843"/>
      <c r="Q76" s="843"/>
      <c r="R76" s="843"/>
      <c r="S76" s="843"/>
    </row>
    <row r="77" spans="1:20">
      <c r="B77" s="843"/>
      <c r="C77" s="843"/>
      <c r="D77" s="843"/>
      <c r="E77" s="843"/>
      <c r="F77" s="843"/>
      <c r="G77" s="843"/>
      <c r="H77" s="843"/>
      <c r="I77" s="843"/>
      <c r="J77" s="843"/>
      <c r="K77" s="843"/>
      <c r="L77" s="843"/>
      <c r="M77" s="843"/>
      <c r="N77" s="843"/>
      <c r="O77" s="843"/>
      <c r="P77" s="843"/>
      <c r="Q77" s="843"/>
      <c r="R77" s="843"/>
      <c r="S77" s="843"/>
    </row>
    <row r="200" spans="3:3">
      <c r="C200" s="7" t="s">
        <v>155</v>
      </c>
    </row>
  </sheetData>
  <mergeCells count="3">
    <mergeCell ref="A2:S2"/>
    <mergeCell ref="A3:S3"/>
    <mergeCell ref="A4:S4"/>
  </mergeCells>
  <hyperlinks>
    <hyperlink ref="A71" r:id="rId1" xr:uid="{3561F2E2-ADC6-4B6A-B86F-033406DC4ED0}"/>
    <hyperlink ref="A1" location="Índice!A1" display="Volver al Índice" xr:uid="{CD15BB06-B4CF-4921-AC68-AC865613A8E0}"/>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663F-A574-4107-8839-B73BA3E6CDEE}">
  <dimension ref="A1:AD284"/>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09" customFormat="1" ht="18" customHeight="1">
      <c r="A1" s="1407" t="s">
        <v>1215</v>
      </c>
      <c r="B1" s="608"/>
      <c r="C1" s="608"/>
      <c r="D1" s="608"/>
      <c r="E1" s="608"/>
      <c r="F1" s="608"/>
      <c r="G1" s="608"/>
    </row>
    <row r="2" spans="1:30" s="41" customFormat="1" ht="24.9" customHeight="1">
      <c r="A2" s="167" t="s">
        <v>671</v>
      </c>
      <c r="B2" s="167"/>
      <c r="C2" s="167"/>
      <c r="D2" s="167"/>
      <c r="E2" s="167"/>
      <c r="F2" s="167"/>
      <c r="G2" s="167"/>
    </row>
    <row r="3" spans="1:30" s="610" customFormat="1" ht="18" customHeight="1">
      <c r="A3" s="169">
        <v>45322</v>
      </c>
      <c r="B3" s="169"/>
      <c r="C3" s="169"/>
      <c r="D3" s="169"/>
      <c r="E3" s="169"/>
      <c r="F3" s="169"/>
      <c r="G3" s="169"/>
    </row>
    <row r="4" spans="1:30" s="382" customFormat="1" ht="18" customHeight="1">
      <c r="A4" s="170" t="s">
        <v>173</v>
      </c>
      <c r="B4" s="170"/>
      <c r="C4" s="170"/>
      <c r="D4" s="170"/>
      <c r="E4" s="170"/>
      <c r="F4" s="170"/>
      <c r="G4" s="170"/>
    </row>
    <row r="5" spans="1:30" ht="7.5" customHeight="1" thickBot="1">
      <c r="A5" s="611"/>
      <c r="B5" s="611"/>
      <c r="C5" s="611"/>
    </row>
    <row r="6" spans="1:30" ht="27" customHeight="1">
      <c r="A6" s="46" t="s">
        <v>1</v>
      </c>
      <c r="B6" s="47" t="s">
        <v>672</v>
      </c>
      <c r="C6" s="47" t="s">
        <v>673</v>
      </c>
      <c r="D6" s="47" t="s">
        <v>674</v>
      </c>
      <c r="E6" s="47" t="s">
        <v>675</v>
      </c>
      <c r="F6" s="47" t="s">
        <v>676</v>
      </c>
      <c r="G6" s="46" t="s">
        <v>677</v>
      </c>
      <c r="H6" s="611"/>
      <c r="I6" s="611"/>
      <c r="J6" s="611"/>
      <c r="K6" s="611"/>
      <c r="L6" s="611"/>
      <c r="M6" s="611"/>
      <c r="N6" s="611"/>
      <c r="O6" s="611"/>
      <c r="P6" s="611"/>
      <c r="Q6" s="611"/>
      <c r="R6" s="611"/>
      <c r="S6" s="611"/>
      <c r="T6" s="611"/>
      <c r="U6" s="611"/>
      <c r="V6" s="611"/>
      <c r="W6" s="611"/>
      <c r="X6" s="611"/>
      <c r="Y6" s="611"/>
      <c r="Z6" s="611"/>
      <c r="AA6" s="611"/>
      <c r="AB6" s="611"/>
      <c r="AC6" s="611"/>
      <c r="AD6" s="611"/>
    </row>
    <row r="7" spans="1:30" ht="39" customHeight="1">
      <c r="A7" s="612"/>
      <c r="B7" s="49"/>
      <c r="C7" s="49"/>
      <c r="D7" s="49"/>
      <c r="E7" s="49"/>
      <c r="F7" s="49"/>
      <c r="G7" s="612"/>
      <c r="H7" s="611"/>
      <c r="I7" s="611"/>
      <c r="J7" s="611"/>
      <c r="K7" s="611"/>
      <c r="L7" s="611"/>
      <c r="M7" s="611"/>
      <c r="N7" s="611"/>
      <c r="O7" s="611"/>
      <c r="P7" s="611"/>
      <c r="Q7" s="611"/>
      <c r="R7" s="611"/>
      <c r="S7" s="611"/>
      <c r="T7" s="611"/>
      <c r="U7" s="611"/>
      <c r="V7" s="611"/>
      <c r="W7" s="611"/>
      <c r="X7" s="611"/>
      <c r="Y7" s="611"/>
      <c r="Z7" s="611"/>
      <c r="AA7" s="611"/>
      <c r="AB7" s="611"/>
      <c r="AC7" s="611"/>
      <c r="AD7" s="611"/>
    </row>
    <row r="8" spans="1:30" ht="3" customHeight="1">
      <c r="A8" s="613"/>
      <c r="B8" s="614"/>
      <c r="C8" s="614"/>
      <c r="D8" s="614"/>
      <c r="E8" s="614"/>
      <c r="F8" s="614"/>
      <c r="G8" s="386"/>
      <c r="H8" s="611"/>
      <c r="I8" s="611"/>
      <c r="J8" s="611"/>
      <c r="K8" s="611"/>
      <c r="L8" s="611"/>
      <c r="M8" s="611"/>
      <c r="N8" s="611"/>
      <c r="O8" s="611"/>
      <c r="P8" s="611"/>
      <c r="Q8" s="611"/>
      <c r="R8" s="611"/>
      <c r="S8" s="611"/>
      <c r="T8" s="611"/>
      <c r="U8" s="611"/>
      <c r="V8" s="611"/>
      <c r="W8" s="611"/>
      <c r="X8" s="611"/>
      <c r="Y8" s="611"/>
      <c r="Z8" s="611"/>
      <c r="AA8" s="611"/>
      <c r="AB8" s="611"/>
      <c r="AC8" s="611"/>
      <c r="AD8" s="611"/>
    </row>
    <row r="9" spans="1:30" s="24" customFormat="1" ht="6" customHeight="1">
      <c r="A9" s="288"/>
      <c r="B9" s="615"/>
      <c r="C9" s="615"/>
      <c r="D9" s="615"/>
      <c r="E9" s="615"/>
      <c r="F9" s="615"/>
      <c r="G9" s="616"/>
      <c r="H9" s="617"/>
      <c r="I9" s="617"/>
      <c r="J9" s="617"/>
      <c r="K9" s="617"/>
      <c r="L9" s="617"/>
      <c r="M9" s="617"/>
      <c r="N9" s="618"/>
      <c r="O9" s="618"/>
    </row>
    <row r="10" spans="1:30" s="24" customFormat="1" ht="20.100000000000001" customHeight="1">
      <c r="A10" s="288" t="s">
        <v>29</v>
      </c>
      <c r="B10" s="619">
        <v>1.1595139767833281E-3</v>
      </c>
      <c r="C10" s="619">
        <v>46.165898391944985</v>
      </c>
      <c r="D10" s="619">
        <v>2.1947106556515874</v>
      </c>
      <c r="E10" s="619">
        <v>0.59913662195650486</v>
      </c>
      <c r="F10" s="619">
        <v>51.039094816470133</v>
      </c>
      <c r="G10" s="620">
        <v>36769802.567000002</v>
      </c>
      <c r="H10" s="617"/>
      <c r="I10" s="617"/>
      <c r="J10" s="617"/>
      <c r="K10" s="617"/>
      <c r="L10" s="617"/>
      <c r="M10" s="617"/>
      <c r="N10" s="618"/>
      <c r="O10" s="618"/>
    </row>
    <row r="11" spans="1:30" s="24" customFormat="1" ht="20.100000000000001" customHeight="1">
      <c r="A11" s="288" t="s">
        <v>30</v>
      </c>
      <c r="B11" s="619" t="s">
        <v>131</v>
      </c>
      <c r="C11" s="619">
        <v>45.46838185119492</v>
      </c>
      <c r="D11" s="619" t="s">
        <v>131</v>
      </c>
      <c r="E11" s="619" t="s">
        <v>131</v>
      </c>
      <c r="F11" s="619">
        <v>54.53161814880508</v>
      </c>
      <c r="G11" s="620">
        <v>234671.58199999999</v>
      </c>
      <c r="H11" s="617"/>
      <c r="I11" s="617"/>
      <c r="J11" s="617"/>
      <c r="K11" s="617"/>
      <c r="L11" s="617"/>
      <c r="M11" s="617"/>
      <c r="N11" s="618"/>
      <c r="O11" s="618"/>
    </row>
    <row r="12" spans="1:30" s="24" customFormat="1" ht="20.100000000000001" customHeight="1">
      <c r="A12" s="288" t="s">
        <v>31</v>
      </c>
      <c r="B12" s="619">
        <v>0.5628898742931584</v>
      </c>
      <c r="C12" s="619">
        <v>18.395059262968829</v>
      </c>
      <c r="D12" s="619">
        <v>2.0685874402287765</v>
      </c>
      <c r="E12" s="619">
        <v>0.37556543370256673</v>
      </c>
      <c r="F12" s="619">
        <v>78.597897988806679</v>
      </c>
      <c r="G12" s="620">
        <v>98341445.686000004</v>
      </c>
      <c r="H12" s="617"/>
      <c r="I12" s="617"/>
      <c r="J12" s="617"/>
      <c r="K12" s="617"/>
      <c r="L12" s="617"/>
      <c r="M12" s="617"/>
      <c r="N12" s="618"/>
      <c r="O12" s="618"/>
    </row>
    <row r="13" spans="1:30" s="24" customFormat="1" ht="20.100000000000001" customHeight="1">
      <c r="A13" s="288" t="s">
        <v>32</v>
      </c>
      <c r="B13" s="619">
        <v>3.4829901591414525E-2</v>
      </c>
      <c r="C13" s="619">
        <v>9.7363579728964922</v>
      </c>
      <c r="D13" s="619">
        <v>0.69437782621592059</v>
      </c>
      <c r="E13" s="619">
        <v>0.18644719925471201</v>
      </c>
      <c r="F13" s="619">
        <v>89.347987100041465</v>
      </c>
      <c r="G13" s="620">
        <v>8068351.8229999999</v>
      </c>
      <c r="H13" s="617"/>
      <c r="I13" s="617"/>
      <c r="J13" s="617"/>
      <c r="K13" s="617"/>
      <c r="L13" s="617"/>
      <c r="M13" s="617"/>
      <c r="N13" s="618"/>
      <c r="O13" s="618"/>
    </row>
    <row r="14" spans="1:30" s="24" customFormat="1" ht="20.100000000000001" customHeight="1">
      <c r="A14" s="288" t="s">
        <v>33</v>
      </c>
      <c r="B14" s="619" t="s">
        <v>131</v>
      </c>
      <c r="C14" s="619">
        <v>20.965554160435214</v>
      </c>
      <c r="D14" s="619">
        <v>3.628808862686058</v>
      </c>
      <c r="E14" s="619">
        <v>0.25594557511180305</v>
      </c>
      <c r="F14" s="619">
        <v>75.14969140176693</v>
      </c>
      <c r="G14" s="620">
        <v>10239631.214</v>
      </c>
      <c r="H14" s="617"/>
      <c r="I14" s="617"/>
      <c r="J14" s="617"/>
      <c r="K14" s="617"/>
      <c r="L14" s="617"/>
      <c r="M14" s="617"/>
      <c r="N14" s="618"/>
      <c r="O14" s="618"/>
    </row>
    <row r="15" spans="1:30" s="24" customFormat="1" ht="20.100000000000001" customHeight="1">
      <c r="A15" s="288" t="s">
        <v>114</v>
      </c>
      <c r="B15" s="619" t="s">
        <v>131</v>
      </c>
      <c r="C15" s="619">
        <v>28.076961759539167</v>
      </c>
      <c r="D15" s="619">
        <v>2.0645506564803684</v>
      </c>
      <c r="E15" s="619">
        <v>0.6774553347005412</v>
      </c>
      <c r="F15" s="619">
        <v>69.181032249279923</v>
      </c>
      <c r="G15" s="620">
        <v>32383668.083000001</v>
      </c>
      <c r="H15" s="617"/>
      <c r="I15" s="617"/>
      <c r="J15" s="617"/>
      <c r="K15" s="617"/>
      <c r="L15" s="617"/>
      <c r="M15" s="617"/>
      <c r="N15" s="618"/>
      <c r="O15" s="618"/>
    </row>
    <row r="16" spans="1:30" s="24" customFormat="1" ht="20.100000000000001" customHeight="1">
      <c r="A16" s="288" t="s">
        <v>35</v>
      </c>
      <c r="B16" s="619" t="s">
        <v>131</v>
      </c>
      <c r="C16" s="619">
        <v>68.730860103107446</v>
      </c>
      <c r="D16" s="619">
        <v>4.8066703544254281</v>
      </c>
      <c r="E16" s="619">
        <v>1.2307892724822072</v>
      </c>
      <c r="F16" s="619">
        <v>25.231680269984913</v>
      </c>
      <c r="G16" s="620">
        <v>1751255.189</v>
      </c>
      <c r="H16" s="617"/>
      <c r="I16" s="617"/>
      <c r="J16" s="617"/>
      <c r="K16" s="617"/>
      <c r="L16" s="617"/>
      <c r="M16" s="617"/>
      <c r="N16" s="618"/>
      <c r="O16" s="618"/>
    </row>
    <row r="17" spans="1:15" s="24" customFormat="1" ht="20.100000000000001" customHeight="1">
      <c r="A17" s="288" t="s">
        <v>36</v>
      </c>
      <c r="B17" s="619" t="s">
        <v>131</v>
      </c>
      <c r="C17" s="619">
        <v>23.10820984066789</v>
      </c>
      <c r="D17" s="619">
        <v>2.3236311528432467</v>
      </c>
      <c r="E17" s="619">
        <v>0.2178583621175012</v>
      </c>
      <c r="F17" s="619">
        <v>74.350300644371359</v>
      </c>
      <c r="G17" s="620">
        <v>17925929.315000001</v>
      </c>
      <c r="H17" s="617"/>
      <c r="I17" s="617"/>
      <c r="J17" s="617"/>
      <c r="K17" s="617"/>
      <c r="L17" s="617"/>
      <c r="M17" s="617"/>
      <c r="N17" s="618"/>
      <c r="O17" s="618"/>
    </row>
    <row r="18" spans="1:15" s="24" customFormat="1" ht="20.100000000000001" customHeight="1">
      <c r="A18" s="288" t="s">
        <v>37</v>
      </c>
      <c r="B18" s="619" t="s">
        <v>131</v>
      </c>
      <c r="C18" s="619">
        <v>3.7513077987435105E-2</v>
      </c>
      <c r="D18" s="619" t="s">
        <v>131</v>
      </c>
      <c r="E18" s="619" t="s">
        <v>131</v>
      </c>
      <c r="F18" s="619">
        <v>99.962486922012559</v>
      </c>
      <c r="G18" s="620">
        <v>3998605.5010000002</v>
      </c>
      <c r="H18" s="617"/>
      <c r="I18" s="617"/>
      <c r="J18" s="617"/>
      <c r="K18" s="617"/>
      <c r="L18" s="617"/>
      <c r="M18" s="617"/>
      <c r="N18" s="618"/>
      <c r="O18" s="618"/>
    </row>
    <row r="19" spans="1:15" s="24" customFormat="1" ht="20.100000000000001" customHeight="1">
      <c r="A19" s="288" t="s">
        <v>38</v>
      </c>
      <c r="B19" s="619" t="s">
        <v>131</v>
      </c>
      <c r="C19" s="619">
        <v>78.516885923255586</v>
      </c>
      <c r="D19" s="619">
        <v>3.3598356785168315</v>
      </c>
      <c r="E19" s="619" t="s">
        <v>131</v>
      </c>
      <c r="F19" s="619">
        <v>18.123278398227587</v>
      </c>
      <c r="G19" s="620">
        <v>371883.69300000003</v>
      </c>
      <c r="H19" s="617"/>
      <c r="I19" s="617"/>
      <c r="J19" s="617"/>
      <c r="K19" s="617"/>
      <c r="L19" s="617"/>
      <c r="M19" s="617"/>
      <c r="N19" s="618"/>
      <c r="O19" s="618"/>
    </row>
    <row r="20" spans="1:15" s="24" customFormat="1" ht="20.100000000000001" customHeight="1">
      <c r="A20" s="26" t="s">
        <v>39</v>
      </c>
      <c r="B20" s="619" t="s">
        <v>131</v>
      </c>
      <c r="C20" s="619">
        <v>0.76679156853849506</v>
      </c>
      <c r="D20" s="619" t="s">
        <v>131</v>
      </c>
      <c r="E20" s="619" t="s">
        <v>131</v>
      </c>
      <c r="F20" s="619">
        <v>99.233208431461506</v>
      </c>
      <c r="G20" s="620">
        <v>5956098.3550000004</v>
      </c>
      <c r="H20" s="617"/>
      <c r="I20" s="617"/>
      <c r="J20" s="617"/>
      <c r="K20" s="617"/>
      <c r="L20" s="617"/>
      <c r="M20" s="617"/>
      <c r="N20" s="618"/>
      <c r="O20" s="618"/>
    </row>
    <row r="21" spans="1:15" s="24" customFormat="1" ht="20.100000000000001" customHeight="1">
      <c r="A21" s="26" t="s">
        <v>115</v>
      </c>
      <c r="B21" s="619">
        <v>2.8595814370139885</v>
      </c>
      <c r="C21" s="619">
        <v>31.554436628692851</v>
      </c>
      <c r="D21" s="619">
        <v>1.8432503358824823</v>
      </c>
      <c r="E21" s="619">
        <v>0.53718428128091356</v>
      </c>
      <c r="F21" s="619">
        <v>63.205547317129763</v>
      </c>
      <c r="G21" s="620">
        <v>6507076.4759999998</v>
      </c>
      <c r="H21" s="617"/>
      <c r="I21" s="617"/>
      <c r="J21" s="617"/>
      <c r="K21" s="617"/>
      <c r="L21" s="617"/>
      <c r="M21" s="617"/>
      <c r="N21" s="618"/>
      <c r="O21" s="618"/>
    </row>
    <row r="22" spans="1:15" s="24" customFormat="1" ht="20.100000000000001" customHeight="1">
      <c r="A22" s="26" t="s">
        <v>150</v>
      </c>
      <c r="B22" s="619" t="s">
        <v>131</v>
      </c>
      <c r="C22" s="619" t="s">
        <v>131</v>
      </c>
      <c r="D22" s="619" t="s">
        <v>131</v>
      </c>
      <c r="E22" s="619" t="s">
        <v>131</v>
      </c>
      <c r="F22" s="619">
        <v>100</v>
      </c>
      <c r="G22" s="620">
        <v>3840889.9079999998</v>
      </c>
      <c r="H22" s="617"/>
      <c r="I22" s="617"/>
      <c r="J22" s="617"/>
      <c r="K22" s="617"/>
      <c r="L22" s="617"/>
      <c r="M22" s="617"/>
      <c r="N22" s="618"/>
      <c r="O22" s="618"/>
    </row>
    <row r="23" spans="1:15" s="24" customFormat="1" ht="20.100000000000001" customHeight="1">
      <c r="A23" s="27" t="s">
        <v>42</v>
      </c>
      <c r="B23" s="619" t="s">
        <v>131</v>
      </c>
      <c r="C23" s="619">
        <v>100</v>
      </c>
      <c r="D23" s="619" t="s">
        <v>131</v>
      </c>
      <c r="E23" s="619" t="s">
        <v>131</v>
      </c>
      <c r="F23" s="619" t="s">
        <v>131</v>
      </c>
      <c r="G23" s="620">
        <v>5524.0540000000001</v>
      </c>
      <c r="H23" s="617"/>
      <c r="I23" s="617"/>
      <c r="J23" s="617"/>
      <c r="K23" s="617"/>
      <c r="L23" s="617"/>
      <c r="M23" s="617"/>
      <c r="N23" s="618"/>
      <c r="O23" s="618"/>
    </row>
    <row r="24" spans="1:15" s="24" customFormat="1" ht="20.100000000000001" customHeight="1">
      <c r="A24" s="26" t="s">
        <v>43</v>
      </c>
      <c r="B24" s="619" t="s">
        <v>131</v>
      </c>
      <c r="C24" s="619">
        <v>74.195597563646302</v>
      </c>
      <c r="D24" s="619">
        <v>0.2708833568933135</v>
      </c>
      <c r="E24" s="619">
        <v>7.1486535848399434E-3</v>
      </c>
      <c r="F24" s="619">
        <v>25.526370425875555</v>
      </c>
      <c r="G24" s="620">
        <v>1929901.8810000001</v>
      </c>
      <c r="H24" s="617"/>
      <c r="I24" s="617"/>
      <c r="J24" s="617"/>
      <c r="K24" s="617"/>
      <c r="L24" s="617"/>
      <c r="M24" s="617"/>
      <c r="N24" s="618"/>
      <c r="O24" s="618"/>
    </row>
    <row r="25" spans="1:15" s="24" customFormat="1" ht="20.100000000000001" customHeight="1">
      <c r="A25" s="26" t="s">
        <v>44</v>
      </c>
      <c r="B25" s="619" t="s">
        <v>131</v>
      </c>
      <c r="C25" s="619">
        <v>99.29063778865347</v>
      </c>
      <c r="D25" s="619">
        <v>0.70936221134653188</v>
      </c>
      <c r="E25" s="619" t="s">
        <v>131</v>
      </c>
      <c r="F25" s="619" t="s">
        <v>131</v>
      </c>
      <c r="G25" s="620">
        <v>818327.21100000001</v>
      </c>
      <c r="H25" s="617"/>
      <c r="I25" s="617"/>
      <c r="J25" s="617"/>
      <c r="K25" s="617"/>
      <c r="L25" s="617"/>
      <c r="M25" s="617"/>
      <c r="N25" s="618"/>
      <c r="O25" s="618"/>
    </row>
    <row r="26" spans="1:15" s="24" customFormat="1" ht="20.100000000000001" customHeight="1">
      <c r="A26" s="26" t="s">
        <v>45</v>
      </c>
      <c r="B26" s="619" t="s">
        <v>131</v>
      </c>
      <c r="C26" s="619">
        <v>2.4076589688582688</v>
      </c>
      <c r="D26" s="619">
        <v>0.66573667476767628</v>
      </c>
      <c r="E26" s="619" t="s">
        <v>131</v>
      </c>
      <c r="F26" s="619">
        <v>96.926604356374057</v>
      </c>
      <c r="G26" s="620">
        <v>428547.81900000002</v>
      </c>
      <c r="H26" s="617"/>
      <c r="I26" s="617"/>
      <c r="J26" s="617"/>
      <c r="K26" s="617"/>
      <c r="L26" s="617"/>
      <c r="M26" s="617"/>
      <c r="N26" s="618"/>
      <c r="O26" s="618"/>
    </row>
    <row r="27" spans="1:15" s="602" customFormat="1" ht="30" customHeight="1" thickBot="1">
      <c r="A27" s="363" t="s">
        <v>46</v>
      </c>
      <c r="B27" s="621">
        <v>0.32358780767569278</v>
      </c>
      <c r="C27" s="621">
        <v>24.913882728817139</v>
      </c>
      <c r="D27" s="621">
        <v>1.9969716220010005</v>
      </c>
      <c r="E27" s="621">
        <v>0.41206060519806592</v>
      </c>
      <c r="F27" s="621">
        <v>72.353497236308101</v>
      </c>
      <c r="G27" s="622">
        <v>229571610.35699999</v>
      </c>
      <c r="H27" s="617"/>
      <c r="I27" s="623"/>
      <c r="J27" s="623"/>
      <c r="K27" s="623"/>
      <c r="L27" s="623"/>
      <c r="M27" s="623"/>
    </row>
    <row r="28" spans="1:15" s="62" customFormat="1" ht="6" customHeight="1">
      <c r="A28" s="24"/>
      <c r="B28" s="182"/>
      <c r="C28" s="624"/>
      <c r="D28" s="182"/>
      <c r="E28" s="182"/>
      <c r="F28" s="182"/>
      <c r="G28" s="182"/>
    </row>
    <row r="29" spans="1:15" s="365" customFormat="1" ht="11.25" customHeight="1">
      <c r="A29" s="202" t="s">
        <v>678</v>
      </c>
      <c r="B29" s="24"/>
      <c r="C29" s="24"/>
      <c r="D29" s="24"/>
      <c r="E29" s="192"/>
      <c r="F29" s="192"/>
      <c r="G29" s="24"/>
    </row>
    <row r="30" spans="1:15" s="62" customFormat="1">
      <c r="A30" s="418"/>
      <c r="B30" s="418"/>
      <c r="C30" s="418"/>
      <c r="D30" s="418"/>
      <c r="E30" s="418"/>
      <c r="F30" s="418"/>
      <c r="G30" s="418"/>
      <c r="H30" s="418"/>
      <c r="I30" s="418"/>
      <c r="J30" s="418"/>
      <c r="K30" s="418"/>
      <c r="L30" s="418"/>
    </row>
    <row r="31" spans="1:15" s="62" customFormat="1">
      <c r="A31" s="18"/>
      <c r="B31" s="24"/>
      <c r="C31" s="24"/>
      <c r="D31" s="24"/>
      <c r="E31" s="24"/>
      <c r="F31" s="24"/>
      <c r="G31" s="24"/>
      <c r="H31" s="24"/>
      <c r="I31" s="7"/>
    </row>
    <row r="32" spans="1:15" s="62" customFormat="1">
      <c r="A32" s="602"/>
      <c r="B32" s="602"/>
      <c r="C32" s="602"/>
      <c r="D32" s="602"/>
      <c r="E32" s="602"/>
      <c r="F32" s="602"/>
      <c r="G32" s="602"/>
    </row>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A30:L30"/>
    <mergeCell ref="A6:A7"/>
    <mergeCell ref="B6:B7"/>
    <mergeCell ref="C6:C7"/>
    <mergeCell ref="D6:D7"/>
    <mergeCell ref="E6:E7"/>
    <mergeCell ref="F6:F7"/>
  </mergeCells>
  <hyperlinks>
    <hyperlink ref="A1" location="Índice!A1" display="Volver al Índice" xr:uid="{E15D5335-ADF1-425C-B342-D05E735175F2}"/>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48213-1B37-492C-8F98-A9402AE27B87}">
  <dimension ref="A1:L33"/>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5546875" style="7" customWidth="1"/>
    <col min="10" max="10" width="11.5546875" style="7"/>
    <col min="11" max="11" width="14.5546875" style="7" bestFit="1" customWidth="1"/>
    <col min="12" max="16384" width="11.5546875" style="7"/>
  </cols>
  <sheetData>
    <row r="1" spans="1:10" s="39" customFormat="1" ht="20.100000000000001" customHeight="1">
      <c r="A1" s="1407" t="s">
        <v>1215</v>
      </c>
      <c r="B1" s="273"/>
      <c r="C1" s="273"/>
      <c r="D1" s="273"/>
      <c r="E1" s="273"/>
      <c r="F1" s="273"/>
      <c r="G1" s="273"/>
      <c r="H1" s="273"/>
      <c r="I1" s="273"/>
    </row>
    <row r="2" spans="1:10" s="663" customFormat="1" ht="28.2">
      <c r="A2" s="167" t="s">
        <v>690</v>
      </c>
      <c r="B2" s="167"/>
      <c r="C2" s="167"/>
      <c r="D2" s="167"/>
      <c r="E2" s="167"/>
      <c r="F2" s="167"/>
      <c r="G2" s="167"/>
      <c r="H2" s="167"/>
      <c r="I2" s="167"/>
    </row>
    <row r="3" spans="1:10" s="664" customFormat="1" ht="19.8">
      <c r="A3" s="169">
        <v>45322</v>
      </c>
      <c r="B3" s="169"/>
      <c r="C3" s="169"/>
      <c r="D3" s="169"/>
      <c r="E3" s="169"/>
      <c r="F3" s="169"/>
      <c r="G3" s="169"/>
      <c r="H3" s="169"/>
      <c r="I3" s="169"/>
    </row>
    <row r="4" spans="1:10" s="665" customFormat="1" ht="18.600000000000001">
      <c r="A4" s="170" t="s">
        <v>173</v>
      </c>
      <c r="B4" s="170"/>
      <c r="C4" s="170"/>
      <c r="D4" s="170"/>
      <c r="E4" s="170"/>
      <c r="F4" s="170"/>
      <c r="G4" s="170"/>
      <c r="H4" s="170"/>
      <c r="I4" s="170"/>
    </row>
    <row r="5" spans="1:10" ht="15" customHeight="1" thickBot="1">
      <c r="A5" s="215"/>
    </row>
    <row r="6" spans="1:10" ht="21" customHeight="1">
      <c r="A6" s="666" t="s">
        <v>1</v>
      </c>
      <c r="B6" s="667" t="s">
        <v>691</v>
      </c>
      <c r="C6" s="667"/>
      <c r="D6" s="668" t="s">
        <v>692</v>
      </c>
      <c r="E6" s="668" t="s">
        <v>693</v>
      </c>
      <c r="F6" s="668" t="s">
        <v>694</v>
      </c>
      <c r="G6" s="668" t="s">
        <v>695</v>
      </c>
      <c r="H6" s="668" t="s">
        <v>696</v>
      </c>
      <c r="I6" s="667" t="s">
        <v>697</v>
      </c>
      <c r="J6" s="13"/>
    </row>
    <row r="7" spans="1:10" ht="45" customHeight="1">
      <c r="A7" s="669"/>
      <c r="B7" s="670" t="s">
        <v>698</v>
      </c>
      <c r="C7" s="670" t="s">
        <v>699</v>
      </c>
      <c r="D7" s="671"/>
      <c r="E7" s="671"/>
      <c r="F7" s="671"/>
      <c r="G7" s="671"/>
      <c r="H7" s="671"/>
      <c r="I7" s="672"/>
      <c r="J7" s="13"/>
    </row>
    <row r="8" spans="1:10" ht="8.25" customHeight="1">
      <c r="A8" s="34"/>
      <c r="B8" s="386"/>
      <c r="C8" s="386"/>
      <c r="D8" s="386"/>
      <c r="E8" s="386"/>
      <c r="F8" s="386"/>
      <c r="G8" s="386"/>
      <c r="H8" s="386"/>
      <c r="I8" s="386"/>
      <c r="J8" s="13"/>
    </row>
    <row r="9" spans="1:10" s="24" customFormat="1" ht="20.100000000000001" customHeight="1">
      <c r="A9" s="288" t="s">
        <v>29</v>
      </c>
      <c r="B9" s="673">
        <v>74.919527457734432</v>
      </c>
      <c r="C9" s="673">
        <v>1.1796461055783041</v>
      </c>
      <c r="D9" s="673">
        <v>0.62528565652102919</v>
      </c>
      <c r="E9" s="673">
        <v>5.0765289351176248</v>
      </c>
      <c r="F9" s="673">
        <v>1.8272737703040227</v>
      </c>
      <c r="G9" s="673">
        <v>10.471825099675671</v>
      </c>
      <c r="H9" s="673">
        <v>5.8999129750689372</v>
      </c>
      <c r="I9" s="674">
        <v>92471016.081999972</v>
      </c>
      <c r="J9" s="597"/>
    </row>
    <row r="10" spans="1:10" s="24" customFormat="1" ht="20.100000000000001" customHeight="1">
      <c r="A10" s="288" t="s">
        <v>30</v>
      </c>
      <c r="B10" s="673">
        <v>81.553401569908033</v>
      </c>
      <c r="C10" s="673">
        <v>0.3292270107404659</v>
      </c>
      <c r="D10" s="673" t="s">
        <v>131</v>
      </c>
      <c r="E10" s="673">
        <v>11.58204101972434</v>
      </c>
      <c r="F10" s="673">
        <v>2.3222189625792216</v>
      </c>
      <c r="G10" s="673">
        <v>2.9706410741617639</v>
      </c>
      <c r="H10" s="673">
        <v>1.2424703628861757</v>
      </c>
      <c r="I10" s="674">
        <v>1941385.06</v>
      </c>
      <c r="J10" s="597"/>
    </row>
    <row r="11" spans="1:10" s="24" customFormat="1" ht="20.100000000000001" customHeight="1">
      <c r="A11" s="288" t="s">
        <v>31</v>
      </c>
      <c r="B11" s="673">
        <v>74.272810414346594</v>
      </c>
      <c r="C11" s="673">
        <v>0.8295138636117626</v>
      </c>
      <c r="D11" s="673">
        <v>0.5246138850511024</v>
      </c>
      <c r="E11" s="673">
        <v>5.662912058221214</v>
      </c>
      <c r="F11" s="673">
        <v>8.3112613715224821</v>
      </c>
      <c r="G11" s="673">
        <v>8.2465913867490919</v>
      </c>
      <c r="H11" s="673">
        <v>2.1522970204977754</v>
      </c>
      <c r="I11" s="674">
        <v>162062046.81699997</v>
      </c>
      <c r="J11" s="597"/>
    </row>
    <row r="12" spans="1:10" s="24" customFormat="1" ht="20.100000000000001" customHeight="1">
      <c r="A12" s="288" t="s">
        <v>32</v>
      </c>
      <c r="B12" s="673">
        <v>79.209857387123748</v>
      </c>
      <c r="C12" s="673">
        <v>0.61709137542272263</v>
      </c>
      <c r="D12" s="673" t="s">
        <v>131</v>
      </c>
      <c r="E12" s="673">
        <v>10.726667363908897</v>
      </c>
      <c r="F12" s="673">
        <v>4.1898211166663204</v>
      </c>
      <c r="G12" s="673">
        <v>3.3870248512536101</v>
      </c>
      <c r="H12" s="673">
        <v>1.8695379056247117</v>
      </c>
      <c r="I12" s="674">
        <v>9789682.436999999</v>
      </c>
      <c r="J12" s="597"/>
    </row>
    <row r="13" spans="1:10" s="24" customFormat="1" ht="20.100000000000001" customHeight="1">
      <c r="A13" s="288" t="s">
        <v>33</v>
      </c>
      <c r="B13" s="673">
        <v>72.787036636210445</v>
      </c>
      <c r="C13" s="673">
        <v>1.4588854741206227</v>
      </c>
      <c r="D13" s="673" t="s">
        <v>131</v>
      </c>
      <c r="E13" s="673">
        <v>9.8928632722742336</v>
      </c>
      <c r="F13" s="673">
        <v>4.2826550148535611</v>
      </c>
      <c r="G13" s="673">
        <v>5.5279818536373027</v>
      </c>
      <c r="H13" s="673">
        <v>6.0505777489038195</v>
      </c>
      <c r="I13" s="674">
        <v>20714694.084000003</v>
      </c>
      <c r="J13" s="597"/>
    </row>
    <row r="14" spans="1:10" s="24" customFormat="1" ht="20.100000000000001" customHeight="1">
      <c r="A14" s="288" t="s">
        <v>114</v>
      </c>
      <c r="B14" s="673">
        <v>69.835451362834519</v>
      </c>
      <c r="C14" s="673">
        <v>1.7486138576526171</v>
      </c>
      <c r="D14" s="673">
        <v>0.46829745031681153</v>
      </c>
      <c r="E14" s="673">
        <v>14.117794506009245</v>
      </c>
      <c r="F14" s="673">
        <v>0.96183301136373356</v>
      </c>
      <c r="G14" s="673">
        <v>5.9964520491718654</v>
      </c>
      <c r="H14" s="673">
        <v>6.8715577626512054</v>
      </c>
      <c r="I14" s="674">
        <v>56722922.539999999</v>
      </c>
      <c r="J14" s="597"/>
    </row>
    <row r="15" spans="1:10" s="24" customFormat="1" ht="20.100000000000001" customHeight="1">
      <c r="A15" s="288" t="s">
        <v>35</v>
      </c>
      <c r="B15" s="673">
        <v>62.628889882290039</v>
      </c>
      <c r="C15" s="673">
        <v>18.180559254423052</v>
      </c>
      <c r="D15" s="673">
        <v>5.8148099950949907</v>
      </c>
      <c r="E15" s="673">
        <v>2.0472100521362147</v>
      </c>
      <c r="F15" s="673" t="s">
        <v>131</v>
      </c>
      <c r="G15" s="673">
        <v>4.0491317988403015</v>
      </c>
      <c r="H15" s="673">
        <v>7.2793990172153888</v>
      </c>
      <c r="I15" s="674">
        <v>7395942.4360000007</v>
      </c>
      <c r="J15" s="597"/>
    </row>
    <row r="16" spans="1:10" s="24" customFormat="1" ht="20.100000000000001" customHeight="1">
      <c r="A16" s="288" t="s">
        <v>36</v>
      </c>
      <c r="B16" s="673">
        <v>69.998079578183976</v>
      </c>
      <c r="C16" s="673">
        <v>3.2465695609734522</v>
      </c>
      <c r="D16" s="673">
        <v>0.78309051295018473</v>
      </c>
      <c r="E16" s="673">
        <v>6.3122456857906721</v>
      </c>
      <c r="F16" s="673">
        <v>7.502766082079984</v>
      </c>
      <c r="G16" s="673">
        <v>10.635917119837481</v>
      </c>
      <c r="H16" s="673">
        <v>1.5213314601842403</v>
      </c>
      <c r="I16" s="674">
        <v>62879065.939000003</v>
      </c>
      <c r="J16" s="597"/>
    </row>
    <row r="17" spans="1:12" s="24" customFormat="1" ht="20.100000000000001" customHeight="1">
      <c r="A17" s="288" t="s">
        <v>37</v>
      </c>
      <c r="B17" s="673">
        <v>71.119358189939646</v>
      </c>
      <c r="C17" s="673">
        <v>1.2358164697870209</v>
      </c>
      <c r="D17" s="673">
        <v>0.9770412004071376</v>
      </c>
      <c r="E17" s="673">
        <v>15.257830192265073</v>
      </c>
      <c r="F17" s="673">
        <v>4.3637017707320123</v>
      </c>
      <c r="G17" s="673">
        <v>6.4344545663484594</v>
      </c>
      <c r="H17" s="673">
        <v>0.61179761052065318</v>
      </c>
      <c r="I17" s="674">
        <v>13626856.262</v>
      </c>
      <c r="J17" s="597"/>
    </row>
    <row r="18" spans="1:12" s="24" customFormat="1" ht="20.100000000000001" customHeight="1">
      <c r="A18" s="288" t="s">
        <v>38</v>
      </c>
      <c r="B18" s="673">
        <v>87.02089952578639</v>
      </c>
      <c r="C18" s="673">
        <v>3.6955240500673474</v>
      </c>
      <c r="D18" s="673" t="s">
        <v>131</v>
      </c>
      <c r="E18" s="673">
        <v>4.9563843352465247</v>
      </c>
      <c r="F18" s="673">
        <v>1.210938903128987</v>
      </c>
      <c r="G18" s="673">
        <v>2.1404571852830485</v>
      </c>
      <c r="H18" s="673">
        <v>0.9757960004877223</v>
      </c>
      <c r="I18" s="674">
        <v>4781862.8049999988</v>
      </c>
      <c r="J18" s="597"/>
    </row>
    <row r="19" spans="1:12" s="24" customFormat="1" ht="20.100000000000001" customHeight="1">
      <c r="A19" s="26" t="s">
        <v>39</v>
      </c>
      <c r="B19" s="673">
        <v>81.570386937422541</v>
      </c>
      <c r="C19" s="673">
        <v>0.70506207408446409</v>
      </c>
      <c r="D19" s="673">
        <v>0.39610323827244232</v>
      </c>
      <c r="E19" s="673">
        <v>1.700524015668698E-3</v>
      </c>
      <c r="F19" s="673">
        <v>9.4646413209191635</v>
      </c>
      <c r="G19" s="673">
        <v>5.4241261230102795</v>
      </c>
      <c r="H19" s="673">
        <v>2.4379797822754381</v>
      </c>
      <c r="I19" s="674">
        <v>3786891.5350000001</v>
      </c>
      <c r="J19" s="597"/>
    </row>
    <row r="20" spans="1:12" s="24" customFormat="1" ht="20.100000000000001" customHeight="1">
      <c r="A20" s="26" t="s">
        <v>115</v>
      </c>
      <c r="B20" s="673">
        <v>73.123479474667775</v>
      </c>
      <c r="C20" s="673">
        <v>0.89197945702490333</v>
      </c>
      <c r="D20" s="673">
        <v>0.39778618728561937</v>
      </c>
      <c r="E20" s="673">
        <v>14.344933662999024</v>
      </c>
      <c r="F20" s="673">
        <v>1.3534675022393199</v>
      </c>
      <c r="G20" s="673">
        <v>7.8350432827117826</v>
      </c>
      <c r="H20" s="673">
        <v>2.0533104330715894</v>
      </c>
      <c r="I20" s="674">
        <v>10055653.332999999</v>
      </c>
      <c r="J20" s="597"/>
    </row>
    <row r="21" spans="1:12" s="24" customFormat="1" ht="20.100000000000001" customHeight="1">
      <c r="A21" s="26" t="s">
        <v>150</v>
      </c>
      <c r="B21" s="673">
        <v>83.69196568148044</v>
      </c>
      <c r="C21" s="673" t="s">
        <v>131</v>
      </c>
      <c r="D21" s="673">
        <v>0.45865763195050158</v>
      </c>
      <c r="E21" s="673" t="s">
        <v>131</v>
      </c>
      <c r="F21" s="673">
        <v>7.1899665937364858</v>
      </c>
      <c r="G21" s="673">
        <v>5.7765224906784889</v>
      </c>
      <c r="H21" s="673">
        <v>2.882887602154081</v>
      </c>
      <c r="I21" s="674">
        <v>1658753.6040000001</v>
      </c>
      <c r="J21" s="597"/>
    </row>
    <row r="22" spans="1:12" s="24" customFormat="1" ht="20.100000000000001" customHeight="1">
      <c r="A22" s="27" t="s">
        <v>42</v>
      </c>
      <c r="B22" s="673">
        <v>89.826944615850508</v>
      </c>
      <c r="C22" s="673" t="s">
        <v>131</v>
      </c>
      <c r="D22" s="673" t="s">
        <v>131</v>
      </c>
      <c r="E22" s="673">
        <v>3.0505410718517667</v>
      </c>
      <c r="F22" s="673">
        <v>2.0589763388550071</v>
      </c>
      <c r="G22" s="673">
        <v>4.17600000597393</v>
      </c>
      <c r="H22" s="673">
        <v>0.88753796746880964</v>
      </c>
      <c r="I22" s="674">
        <v>1084713.1449999998</v>
      </c>
      <c r="J22" s="597"/>
    </row>
    <row r="23" spans="1:12" s="24" customFormat="1" ht="20.100000000000001" customHeight="1">
      <c r="A23" s="26" t="s">
        <v>43</v>
      </c>
      <c r="B23" s="673">
        <v>78.414368693400363</v>
      </c>
      <c r="C23" s="673">
        <v>0.41469189285762525</v>
      </c>
      <c r="D23" s="673" t="s">
        <v>131</v>
      </c>
      <c r="E23" s="673">
        <v>19.324227515272479</v>
      </c>
      <c r="F23" s="673" t="s">
        <v>131</v>
      </c>
      <c r="G23" s="673">
        <v>0.98157923527508828</v>
      </c>
      <c r="H23" s="673">
        <v>0.86513266319444837</v>
      </c>
      <c r="I23" s="674">
        <v>1929143.091</v>
      </c>
      <c r="J23" s="597"/>
    </row>
    <row r="24" spans="1:12" s="24" customFormat="1" ht="20.100000000000001" customHeight="1">
      <c r="A24" s="26" t="s">
        <v>44</v>
      </c>
      <c r="B24" s="673">
        <v>98.423669950239244</v>
      </c>
      <c r="C24" s="673" t="s">
        <v>131</v>
      </c>
      <c r="D24" s="673" t="s">
        <v>131</v>
      </c>
      <c r="E24" s="673" t="s">
        <v>131</v>
      </c>
      <c r="F24" s="673" t="s">
        <v>131</v>
      </c>
      <c r="G24" s="673">
        <v>0.61348479338773854</v>
      </c>
      <c r="H24" s="673">
        <v>0.96284525637301088</v>
      </c>
      <c r="I24" s="674">
        <v>1713214.7549999999</v>
      </c>
      <c r="J24" s="597"/>
    </row>
    <row r="25" spans="1:12" s="24" customFormat="1" ht="20.100000000000001" customHeight="1">
      <c r="A25" s="26" t="s">
        <v>45</v>
      </c>
      <c r="B25" s="673">
        <v>67.846034997792572</v>
      </c>
      <c r="C25" s="673">
        <v>2.6189501522626932E-2</v>
      </c>
      <c r="D25" s="673">
        <v>1.1030734816183323</v>
      </c>
      <c r="E25" s="673">
        <v>22.553991941909228</v>
      </c>
      <c r="F25" s="673" t="s">
        <v>131</v>
      </c>
      <c r="G25" s="673">
        <v>8.0031258322723904</v>
      </c>
      <c r="H25" s="673">
        <v>0.46758424488485439</v>
      </c>
      <c r="I25" s="674">
        <v>906557.91899999999</v>
      </c>
      <c r="J25" s="597"/>
    </row>
    <row r="26" spans="1:12" s="679" customFormat="1" ht="24.75" customHeight="1" thickBot="1">
      <c r="A26" s="675" t="s">
        <v>46</v>
      </c>
      <c r="B26" s="676">
        <v>73.379760511076725</v>
      </c>
      <c r="C26" s="676">
        <v>1.6872041718273212</v>
      </c>
      <c r="D26" s="676">
        <v>0.62229791394716227</v>
      </c>
      <c r="E26" s="676">
        <v>7.4293370576060154</v>
      </c>
      <c r="F26" s="676">
        <v>5.0832100278764978</v>
      </c>
      <c r="G26" s="676">
        <v>8.1995221963115252</v>
      </c>
      <c r="H26" s="676">
        <v>3.5986681213547524</v>
      </c>
      <c r="I26" s="677">
        <v>453520401.84400004</v>
      </c>
      <c r="J26" s="597"/>
      <c r="K26" s="678"/>
    </row>
    <row r="27" spans="1:12" ht="5.25" customHeight="1">
      <c r="A27" s="651"/>
      <c r="B27" s="680"/>
      <c r="C27" s="680"/>
      <c r="D27" s="680"/>
      <c r="E27" s="680"/>
      <c r="F27" s="680"/>
      <c r="G27" s="680"/>
      <c r="H27" s="680"/>
      <c r="I27" s="680"/>
      <c r="J27" s="13"/>
    </row>
    <row r="28" spans="1:12" s="73" customFormat="1" ht="12.75" customHeight="1">
      <c r="A28" s="30" t="s">
        <v>153</v>
      </c>
      <c r="B28" s="18"/>
      <c r="C28" s="18"/>
      <c r="D28" s="18"/>
      <c r="E28" s="18"/>
      <c r="F28" s="18"/>
      <c r="G28" s="18"/>
      <c r="H28" s="681"/>
      <c r="I28" s="18"/>
      <c r="J28" s="682"/>
    </row>
    <row r="29" spans="1:12" s="73" customFormat="1" ht="12.75" customHeight="1">
      <c r="A29" s="30" t="s">
        <v>700</v>
      </c>
      <c r="B29" s="18"/>
      <c r="C29" s="18"/>
      <c r="D29" s="18"/>
      <c r="E29" s="18"/>
      <c r="F29" s="18"/>
      <c r="G29" s="18"/>
      <c r="H29" s="681"/>
      <c r="I29" s="18"/>
      <c r="J29" s="682"/>
    </row>
    <row r="30" spans="1:12" s="660" customFormat="1" ht="10.5" customHeight="1">
      <c r="A30" s="418"/>
      <c r="B30" s="418"/>
      <c r="C30" s="418"/>
      <c r="D30" s="418"/>
      <c r="E30" s="418"/>
      <c r="F30" s="418"/>
      <c r="G30" s="418"/>
      <c r="H30" s="418"/>
      <c r="I30" s="418"/>
      <c r="J30" s="418"/>
      <c r="K30" s="418"/>
      <c r="L30" s="418"/>
    </row>
    <row r="31" spans="1:12" s="660" customFormat="1">
      <c r="A31" s="18"/>
      <c r="B31" s="24"/>
      <c r="C31" s="24"/>
      <c r="D31" s="24"/>
      <c r="E31" s="24"/>
      <c r="F31" s="24"/>
      <c r="G31" s="24"/>
      <c r="H31" s="24"/>
      <c r="I31" s="7"/>
      <c r="J31" s="683"/>
    </row>
    <row r="32" spans="1:12">
      <c r="B32" s="650"/>
      <c r="C32" s="650"/>
      <c r="D32" s="650"/>
      <c r="E32" s="650"/>
      <c r="F32" s="650"/>
      <c r="G32" s="650"/>
      <c r="H32" s="650"/>
    </row>
    <row r="33" s="7"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A2D214F6-D181-4E0A-8067-A1EB061AA861}"/>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1F61-2030-41A4-9957-793AA626AB76}">
  <dimension ref="A1:AI32"/>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407" t="s">
        <v>1215</v>
      </c>
      <c r="B1" s="273"/>
      <c r="C1" s="273"/>
      <c r="D1" s="273"/>
      <c r="E1" s="273"/>
      <c r="F1" s="273"/>
      <c r="G1" s="273"/>
      <c r="H1" s="273"/>
    </row>
    <row r="2" spans="1:17" s="41" customFormat="1" ht="24.9" customHeight="1">
      <c r="A2" s="167" t="s">
        <v>716</v>
      </c>
      <c r="B2" s="167"/>
      <c r="C2" s="167"/>
      <c r="D2" s="167"/>
      <c r="E2" s="167"/>
      <c r="F2" s="167"/>
      <c r="G2" s="167"/>
      <c r="H2" s="167"/>
    </row>
    <row r="3" spans="1:17" s="610" customFormat="1" ht="20.100000000000001" customHeight="1">
      <c r="A3" s="169">
        <v>45322</v>
      </c>
      <c r="B3" s="169"/>
      <c r="C3" s="169"/>
      <c r="D3" s="169"/>
      <c r="E3" s="169"/>
      <c r="F3" s="169"/>
      <c r="G3" s="169"/>
      <c r="H3" s="169"/>
    </row>
    <row r="4" spans="1:17" s="376" customFormat="1" ht="20.100000000000001" customHeight="1">
      <c r="A4" s="170" t="s">
        <v>173</v>
      </c>
      <c r="B4" s="170"/>
      <c r="C4" s="170"/>
      <c r="D4" s="170"/>
      <c r="E4" s="170"/>
      <c r="F4" s="170"/>
      <c r="G4" s="170"/>
      <c r="H4" s="170"/>
    </row>
    <row r="5" spans="1:17" ht="20.100000000000001" customHeight="1" thickBot="1"/>
    <row r="6" spans="1:17" ht="24.9" customHeight="1">
      <c r="A6" s="175" t="s">
        <v>1</v>
      </c>
      <c r="B6" s="175" t="s">
        <v>717</v>
      </c>
      <c r="C6" s="175"/>
      <c r="D6" s="175"/>
      <c r="E6" s="175"/>
      <c r="F6" s="175"/>
      <c r="G6" s="47" t="s">
        <v>718</v>
      </c>
      <c r="H6" s="46" t="s">
        <v>719</v>
      </c>
      <c r="I6" s="694"/>
      <c r="J6" s="694"/>
      <c r="K6" s="694"/>
    </row>
    <row r="7" spans="1:17" ht="15.75" customHeight="1">
      <c r="A7" s="383"/>
      <c r="B7" s="590" t="s">
        <v>720</v>
      </c>
      <c r="C7" s="590" t="s">
        <v>721</v>
      </c>
      <c r="D7" s="590" t="s">
        <v>722</v>
      </c>
      <c r="E7" s="590" t="s">
        <v>723</v>
      </c>
      <c r="F7" s="590" t="s">
        <v>190</v>
      </c>
      <c r="G7" s="695"/>
      <c r="H7" s="589"/>
      <c r="I7" s="694"/>
      <c r="J7" s="694"/>
      <c r="K7" s="694"/>
    </row>
    <row r="8" spans="1:17" ht="24.9" customHeight="1">
      <c r="A8" s="696"/>
      <c r="B8" s="49"/>
      <c r="C8" s="49"/>
      <c r="D8" s="49"/>
      <c r="E8" s="49"/>
      <c r="F8" s="49"/>
      <c r="G8" s="49"/>
      <c r="H8" s="612"/>
      <c r="I8" s="694"/>
      <c r="J8" s="694"/>
      <c r="K8" s="694"/>
    </row>
    <row r="9" spans="1:17" ht="9.75" customHeight="1">
      <c r="A9" s="34"/>
      <c r="B9" s="697"/>
      <c r="C9" s="697"/>
      <c r="D9" s="697"/>
      <c r="E9" s="697"/>
      <c r="F9" s="697"/>
      <c r="G9" s="697"/>
      <c r="H9" s="698"/>
      <c r="I9" s="694"/>
      <c r="J9" s="694"/>
      <c r="K9" s="694"/>
    </row>
    <row r="10" spans="1:17" s="24" customFormat="1" ht="20.100000000000001" customHeight="1">
      <c r="A10" s="288" t="s">
        <v>29</v>
      </c>
      <c r="B10" s="699">
        <v>31.969531679074777</v>
      </c>
      <c r="C10" s="699">
        <v>32.754772732665458</v>
      </c>
      <c r="D10" s="699">
        <v>33.513767686720982</v>
      </c>
      <c r="E10" s="699">
        <v>0.21178477870109103</v>
      </c>
      <c r="F10" s="699">
        <v>98.449856877162318</v>
      </c>
      <c r="G10" s="699">
        <v>1.5501431228376947</v>
      </c>
      <c r="H10" s="700">
        <v>70369679.026999995</v>
      </c>
      <c r="I10" s="701"/>
      <c r="J10" s="598"/>
      <c r="K10" s="598"/>
      <c r="L10" s="598"/>
      <c r="M10" s="598"/>
      <c r="N10" s="598"/>
      <c r="O10" s="598"/>
      <c r="P10" s="598"/>
      <c r="Q10" s="598"/>
    </row>
    <row r="11" spans="1:17" s="24" customFormat="1" ht="20.100000000000001" customHeight="1">
      <c r="A11" s="288" t="s">
        <v>30</v>
      </c>
      <c r="B11" s="699">
        <v>14.563589357284537</v>
      </c>
      <c r="C11" s="699">
        <v>11.193948988945458</v>
      </c>
      <c r="D11" s="699">
        <v>69.292052218966589</v>
      </c>
      <c r="E11" s="699">
        <v>4.548337571405547</v>
      </c>
      <c r="F11" s="699">
        <v>99.59792813660215</v>
      </c>
      <c r="G11" s="699">
        <v>0.40207186339785767</v>
      </c>
      <c r="H11" s="700">
        <v>1589657.1190000002</v>
      </c>
      <c r="I11" s="701"/>
      <c r="J11" s="598"/>
      <c r="K11" s="598"/>
      <c r="L11" s="598"/>
      <c r="M11" s="598"/>
      <c r="N11" s="598"/>
      <c r="O11" s="598"/>
      <c r="P11" s="598"/>
      <c r="Q11" s="598"/>
    </row>
    <row r="12" spans="1:17" s="24" customFormat="1" ht="20.100000000000001" customHeight="1">
      <c r="A12" s="288" t="s">
        <v>31</v>
      </c>
      <c r="B12" s="699">
        <v>34.304387430714016</v>
      </c>
      <c r="C12" s="699">
        <v>39.193205018898091</v>
      </c>
      <c r="D12" s="699">
        <v>25.256310174592588</v>
      </c>
      <c r="E12" s="699">
        <v>0.14158580232115664</v>
      </c>
      <c r="F12" s="699">
        <v>98.895488426525858</v>
      </c>
      <c r="G12" s="699">
        <v>1.104511573474144</v>
      </c>
      <c r="H12" s="700">
        <v>121712363.934</v>
      </c>
      <c r="I12" s="701"/>
      <c r="J12" s="598"/>
      <c r="K12" s="598"/>
      <c r="L12" s="598"/>
      <c r="M12" s="598"/>
      <c r="N12" s="598"/>
      <c r="O12" s="598"/>
      <c r="P12" s="598"/>
      <c r="Q12" s="598"/>
    </row>
    <row r="13" spans="1:17" s="24" customFormat="1" ht="20.100000000000001" customHeight="1">
      <c r="A13" s="288" t="s">
        <v>32</v>
      </c>
      <c r="B13" s="699">
        <v>7.0784332339631719</v>
      </c>
      <c r="C13" s="699">
        <v>40.606454847049186</v>
      </c>
      <c r="D13" s="699">
        <v>47.628670349137664</v>
      </c>
      <c r="E13" s="699">
        <v>3.9134051643381391</v>
      </c>
      <c r="F13" s="699">
        <v>99.226963594488168</v>
      </c>
      <c r="G13" s="699">
        <v>0.77303640551182828</v>
      </c>
      <c r="H13" s="700">
        <v>7814804.7840000009</v>
      </c>
      <c r="I13" s="701"/>
      <c r="J13" s="598"/>
      <c r="K13" s="598"/>
      <c r="L13" s="598"/>
      <c r="M13" s="598"/>
      <c r="N13" s="598"/>
      <c r="O13" s="598"/>
      <c r="P13" s="598"/>
      <c r="Q13" s="598"/>
    </row>
    <row r="14" spans="1:17" s="24" customFormat="1" ht="20.100000000000001" customHeight="1">
      <c r="A14" s="288" t="s">
        <v>33</v>
      </c>
      <c r="B14" s="699">
        <v>25.631687958989303</v>
      </c>
      <c r="C14" s="699">
        <v>13.424314742101071</v>
      </c>
      <c r="D14" s="699">
        <v>58.479251368773774</v>
      </c>
      <c r="E14" s="699">
        <v>0.49980909270506818</v>
      </c>
      <c r="F14" s="699">
        <v>98.03506316256923</v>
      </c>
      <c r="G14" s="699">
        <v>1.9649368374307683</v>
      </c>
      <c r="H14" s="700">
        <v>15379815.638000002</v>
      </c>
      <c r="I14" s="701"/>
      <c r="J14" s="598"/>
      <c r="K14" s="598"/>
      <c r="L14" s="598"/>
      <c r="M14" s="598"/>
      <c r="N14" s="598"/>
      <c r="O14" s="598"/>
      <c r="P14" s="598"/>
      <c r="Q14" s="598"/>
    </row>
    <row r="15" spans="1:17" s="24" customFormat="1" ht="20.100000000000001" customHeight="1">
      <c r="A15" s="288" t="s">
        <v>114</v>
      </c>
      <c r="B15" s="699">
        <v>30.614705170204605</v>
      </c>
      <c r="C15" s="699">
        <v>30.899646276541475</v>
      </c>
      <c r="D15" s="699">
        <v>34.648871895769666</v>
      </c>
      <c r="E15" s="699">
        <v>1.3940348933449376</v>
      </c>
      <c r="F15" s="699">
        <v>97.557258235860701</v>
      </c>
      <c r="G15" s="699">
        <v>2.442741764139297</v>
      </c>
      <c r="H15" s="700">
        <v>40604573.867000006</v>
      </c>
      <c r="I15" s="701"/>
      <c r="J15" s="598"/>
      <c r="K15" s="598"/>
      <c r="L15" s="598"/>
      <c r="M15" s="598"/>
      <c r="N15" s="598"/>
      <c r="O15" s="598"/>
      <c r="P15" s="598"/>
      <c r="Q15" s="598"/>
    </row>
    <row r="16" spans="1:17" s="24" customFormat="1" ht="20.100000000000001" customHeight="1">
      <c r="A16" s="288" t="s">
        <v>35</v>
      </c>
      <c r="B16" s="699">
        <v>74.398515822072014</v>
      </c>
      <c r="C16" s="699">
        <v>1.1713627929966834</v>
      </c>
      <c r="D16" s="699">
        <v>1.304403835274901</v>
      </c>
      <c r="E16" s="699">
        <v>0.62765644853755553</v>
      </c>
      <c r="F16" s="699">
        <v>77.50193889888115</v>
      </c>
      <c r="G16" s="699">
        <v>22.49806110111885</v>
      </c>
      <c r="H16" s="700">
        <v>5976620.3449999988</v>
      </c>
      <c r="I16" s="701"/>
      <c r="J16" s="598"/>
      <c r="K16" s="598"/>
      <c r="L16" s="598"/>
      <c r="M16" s="598"/>
      <c r="N16" s="598"/>
      <c r="O16" s="598"/>
      <c r="P16" s="598"/>
      <c r="Q16" s="598"/>
    </row>
    <row r="17" spans="1:35" s="24" customFormat="1" ht="20.100000000000001" customHeight="1">
      <c r="A17" s="288" t="s">
        <v>36</v>
      </c>
      <c r="B17" s="699">
        <v>22.676402751952192</v>
      </c>
      <c r="C17" s="699">
        <v>37.739914151593581</v>
      </c>
      <c r="D17" s="699">
        <v>33.226076309271605</v>
      </c>
      <c r="E17" s="699">
        <v>1.925106121374498</v>
      </c>
      <c r="F17" s="699">
        <v>95.567499334191879</v>
      </c>
      <c r="G17" s="699">
        <v>4.4325006658081199</v>
      </c>
      <c r="H17" s="700">
        <v>46055551.232000001</v>
      </c>
      <c r="I17" s="701"/>
      <c r="J17" s="598"/>
      <c r="K17" s="598"/>
      <c r="L17" s="598"/>
      <c r="M17" s="598"/>
      <c r="N17" s="598"/>
      <c r="O17" s="598"/>
      <c r="P17" s="598"/>
      <c r="Q17" s="598"/>
    </row>
    <row r="18" spans="1:35" s="24" customFormat="1" ht="20.100000000000001" customHeight="1">
      <c r="A18" s="288" t="s">
        <v>37</v>
      </c>
      <c r="B18" s="699">
        <v>0.16618608836637519</v>
      </c>
      <c r="C18" s="699">
        <v>12.47115878811619</v>
      </c>
      <c r="D18" s="699">
        <v>85.634869906476652</v>
      </c>
      <c r="E18" s="699">
        <v>1.9798918239760314E-2</v>
      </c>
      <c r="F18" s="699">
        <v>98.292013701198982</v>
      </c>
      <c r="G18" s="699">
        <v>1.707986298801023</v>
      </c>
      <c r="H18" s="700">
        <v>9859735.6500000004</v>
      </c>
      <c r="I18" s="701"/>
      <c r="J18" s="598"/>
      <c r="K18" s="598"/>
      <c r="L18" s="598"/>
      <c r="M18" s="598"/>
      <c r="N18" s="598"/>
      <c r="O18" s="598"/>
      <c r="P18" s="598"/>
      <c r="Q18" s="598"/>
    </row>
    <row r="19" spans="1:35" s="24" customFormat="1" ht="20.100000000000001" customHeight="1">
      <c r="A19" s="288" t="s">
        <v>38</v>
      </c>
      <c r="B19" s="699">
        <v>6.0333809954975957</v>
      </c>
      <c r="C19" s="699">
        <v>20.687714909445372</v>
      </c>
      <c r="D19" s="699">
        <v>68.633918502547274</v>
      </c>
      <c r="E19" s="699">
        <v>0.57127555997803581</v>
      </c>
      <c r="F19" s="699">
        <v>95.926289967468279</v>
      </c>
      <c r="G19" s="699">
        <v>4.0737100325317268</v>
      </c>
      <c r="H19" s="700">
        <v>4337934.9189999998</v>
      </c>
      <c r="I19" s="701"/>
      <c r="J19" s="598"/>
      <c r="K19" s="598"/>
      <c r="L19" s="598"/>
      <c r="M19" s="598"/>
      <c r="N19" s="598"/>
      <c r="O19" s="598"/>
      <c r="P19" s="598"/>
      <c r="Q19" s="598"/>
    </row>
    <row r="20" spans="1:35" s="24" customFormat="1" ht="20.100000000000001" customHeight="1">
      <c r="A20" s="26" t="s">
        <v>39</v>
      </c>
      <c r="B20" s="699" t="s">
        <v>131</v>
      </c>
      <c r="C20" s="699">
        <v>15.918756870983586</v>
      </c>
      <c r="D20" s="699">
        <v>82.830271630646394</v>
      </c>
      <c r="E20" s="699">
        <v>0.39401832205459564</v>
      </c>
      <c r="F20" s="699">
        <v>99.143046823684585</v>
      </c>
      <c r="G20" s="699">
        <v>0.8569531763154099</v>
      </c>
      <c r="H20" s="700">
        <v>3115682.0160000003</v>
      </c>
      <c r="I20" s="701"/>
      <c r="J20" s="598"/>
      <c r="K20" s="598"/>
      <c r="L20" s="598"/>
      <c r="M20" s="598"/>
      <c r="N20" s="598"/>
      <c r="O20" s="598"/>
      <c r="P20" s="598"/>
      <c r="Q20" s="598"/>
    </row>
    <row r="21" spans="1:35" s="24" customFormat="1" ht="20.100000000000001" customHeight="1">
      <c r="A21" s="26" t="s">
        <v>115</v>
      </c>
      <c r="B21" s="699">
        <v>41.396968286253511</v>
      </c>
      <c r="C21" s="699">
        <v>2.4242680025616083</v>
      </c>
      <c r="D21" s="699">
        <v>50.15199728316648</v>
      </c>
      <c r="E21" s="699">
        <v>4.8216405399138624</v>
      </c>
      <c r="F21" s="699">
        <v>98.794874111895453</v>
      </c>
      <c r="G21" s="699">
        <v>1.2051258881045397</v>
      </c>
      <c r="H21" s="700">
        <v>7442737.9649999999</v>
      </c>
      <c r="I21" s="701"/>
      <c r="J21" s="598"/>
      <c r="K21" s="598"/>
      <c r="L21" s="598"/>
      <c r="M21" s="598"/>
      <c r="N21" s="598"/>
      <c r="O21" s="598"/>
      <c r="P21" s="598"/>
      <c r="Q21" s="598"/>
    </row>
    <row r="22" spans="1:35" s="24" customFormat="1" ht="20.100000000000001" customHeight="1">
      <c r="A22" s="26" t="s">
        <v>150</v>
      </c>
      <c r="B22" s="699" t="s">
        <v>131</v>
      </c>
      <c r="C22" s="699">
        <v>26.803160002986736</v>
      </c>
      <c r="D22" s="699">
        <v>73.147764816687797</v>
      </c>
      <c r="E22" s="699">
        <v>4.9075180325461897E-2</v>
      </c>
      <c r="F22" s="699">
        <v>100</v>
      </c>
      <c r="G22" s="699" t="s">
        <v>131</v>
      </c>
      <c r="H22" s="700">
        <v>1388243.4980000001</v>
      </c>
      <c r="I22" s="701"/>
      <c r="J22" s="598"/>
      <c r="K22" s="598"/>
      <c r="L22" s="598"/>
      <c r="M22" s="598"/>
      <c r="N22" s="598"/>
      <c r="O22" s="598"/>
      <c r="P22" s="598"/>
      <c r="Q22" s="598"/>
    </row>
    <row r="23" spans="1:35" s="24" customFormat="1" ht="20.100000000000001" customHeight="1">
      <c r="A23" s="27" t="s">
        <v>42</v>
      </c>
      <c r="B23" s="699">
        <v>14.132667085590583</v>
      </c>
      <c r="C23" s="699">
        <v>9.3713044156258967</v>
      </c>
      <c r="D23" s="699">
        <v>76.036976553902718</v>
      </c>
      <c r="E23" s="699">
        <v>0.45905194488079748</v>
      </c>
      <c r="F23" s="699">
        <v>100</v>
      </c>
      <c r="G23" s="699" t="s">
        <v>131</v>
      </c>
      <c r="H23" s="700">
        <v>974364.67699999991</v>
      </c>
      <c r="I23" s="701"/>
      <c r="J23" s="598"/>
      <c r="K23" s="598"/>
      <c r="L23" s="598"/>
      <c r="M23" s="598"/>
      <c r="N23" s="598"/>
      <c r="O23" s="598"/>
      <c r="P23" s="598"/>
      <c r="Q23" s="598"/>
    </row>
    <row r="24" spans="1:35" s="24" customFormat="1" ht="20.100000000000001" customHeight="1">
      <c r="A24" s="26" t="s">
        <v>43</v>
      </c>
      <c r="B24" s="699">
        <v>12.355394650354814</v>
      </c>
      <c r="C24" s="699" t="s">
        <v>131</v>
      </c>
      <c r="D24" s="699">
        <v>83.977712970079736</v>
      </c>
      <c r="E24" s="699">
        <v>3.1408276399527542</v>
      </c>
      <c r="F24" s="699">
        <v>99.473935260387293</v>
      </c>
      <c r="G24" s="699">
        <v>0.5260647396127035</v>
      </c>
      <c r="H24" s="702">
        <v>1520725.3779999998</v>
      </c>
      <c r="I24" s="701"/>
      <c r="J24" s="598"/>
      <c r="K24" s="598"/>
      <c r="L24" s="598"/>
      <c r="M24" s="598"/>
      <c r="N24" s="598"/>
      <c r="O24" s="598"/>
      <c r="P24" s="598"/>
      <c r="Q24" s="598"/>
    </row>
    <row r="25" spans="1:35" s="24" customFormat="1" ht="20.100000000000001" customHeight="1">
      <c r="A25" s="26" t="s">
        <v>44</v>
      </c>
      <c r="B25" s="699">
        <v>25.462697002814959</v>
      </c>
      <c r="C25" s="699">
        <v>0.11367026182890301</v>
      </c>
      <c r="D25" s="699">
        <v>71.108270262255786</v>
      </c>
      <c r="E25" s="699">
        <v>3.3153624731003593</v>
      </c>
      <c r="F25" s="699">
        <v>100</v>
      </c>
      <c r="G25" s="699" t="s">
        <v>131</v>
      </c>
      <c r="H25" s="703">
        <v>1686208.8369999998</v>
      </c>
      <c r="I25" s="701"/>
      <c r="J25" s="598"/>
      <c r="K25" s="598"/>
      <c r="L25" s="598"/>
      <c r="M25" s="598"/>
      <c r="N25" s="598"/>
      <c r="O25" s="598"/>
      <c r="P25" s="598"/>
      <c r="Q25" s="598"/>
    </row>
    <row r="26" spans="1:35" s="24" customFormat="1" ht="20.100000000000001" customHeight="1">
      <c r="A26" s="26" t="s">
        <v>45</v>
      </c>
      <c r="B26" s="699">
        <v>0.41401117377626478</v>
      </c>
      <c r="C26" s="699" t="s">
        <v>131</v>
      </c>
      <c r="D26" s="699">
        <v>99.54740234741621</v>
      </c>
      <c r="E26" s="699" t="s">
        <v>131</v>
      </c>
      <c r="F26" s="699">
        <v>99.961413521192483</v>
      </c>
      <c r="G26" s="699">
        <v>3.8586478807529245E-2</v>
      </c>
      <c r="H26" s="703">
        <v>615301.02599999995</v>
      </c>
      <c r="I26" s="701"/>
      <c r="J26" s="598"/>
      <c r="K26" s="598"/>
      <c r="L26" s="598"/>
      <c r="M26" s="598"/>
      <c r="N26" s="598"/>
      <c r="O26" s="598"/>
      <c r="P26" s="598"/>
      <c r="Q26" s="598"/>
    </row>
    <row r="27" spans="1:35" s="70" customFormat="1" ht="25.5" customHeight="1" thickBot="1">
      <c r="A27" s="675" t="s">
        <v>46</v>
      </c>
      <c r="B27" s="704">
        <v>29.495078537720058</v>
      </c>
      <c r="C27" s="704">
        <v>32.144809871898886</v>
      </c>
      <c r="D27" s="704">
        <v>35.297922554388443</v>
      </c>
      <c r="E27" s="704">
        <v>0.81459027026965936</v>
      </c>
      <c r="F27" s="704">
        <v>97.752401234277045</v>
      </c>
      <c r="G27" s="704">
        <v>2.2475987657229637</v>
      </c>
      <c r="H27" s="705">
        <v>340443999.912</v>
      </c>
      <c r="J27" s="706"/>
      <c r="K27" s="706"/>
      <c r="L27" s="706"/>
      <c r="M27" s="706"/>
      <c r="N27" s="706"/>
      <c r="O27" s="706"/>
      <c r="P27" s="706"/>
      <c r="Q27" s="706"/>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3" customFormat="1" ht="11.1" customHeight="1">
      <c r="A29" s="30" t="s">
        <v>153</v>
      </c>
      <c r="B29" s="18"/>
      <c r="C29" s="18"/>
      <c r="D29" s="18"/>
      <c r="E29" s="18"/>
      <c r="F29" s="18"/>
      <c r="G29" s="18"/>
      <c r="H29" s="18"/>
    </row>
    <row r="30" spans="1:35" s="73" customFormat="1" ht="11.1" customHeight="1">
      <c r="A30" s="30" t="s">
        <v>724</v>
      </c>
      <c r="B30" s="18"/>
      <c r="C30" s="18"/>
      <c r="D30" s="18"/>
      <c r="E30" s="18"/>
      <c r="F30" s="18"/>
      <c r="G30" s="18"/>
      <c r="H30" s="18"/>
    </row>
    <row r="31" spans="1:35" s="73" customFormat="1" ht="10.5" customHeight="1">
      <c r="A31" s="30"/>
      <c r="B31" s="33"/>
      <c r="C31" s="33"/>
      <c r="D31" s="33"/>
      <c r="E31" s="33"/>
      <c r="F31" s="33"/>
      <c r="G31" s="33"/>
      <c r="H31" s="33"/>
      <c r="I31" s="33"/>
      <c r="J31" s="33"/>
      <c r="K31" s="33"/>
      <c r="L31" s="33"/>
    </row>
    <row r="32" spans="1:35" s="73" customFormat="1">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356E285D-7FC4-4A47-BDAD-A1DB2CC052FA}"/>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06A3-1B49-4888-9200-5AD2228B8BD0}">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585" customFormat="1" ht="18" customHeight="1">
      <c r="A1" s="1407" t="s">
        <v>1215</v>
      </c>
      <c r="B1" s="273"/>
      <c r="C1" s="273"/>
      <c r="D1" s="273"/>
      <c r="E1" s="273"/>
      <c r="F1" s="273"/>
    </row>
    <row r="2" spans="1:15" s="41" customFormat="1" ht="24.9" customHeight="1">
      <c r="A2" s="167" t="s">
        <v>664</v>
      </c>
      <c r="B2" s="167"/>
      <c r="C2" s="167"/>
      <c r="D2" s="167"/>
      <c r="E2" s="167"/>
      <c r="F2" s="167"/>
      <c r="H2" s="586"/>
    </row>
    <row r="3" spans="1:15" s="43" customFormat="1" ht="18" customHeight="1">
      <c r="A3" s="169">
        <v>45322</v>
      </c>
      <c r="B3" s="169"/>
      <c r="C3" s="169"/>
      <c r="D3" s="169"/>
      <c r="E3" s="169"/>
      <c r="F3" s="169"/>
      <c r="H3" s="587"/>
    </row>
    <row r="4" spans="1:15" s="382" customFormat="1" ht="18" customHeight="1">
      <c r="A4" s="170" t="s">
        <v>173</v>
      </c>
      <c r="B4" s="170"/>
      <c r="C4" s="170"/>
      <c r="D4" s="170"/>
      <c r="E4" s="170"/>
      <c r="F4" s="170"/>
      <c r="H4" s="588"/>
    </row>
    <row r="5" spans="1:15" ht="7.5" customHeight="1" thickBot="1">
      <c r="A5" s="44"/>
      <c r="B5" s="44"/>
      <c r="C5" s="44"/>
      <c r="D5" s="44"/>
      <c r="E5" s="44"/>
      <c r="F5" s="44"/>
      <c r="G5" s="44"/>
      <c r="H5" s="44"/>
    </row>
    <row r="6" spans="1:15" s="35" customFormat="1" ht="35.1" customHeight="1">
      <c r="A6" s="46" t="s">
        <v>1</v>
      </c>
      <c r="B6" s="46" t="s">
        <v>665</v>
      </c>
      <c r="C6" s="46"/>
      <c r="D6" s="46" t="s">
        <v>666</v>
      </c>
      <c r="E6" s="46"/>
      <c r="F6" s="46" t="s">
        <v>667</v>
      </c>
    </row>
    <row r="7" spans="1:15" s="35" customFormat="1" ht="35.1" customHeight="1">
      <c r="A7" s="589"/>
      <c r="B7" s="590" t="s">
        <v>668</v>
      </c>
      <c r="C7" s="590" t="s">
        <v>669</v>
      </c>
      <c r="D7" s="590" t="s">
        <v>668</v>
      </c>
      <c r="E7" s="590" t="s">
        <v>669</v>
      </c>
      <c r="F7" s="589"/>
    </row>
    <row r="8" spans="1:15" s="35" customFormat="1" ht="7.5" customHeight="1">
      <c r="A8" s="406"/>
      <c r="B8" s="591"/>
      <c r="C8" s="591"/>
      <c r="D8" s="591"/>
      <c r="E8" s="591"/>
      <c r="F8" s="406"/>
    </row>
    <row r="9" spans="1:15" s="35" customFormat="1" ht="8.25" customHeight="1">
      <c r="A9" s="592"/>
      <c r="B9" s="593"/>
      <c r="C9" s="593"/>
      <c r="D9" s="593"/>
      <c r="E9" s="593"/>
      <c r="F9" s="594"/>
    </row>
    <row r="10" spans="1:15" s="24" customFormat="1" ht="20.100000000000001" customHeight="1">
      <c r="A10" s="288" t="s">
        <v>29</v>
      </c>
      <c r="B10" s="595">
        <v>1.3531720798538303</v>
      </c>
      <c r="C10" s="595">
        <v>18.885250768087733</v>
      </c>
      <c r="D10" s="595">
        <v>25.120582545431567</v>
      </c>
      <c r="E10" s="595">
        <v>54.640994606626862</v>
      </c>
      <c r="F10" s="596">
        <v>4694317.8880000003</v>
      </c>
      <c r="G10" s="597"/>
      <c r="H10" s="598"/>
      <c r="I10" s="598"/>
      <c r="J10" s="598"/>
      <c r="K10" s="598"/>
      <c r="L10" s="598"/>
      <c r="M10" s="598"/>
      <c r="N10" s="598"/>
      <c r="O10" s="598"/>
    </row>
    <row r="11" spans="1:15" s="24" customFormat="1" ht="20.100000000000001" customHeight="1">
      <c r="A11" s="288" t="s">
        <v>30</v>
      </c>
      <c r="B11" s="595">
        <v>4.3504168924188508E-3</v>
      </c>
      <c r="C11" s="595">
        <v>76.07642064526938</v>
      </c>
      <c r="D11" s="595">
        <v>23.919228937838202</v>
      </c>
      <c r="E11" s="595" t="s">
        <v>131</v>
      </c>
      <c r="F11" s="596">
        <v>224852.014</v>
      </c>
      <c r="G11" s="597"/>
      <c r="H11" s="598"/>
      <c r="I11" s="598"/>
      <c r="J11" s="598"/>
      <c r="K11" s="598"/>
      <c r="L11" s="598"/>
      <c r="M11" s="598"/>
      <c r="N11" s="598"/>
      <c r="O11" s="598"/>
    </row>
    <row r="12" spans="1:15" s="24" customFormat="1" ht="20.100000000000001" customHeight="1">
      <c r="A12" s="288" t="s">
        <v>31</v>
      </c>
      <c r="B12" s="595">
        <v>0.82899014350125677</v>
      </c>
      <c r="C12" s="595">
        <v>49.24119912151135</v>
      </c>
      <c r="D12" s="595">
        <v>47.890760622756495</v>
      </c>
      <c r="E12" s="595">
        <v>2.0390501122309095</v>
      </c>
      <c r="F12" s="596">
        <v>9177431.1909999996</v>
      </c>
      <c r="G12" s="597"/>
      <c r="H12" s="598"/>
      <c r="I12" s="598"/>
      <c r="J12" s="598"/>
      <c r="K12" s="598"/>
      <c r="L12" s="598"/>
      <c r="M12" s="598"/>
      <c r="N12" s="598"/>
      <c r="O12" s="598"/>
    </row>
    <row r="13" spans="1:15" s="24" customFormat="1" ht="20.100000000000001" customHeight="1">
      <c r="A13" s="288" t="s">
        <v>32</v>
      </c>
      <c r="B13" s="595">
        <v>2.8568526254034241</v>
      </c>
      <c r="C13" s="595">
        <v>82.653190858550403</v>
      </c>
      <c r="D13" s="595" t="s">
        <v>131</v>
      </c>
      <c r="E13" s="595">
        <v>14.489956516046169</v>
      </c>
      <c r="F13" s="596">
        <v>1050106.6710000001</v>
      </c>
      <c r="G13" s="597"/>
      <c r="H13" s="598"/>
      <c r="I13" s="598"/>
      <c r="J13" s="598"/>
      <c r="K13" s="598"/>
      <c r="L13" s="598"/>
      <c r="M13" s="598"/>
      <c r="N13" s="598"/>
      <c r="O13" s="598"/>
    </row>
    <row r="14" spans="1:15" s="24" customFormat="1" ht="20.100000000000001" customHeight="1">
      <c r="A14" s="288" t="s">
        <v>33</v>
      </c>
      <c r="B14" s="595" t="s">
        <v>131</v>
      </c>
      <c r="C14" s="595">
        <v>37.387752907976136</v>
      </c>
      <c r="D14" s="595">
        <v>45.905862039165093</v>
      </c>
      <c r="E14" s="595">
        <v>16.706385052858781</v>
      </c>
      <c r="F14" s="596">
        <v>2049276.3629999999</v>
      </c>
      <c r="G14" s="597"/>
      <c r="H14" s="598"/>
      <c r="I14" s="598"/>
      <c r="J14" s="598"/>
      <c r="K14" s="598"/>
      <c r="L14" s="598"/>
      <c r="M14" s="598"/>
      <c r="N14" s="598"/>
      <c r="O14" s="598"/>
    </row>
    <row r="15" spans="1:15" s="24" customFormat="1" ht="20.100000000000001" customHeight="1">
      <c r="A15" s="288" t="s">
        <v>34</v>
      </c>
      <c r="B15" s="595" t="s">
        <v>131</v>
      </c>
      <c r="C15" s="595">
        <v>11.147153854230877</v>
      </c>
      <c r="D15" s="595">
        <v>18.549374957158761</v>
      </c>
      <c r="E15" s="595">
        <v>70.303471188610374</v>
      </c>
      <c r="F15" s="596">
        <v>8008025.642</v>
      </c>
      <c r="G15" s="597"/>
      <c r="H15" s="598"/>
      <c r="I15" s="598"/>
      <c r="J15" s="598"/>
      <c r="K15" s="598"/>
      <c r="L15" s="598"/>
      <c r="M15" s="598"/>
      <c r="N15" s="598"/>
      <c r="O15" s="598"/>
    </row>
    <row r="16" spans="1:15" s="24" customFormat="1" ht="20.100000000000001" customHeight="1">
      <c r="A16" s="288" t="s">
        <v>35</v>
      </c>
      <c r="B16" s="595" t="s">
        <v>131</v>
      </c>
      <c r="C16" s="595" t="s">
        <v>131</v>
      </c>
      <c r="D16" s="595">
        <v>100</v>
      </c>
      <c r="E16" s="595" t="s">
        <v>131</v>
      </c>
      <c r="F16" s="596">
        <v>151410.47700000001</v>
      </c>
      <c r="G16" s="597"/>
      <c r="H16" s="598"/>
      <c r="I16" s="598"/>
      <c r="J16" s="598"/>
      <c r="K16" s="598"/>
      <c r="L16" s="598"/>
      <c r="M16" s="598"/>
      <c r="N16" s="598"/>
      <c r="O16" s="598"/>
    </row>
    <row r="17" spans="1:15" s="24" customFormat="1" ht="20.100000000000001" customHeight="1">
      <c r="A17" s="288" t="s">
        <v>36</v>
      </c>
      <c r="B17" s="595">
        <v>23.132413337541742</v>
      </c>
      <c r="C17" s="595">
        <v>28.947175384858291</v>
      </c>
      <c r="D17" s="595">
        <v>29.710654992111984</v>
      </c>
      <c r="E17" s="595">
        <v>18.209756285487988</v>
      </c>
      <c r="F17" s="596">
        <v>3969081.1269999999</v>
      </c>
      <c r="G17" s="597"/>
      <c r="H17" s="598"/>
      <c r="I17" s="598"/>
      <c r="J17" s="598"/>
      <c r="K17" s="598"/>
      <c r="L17" s="598"/>
      <c r="M17" s="598"/>
      <c r="N17" s="598"/>
      <c r="O17" s="598"/>
    </row>
    <row r="18" spans="1:15" s="24" customFormat="1" ht="20.100000000000001" customHeight="1">
      <c r="A18" s="288" t="s">
        <v>37</v>
      </c>
      <c r="B18" s="595">
        <v>56.030599153878882</v>
      </c>
      <c r="C18" s="595">
        <v>16.592592268886772</v>
      </c>
      <c r="D18" s="595" t="s">
        <v>131</v>
      </c>
      <c r="E18" s="595">
        <v>27.37680862533065</v>
      </c>
      <c r="F18" s="596">
        <v>2079162.5889999999</v>
      </c>
      <c r="G18" s="597"/>
      <c r="H18" s="598"/>
      <c r="I18" s="598"/>
      <c r="J18" s="598"/>
      <c r="K18" s="598"/>
      <c r="L18" s="598"/>
      <c r="M18" s="598"/>
      <c r="N18" s="598"/>
      <c r="O18" s="598"/>
    </row>
    <row r="19" spans="1:15" s="24" customFormat="1" ht="20.100000000000001" customHeight="1">
      <c r="A19" s="288" t="s">
        <v>38</v>
      </c>
      <c r="B19" s="595" t="s">
        <v>131</v>
      </c>
      <c r="C19" s="595">
        <v>98.876491245536485</v>
      </c>
      <c r="D19" s="595" t="s">
        <v>131</v>
      </c>
      <c r="E19" s="595">
        <v>1.1235087544635032</v>
      </c>
      <c r="F19" s="596">
        <v>237007.49900000001</v>
      </c>
      <c r="G19" s="597"/>
      <c r="H19" s="598"/>
      <c r="I19" s="598"/>
      <c r="J19" s="598"/>
      <c r="K19" s="598"/>
      <c r="L19" s="598"/>
      <c r="M19" s="598"/>
      <c r="N19" s="598"/>
      <c r="O19" s="598"/>
    </row>
    <row r="20" spans="1:15" s="24" customFormat="1" ht="20.100000000000001" customHeight="1">
      <c r="A20" s="26" t="s">
        <v>39</v>
      </c>
      <c r="B20" s="595" t="s">
        <v>131</v>
      </c>
      <c r="C20" s="595">
        <v>100</v>
      </c>
      <c r="D20" s="595" t="s">
        <v>131</v>
      </c>
      <c r="E20" s="595" t="s">
        <v>131</v>
      </c>
      <c r="F20" s="596">
        <v>64.397000000000006</v>
      </c>
      <c r="G20" s="597"/>
      <c r="H20" s="598"/>
      <c r="I20" s="598"/>
      <c r="J20" s="598"/>
      <c r="K20" s="598"/>
      <c r="L20" s="598"/>
      <c r="M20" s="598"/>
      <c r="N20" s="598"/>
      <c r="O20" s="598"/>
    </row>
    <row r="21" spans="1:15" s="24" customFormat="1" ht="20.100000000000001" customHeight="1">
      <c r="A21" s="26" t="s">
        <v>115</v>
      </c>
      <c r="B21" s="595">
        <v>30.854430379746834</v>
      </c>
      <c r="C21" s="595" t="s">
        <v>131</v>
      </c>
      <c r="D21" s="595">
        <v>31.698312236286917</v>
      </c>
      <c r="E21" s="595">
        <v>37.447257383966246</v>
      </c>
      <c r="F21" s="596">
        <v>1442476.8</v>
      </c>
      <c r="G21" s="597"/>
      <c r="H21" s="598"/>
      <c r="I21" s="598"/>
      <c r="J21" s="598"/>
      <c r="K21" s="598"/>
      <c r="L21" s="598"/>
      <c r="M21" s="598"/>
      <c r="N21" s="598"/>
      <c r="O21" s="598"/>
    </row>
    <row r="22" spans="1:15" s="24" customFormat="1" ht="20.100000000000001" customHeight="1">
      <c r="A22" s="26" t="s">
        <v>150</v>
      </c>
      <c r="B22" s="595" t="s">
        <v>131</v>
      </c>
      <c r="C22" s="595" t="s">
        <v>131</v>
      </c>
      <c r="D22" s="595" t="s">
        <v>131</v>
      </c>
      <c r="E22" s="595" t="s">
        <v>131</v>
      </c>
      <c r="F22" s="596" t="s">
        <v>131</v>
      </c>
      <c r="G22" s="597"/>
      <c r="H22" s="598"/>
      <c r="I22" s="598"/>
      <c r="J22" s="598"/>
      <c r="K22" s="598"/>
      <c r="L22" s="598"/>
      <c r="M22" s="598"/>
      <c r="N22" s="598"/>
      <c r="O22" s="598"/>
    </row>
    <row r="23" spans="1:15" s="24" customFormat="1" ht="20.100000000000001" customHeight="1">
      <c r="A23" s="27" t="s">
        <v>42</v>
      </c>
      <c r="B23" s="595" t="s">
        <v>131</v>
      </c>
      <c r="C23" s="595">
        <v>100</v>
      </c>
      <c r="D23" s="595" t="s">
        <v>131</v>
      </c>
      <c r="E23" s="595" t="s">
        <v>131</v>
      </c>
      <c r="F23" s="596">
        <v>33089.620000000003</v>
      </c>
      <c r="G23" s="597"/>
      <c r="H23" s="598"/>
      <c r="I23" s="598"/>
      <c r="J23" s="598"/>
      <c r="K23" s="598"/>
      <c r="L23" s="598"/>
      <c r="M23" s="598"/>
      <c r="N23" s="598"/>
      <c r="O23" s="598"/>
    </row>
    <row r="24" spans="1:15" s="24" customFormat="1" ht="20.100000000000001" customHeight="1">
      <c r="A24" s="26" t="s">
        <v>43</v>
      </c>
      <c r="B24" s="595" t="s">
        <v>131</v>
      </c>
      <c r="C24" s="595" t="s">
        <v>131</v>
      </c>
      <c r="D24" s="595">
        <v>81.632653061224488</v>
      </c>
      <c r="E24" s="595">
        <v>18.367346938775512</v>
      </c>
      <c r="F24" s="596">
        <v>372792</v>
      </c>
      <c r="G24" s="597"/>
      <c r="H24" s="598"/>
      <c r="I24" s="598"/>
      <c r="J24" s="598"/>
      <c r="K24" s="598"/>
      <c r="L24" s="598"/>
      <c r="M24" s="598"/>
      <c r="N24" s="598"/>
      <c r="O24" s="598"/>
    </row>
    <row r="25" spans="1:15" s="24" customFormat="1" ht="20.100000000000001" customHeight="1">
      <c r="A25" s="26" t="s">
        <v>44</v>
      </c>
      <c r="B25" s="595" t="s">
        <v>131</v>
      </c>
      <c r="C25" s="595" t="s">
        <v>131</v>
      </c>
      <c r="D25" s="595" t="s">
        <v>131</v>
      </c>
      <c r="E25" s="595" t="s">
        <v>131</v>
      </c>
      <c r="F25" s="596" t="s">
        <v>131</v>
      </c>
      <c r="G25" s="597"/>
      <c r="H25" s="598"/>
      <c r="I25" s="598"/>
      <c r="J25" s="598"/>
      <c r="K25" s="598"/>
      <c r="L25" s="598"/>
      <c r="M25" s="598"/>
      <c r="N25" s="598"/>
      <c r="O25" s="598"/>
    </row>
    <row r="26" spans="1:15" s="24" customFormat="1" ht="20.100000000000001" customHeight="1">
      <c r="A26" s="26" t="s">
        <v>45</v>
      </c>
      <c r="B26" s="595" t="s">
        <v>131</v>
      </c>
      <c r="C26" s="595" t="s">
        <v>131</v>
      </c>
      <c r="D26" s="595">
        <v>37.209302325581397</v>
      </c>
      <c r="E26" s="595">
        <v>62.790697674418603</v>
      </c>
      <c r="F26" s="596">
        <v>204465</v>
      </c>
      <c r="G26" s="597"/>
      <c r="H26" s="598"/>
      <c r="I26" s="598"/>
      <c r="J26" s="598"/>
      <c r="K26" s="598"/>
      <c r="L26" s="598"/>
      <c r="M26" s="598"/>
      <c r="N26" s="598"/>
      <c r="O26" s="598"/>
    </row>
    <row r="27" spans="1:15" s="602" customFormat="1" ht="30" customHeight="1" thickBot="1">
      <c r="A27" s="363" t="s">
        <v>46</v>
      </c>
      <c r="B27" s="599">
        <v>8.0068462543270247</v>
      </c>
      <c r="C27" s="599">
        <v>29.278250806352812</v>
      </c>
      <c r="D27" s="599">
        <v>30.340019428208048</v>
      </c>
      <c r="E27" s="599">
        <v>32.374883514080011</v>
      </c>
      <c r="F27" s="600">
        <v>33693559.278000012</v>
      </c>
      <c r="G27" s="597"/>
      <c r="H27" s="601"/>
      <c r="I27" s="601"/>
      <c r="J27" s="601"/>
      <c r="K27" s="601"/>
      <c r="L27" s="601"/>
      <c r="M27" s="601"/>
      <c r="N27" s="601"/>
      <c r="O27" s="601"/>
    </row>
    <row r="28" spans="1:15" ht="5.25" customHeight="1">
      <c r="A28" s="18"/>
      <c r="B28" s="603"/>
      <c r="C28" s="603"/>
      <c r="D28" s="603"/>
      <c r="E28" s="603"/>
      <c r="F28" s="37"/>
      <c r="G28" s="604"/>
      <c r="H28" s="605"/>
    </row>
    <row r="29" spans="1:15">
      <c r="A29" s="26" t="s">
        <v>670</v>
      </c>
      <c r="B29" s="18"/>
      <c r="C29" s="18"/>
      <c r="D29" s="18"/>
      <c r="E29" s="18"/>
      <c r="F29" s="606"/>
      <c r="H29" s="607"/>
    </row>
    <row r="30" spans="1:15">
      <c r="A30" s="30"/>
      <c r="B30" s="33"/>
      <c r="C30" s="33"/>
      <c r="D30" s="33"/>
      <c r="E30" s="33"/>
      <c r="F30" s="33"/>
      <c r="G30" s="33"/>
      <c r="H30" s="33"/>
      <c r="I30" s="33"/>
      <c r="J30" s="33"/>
      <c r="K30" s="33"/>
      <c r="L30" s="33"/>
    </row>
    <row r="31" spans="1:15">
      <c r="A31" s="18"/>
      <c r="B31" s="24"/>
      <c r="C31" s="24"/>
      <c r="D31" s="24"/>
      <c r="E31" s="24"/>
      <c r="F31" s="24"/>
      <c r="G31" s="24"/>
      <c r="H31" s="24"/>
    </row>
    <row r="32" spans="1:15">
      <c r="F32" s="8"/>
      <c r="H32" s="607"/>
    </row>
    <row r="33" spans="8:8">
      <c r="H33" s="607"/>
    </row>
    <row r="34" spans="8:8">
      <c r="H34" s="607"/>
    </row>
    <row r="35" spans="8:8">
      <c r="H35" s="607"/>
    </row>
    <row r="36" spans="8:8">
      <c r="H36" s="607"/>
    </row>
  </sheetData>
  <mergeCells count="8">
    <mergeCell ref="A6:A8"/>
    <mergeCell ref="B6:C6"/>
    <mergeCell ref="D6:E6"/>
    <mergeCell ref="F6:F8"/>
    <mergeCell ref="B7:B8"/>
    <mergeCell ref="C7:C8"/>
    <mergeCell ref="D7:D8"/>
    <mergeCell ref="E7:E8"/>
  </mergeCells>
  <hyperlinks>
    <hyperlink ref="A1" location="Índice!A1" display="Volver al Índice" xr:uid="{839E44D1-E2A1-410D-BFA7-7392A57D3DEC}"/>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52A2-A78E-478E-A065-53F203A40CE4}">
  <dimension ref="A1:J203"/>
  <sheetViews>
    <sheetView showGridLines="0" zoomScaleNormal="100" workbookViewId="0"/>
  </sheetViews>
  <sheetFormatPr baseColWidth="10" defaultColWidth="11.44140625" defaultRowHeight="13.2"/>
  <cols>
    <col min="1" max="1" width="34" style="732" customWidth="1"/>
    <col min="2" max="2" width="17.6640625" style="732" customWidth="1"/>
    <col min="3" max="3" width="15.33203125" style="732" customWidth="1"/>
    <col min="4" max="5" width="17.6640625" style="732" customWidth="1"/>
    <col min="6" max="6" width="13.88671875" style="732" bestFit="1" customWidth="1"/>
    <col min="7" max="10" width="11.44140625" style="732"/>
    <col min="11" max="11" width="19.33203125" style="732" customWidth="1"/>
    <col min="12" max="256" width="11.44140625" style="732"/>
    <col min="257" max="257" width="34" style="732" customWidth="1"/>
    <col min="258" max="258" width="17.6640625" style="732" customWidth="1"/>
    <col min="259" max="259" width="15.33203125" style="732" customWidth="1"/>
    <col min="260" max="261" width="17.6640625" style="732" customWidth="1"/>
    <col min="262" max="262" width="13.88671875" style="732" bestFit="1" customWidth="1"/>
    <col min="263" max="266" width="11.44140625" style="732"/>
    <col min="267" max="267" width="19.33203125" style="732" customWidth="1"/>
    <col min="268" max="512" width="11.44140625" style="732"/>
    <col min="513" max="513" width="34" style="732" customWidth="1"/>
    <col min="514" max="514" width="17.6640625" style="732" customWidth="1"/>
    <col min="515" max="515" width="15.33203125" style="732" customWidth="1"/>
    <col min="516" max="517" width="17.6640625" style="732" customWidth="1"/>
    <col min="518" max="518" width="13.88671875" style="732" bestFit="1" customWidth="1"/>
    <col min="519" max="522" width="11.44140625" style="732"/>
    <col min="523" max="523" width="19.33203125" style="732" customWidth="1"/>
    <col min="524" max="768" width="11.44140625" style="732"/>
    <col min="769" max="769" width="34" style="732" customWidth="1"/>
    <col min="770" max="770" width="17.6640625" style="732" customWidth="1"/>
    <col min="771" max="771" width="15.33203125" style="732" customWidth="1"/>
    <col min="772" max="773" width="17.6640625" style="732" customWidth="1"/>
    <col min="774" max="774" width="13.88671875" style="732" bestFit="1" customWidth="1"/>
    <col min="775" max="778" width="11.44140625" style="732"/>
    <col min="779" max="779" width="19.33203125" style="732" customWidth="1"/>
    <col min="780" max="1024" width="11.44140625" style="732"/>
    <col min="1025" max="1025" width="34" style="732" customWidth="1"/>
    <col min="1026" max="1026" width="17.6640625" style="732" customWidth="1"/>
    <col min="1027" max="1027" width="15.33203125" style="732" customWidth="1"/>
    <col min="1028" max="1029" width="17.6640625" style="732" customWidth="1"/>
    <col min="1030" max="1030" width="13.88671875" style="732" bestFit="1" customWidth="1"/>
    <col min="1031" max="1034" width="11.44140625" style="732"/>
    <col min="1035" max="1035" width="19.33203125" style="732" customWidth="1"/>
    <col min="1036" max="1280" width="11.44140625" style="732"/>
    <col min="1281" max="1281" width="34" style="732" customWidth="1"/>
    <col min="1282" max="1282" width="17.6640625" style="732" customWidth="1"/>
    <col min="1283" max="1283" width="15.33203125" style="732" customWidth="1"/>
    <col min="1284" max="1285" width="17.6640625" style="732" customWidth="1"/>
    <col min="1286" max="1286" width="13.88671875" style="732" bestFit="1" customWidth="1"/>
    <col min="1287" max="1290" width="11.44140625" style="732"/>
    <col min="1291" max="1291" width="19.33203125" style="732" customWidth="1"/>
    <col min="1292" max="1536" width="11.44140625" style="732"/>
    <col min="1537" max="1537" width="34" style="732" customWidth="1"/>
    <col min="1538" max="1538" width="17.6640625" style="732" customWidth="1"/>
    <col min="1539" max="1539" width="15.33203125" style="732" customWidth="1"/>
    <col min="1540" max="1541" width="17.6640625" style="732" customWidth="1"/>
    <col min="1542" max="1542" width="13.88671875" style="732" bestFit="1" customWidth="1"/>
    <col min="1543" max="1546" width="11.44140625" style="732"/>
    <col min="1547" max="1547" width="19.33203125" style="732" customWidth="1"/>
    <col min="1548" max="1792" width="11.44140625" style="732"/>
    <col min="1793" max="1793" width="34" style="732" customWidth="1"/>
    <col min="1794" max="1794" width="17.6640625" style="732" customWidth="1"/>
    <col min="1795" max="1795" width="15.33203125" style="732" customWidth="1"/>
    <col min="1796" max="1797" width="17.6640625" style="732" customWidth="1"/>
    <col min="1798" max="1798" width="13.88671875" style="732" bestFit="1" customWidth="1"/>
    <col min="1799" max="1802" width="11.44140625" style="732"/>
    <col min="1803" max="1803" width="19.33203125" style="732" customWidth="1"/>
    <col min="1804" max="2048" width="11.44140625" style="732"/>
    <col min="2049" max="2049" width="34" style="732" customWidth="1"/>
    <col min="2050" max="2050" width="17.6640625" style="732" customWidth="1"/>
    <col min="2051" max="2051" width="15.33203125" style="732" customWidth="1"/>
    <col min="2052" max="2053" width="17.6640625" style="732" customWidth="1"/>
    <col min="2054" max="2054" width="13.88671875" style="732" bestFit="1" customWidth="1"/>
    <col min="2055" max="2058" width="11.44140625" style="732"/>
    <col min="2059" max="2059" width="19.33203125" style="732" customWidth="1"/>
    <col min="2060" max="2304" width="11.44140625" style="732"/>
    <col min="2305" max="2305" width="34" style="732" customWidth="1"/>
    <col min="2306" max="2306" width="17.6640625" style="732" customWidth="1"/>
    <col min="2307" max="2307" width="15.33203125" style="732" customWidth="1"/>
    <col min="2308" max="2309" width="17.6640625" style="732" customWidth="1"/>
    <col min="2310" max="2310" width="13.88671875" style="732" bestFit="1" customWidth="1"/>
    <col min="2311" max="2314" width="11.44140625" style="732"/>
    <col min="2315" max="2315" width="19.33203125" style="732" customWidth="1"/>
    <col min="2316" max="2560" width="11.44140625" style="732"/>
    <col min="2561" max="2561" width="34" style="732" customWidth="1"/>
    <col min="2562" max="2562" width="17.6640625" style="732" customWidth="1"/>
    <col min="2563" max="2563" width="15.33203125" style="732" customWidth="1"/>
    <col min="2564" max="2565" width="17.6640625" style="732" customWidth="1"/>
    <col min="2566" max="2566" width="13.88671875" style="732" bestFit="1" customWidth="1"/>
    <col min="2567" max="2570" width="11.44140625" style="732"/>
    <col min="2571" max="2571" width="19.33203125" style="732" customWidth="1"/>
    <col min="2572" max="2816" width="11.44140625" style="732"/>
    <col min="2817" max="2817" width="34" style="732" customWidth="1"/>
    <col min="2818" max="2818" width="17.6640625" style="732" customWidth="1"/>
    <col min="2819" max="2819" width="15.33203125" style="732" customWidth="1"/>
    <col min="2820" max="2821" width="17.6640625" style="732" customWidth="1"/>
    <col min="2822" max="2822" width="13.88671875" style="732" bestFit="1" customWidth="1"/>
    <col min="2823" max="2826" width="11.44140625" style="732"/>
    <col min="2827" max="2827" width="19.33203125" style="732" customWidth="1"/>
    <col min="2828" max="3072" width="11.44140625" style="732"/>
    <col min="3073" max="3073" width="34" style="732" customWidth="1"/>
    <col min="3074" max="3074" width="17.6640625" style="732" customWidth="1"/>
    <col min="3075" max="3075" width="15.33203125" style="732" customWidth="1"/>
    <col min="3076" max="3077" width="17.6640625" style="732" customWidth="1"/>
    <col min="3078" max="3078" width="13.88671875" style="732" bestFit="1" customWidth="1"/>
    <col min="3079" max="3082" width="11.44140625" style="732"/>
    <col min="3083" max="3083" width="19.33203125" style="732" customWidth="1"/>
    <col min="3084" max="3328" width="11.44140625" style="732"/>
    <col min="3329" max="3329" width="34" style="732" customWidth="1"/>
    <col min="3330" max="3330" width="17.6640625" style="732" customWidth="1"/>
    <col min="3331" max="3331" width="15.33203125" style="732" customWidth="1"/>
    <col min="3332" max="3333" width="17.6640625" style="732" customWidth="1"/>
    <col min="3334" max="3334" width="13.88671875" style="732" bestFit="1" customWidth="1"/>
    <col min="3335" max="3338" width="11.44140625" style="732"/>
    <col min="3339" max="3339" width="19.33203125" style="732" customWidth="1"/>
    <col min="3340" max="3584" width="11.44140625" style="732"/>
    <col min="3585" max="3585" width="34" style="732" customWidth="1"/>
    <col min="3586" max="3586" width="17.6640625" style="732" customWidth="1"/>
    <col min="3587" max="3587" width="15.33203125" style="732" customWidth="1"/>
    <col min="3588" max="3589" width="17.6640625" style="732" customWidth="1"/>
    <col min="3590" max="3590" width="13.88671875" style="732" bestFit="1" customWidth="1"/>
    <col min="3591" max="3594" width="11.44140625" style="732"/>
    <col min="3595" max="3595" width="19.33203125" style="732" customWidth="1"/>
    <col min="3596" max="3840" width="11.44140625" style="732"/>
    <col min="3841" max="3841" width="34" style="732" customWidth="1"/>
    <col min="3842" max="3842" width="17.6640625" style="732" customWidth="1"/>
    <col min="3843" max="3843" width="15.33203125" style="732" customWidth="1"/>
    <col min="3844" max="3845" width="17.6640625" style="732" customWidth="1"/>
    <col min="3846" max="3846" width="13.88671875" style="732" bestFit="1" customWidth="1"/>
    <col min="3847" max="3850" width="11.44140625" style="732"/>
    <col min="3851" max="3851" width="19.33203125" style="732" customWidth="1"/>
    <col min="3852" max="4096" width="11.44140625" style="732"/>
    <col min="4097" max="4097" width="34" style="732" customWidth="1"/>
    <col min="4098" max="4098" width="17.6640625" style="732" customWidth="1"/>
    <col min="4099" max="4099" width="15.33203125" style="732" customWidth="1"/>
    <col min="4100" max="4101" width="17.6640625" style="732" customWidth="1"/>
    <col min="4102" max="4102" width="13.88671875" style="732" bestFit="1" customWidth="1"/>
    <col min="4103" max="4106" width="11.44140625" style="732"/>
    <col min="4107" max="4107" width="19.33203125" style="732" customWidth="1"/>
    <col min="4108" max="4352" width="11.44140625" style="732"/>
    <col min="4353" max="4353" width="34" style="732" customWidth="1"/>
    <col min="4354" max="4354" width="17.6640625" style="732" customWidth="1"/>
    <col min="4355" max="4355" width="15.33203125" style="732" customWidth="1"/>
    <col min="4356" max="4357" width="17.6640625" style="732" customWidth="1"/>
    <col min="4358" max="4358" width="13.88671875" style="732" bestFit="1" customWidth="1"/>
    <col min="4359" max="4362" width="11.44140625" style="732"/>
    <col min="4363" max="4363" width="19.33203125" style="732" customWidth="1"/>
    <col min="4364" max="4608" width="11.44140625" style="732"/>
    <col min="4609" max="4609" width="34" style="732" customWidth="1"/>
    <col min="4610" max="4610" width="17.6640625" style="732" customWidth="1"/>
    <col min="4611" max="4611" width="15.33203125" style="732" customWidth="1"/>
    <col min="4612" max="4613" width="17.6640625" style="732" customWidth="1"/>
    <col min="4614" max="4614" width="13.88671875" style="732" bestFit="1" customWidth="1"/>
    <col min="4615" max="4618" width="11.44140625" style="732"/>
    <col min="4619" max="4619" width="19.33203125" style="732" customWidth="1"/>
    <col min="4620" max="4864" width="11.44140625" style="732"/>
    <col min="4865" max="4865" width="34" style="732" customWidth="1"/>
    <col min="4866" max="4866" width="17.6640625" style="732" customWidth="1"/>
    <col min="4867" max="4867" width="15.33203125" style="732" customWidth="1"/>
    <col min="4868" max="4869" width="17.6640625" style="732" customWidth="1"/>
    <col min="4870" max="4870" width="13.88671875" style="732" bestFit="1" customWidth="1"/>
    <col min="4871" max="4874" width="11.44140625" style="732"/>
    <col min="4875" max="4875" width="19.33203125" style="732" customWidth="1"/>
    <col min="4876" max="5120" width="11.44140625" style="732"/>
    <col min="5121" max="5121" width="34" style="732" customWidth="1"/>
    <col min="5122" max="5122" width="17.6640625" style="732" customWidth="1"/>
    <col min="5123" max="5123" width="15.33203125" style="732" customWidth="1"/>
    <col min="5124" max="5125" width="17.6640625" style="732" customWidth="1"/>
    <col min="5126" max="5126" width="13.88671875" style="732" bestFit="1" customWidth="1"/>
    <col min="5127" max="5130" width="11.44140625" style="732"/>
    <col min="5131" max="5131" width="19.33203125" style="732" customWidth="1"/>
    <col min="5132" max="5376" width="11.44140625" style="732"/>
    <col min="5377" max="5377" width="34" style="732" customWidth="1"/>
    <col min="5378" max="5378" width="17.6640625" style="732" customWidth="1"/>
    <col min="5379" max="5379" width="15.33203125" style="732" customWidth="1"/>
    <col min="5380" max="5381" width="17.6640625" style="732" customWidth="1"/>
    <col min="5382" max="5382" width="13.88671875" style="732" bestFit="1" customWidth="1"/>
    <col min="5383" max="5386" width="11.44140625" style="732"/>
    <col min="5387" max="5387" width="19.33203125" style="732" customWidth="1"/>
    <col min="5388" max="5632" width="11.44140625" style="732"/>
    <col min="5633" max="5633" width="34" style="732" customWidth="1"/>
    <col min="5634" max="5634" width="17.6640625" style="732" customWidth="1"/>
    <col min="5635" max="5635" width="15.33203125" style="732" customWidth="1"/>
    <col min="5636" max="5637" width="17.6640625" style="732" customWidth="1"/>
    <col min="5638" max="5638" width="13.88671875" style="732" bestFit="1" customWidth="1"/>
    <col min="5639" max="5642" width="11.44140625" style="732"/>
    <col min="5643" max="5643" width="19.33203125" style="732" customWidth="1"/>
    <col min="5644" max="5888" width="11.44140625" style="732"/>
    <col min="5889" max="5889" width="34" style="732" customWidth="1"/>
    <col min="5890" max="5890" width="17.6640625" style="732" customWidth="1"/>
    <col min="5891" max="5891" width="15.33203125" style="732" customWidth="1"/>
    <col min="5892" max="5893" width="17.6640625" style="732" customWidth="1"/>
    <col min="5894" max="5894" width="13.88671875" style="732" bestFit="1" customWidth="1"/>
    <col min="5895" max="5898" width="11.44140625" style="732"/>
    <col min="5899" max="5899" width="19.33203125" style="732" customWidth="1"/>
    <col min="5900" max="6144" width="11.44140625" style="732"/>
    <col min="6145" max="6145" width="34" style="732" customWidth="1"/>
    <col min="6146" max="6146" width="17.6640625" style="732" customWidth="1"/>
    <col min="6147" max="6147" width="15.33203125" style="732" customWidth="1"/>
    <col min="6148" max="6149" width="17.6640625" style="732" customWidth="1"/>
    <col min="6150" max="6150" width="13.88671875" style="732" bestFit="1" customWidth="1"/>
    <col min="6151" max="6154" width="11.44140625" style="732"/>
    <col min="6155" max="6155" width="19.33203125" style="732" customWidth="1"/>
    <col min="6156" max="6400" width="11.44140625" style="732"/>
    <col min="6401" max="6401" width="34" style="732" customWidth="1"/>
    <col min="6402" max="6402" width="17.6640625" style="732" customWidth="1"/>
    <col min="6403" max="6403" width="15.33203125" style="732" customWidth="1"/>
    <col min="6404" max="6405" width="17.6640625" style="732" customWidth="1"/>
    <col min="6406" max="6406" width="13.88671875" style="732" bestFit="1" customWidth="1"/>
    <col min="6407" max="6410" width="11.44140625" style="732"/>
    <col min="6411" max="6411" width="19.33203125" style="732" customWidth="1"/>
    <col min="6412" max="6656" width="11.44140625" style="732"/>
    <col min="6657" max="6657" width="34" style="732" customWidth="1"/>
    <col min="6658" max="6658" width="17.6640625" style="732" customWidth="1"/>
    <col min="6659" max="6659" width="15.33203125" style="732" customWidth="1"/>
    <col min="6660" max="6661" width="17.6640625" style="732" customWidth="1"/>
    <col min="6662" max="6662" width="13.88671875" style="732" bestFit="1" customWidth="1"/>
    <col min="6663" max="6666" width="11.44140625" style="732"/>
    <col min="6667" max="6667" width="19.33203125" style="732" customWidth="1"/>
    <col min="6668" max="6912" width="11.44140625" style="732"/>
    <col min="6913" max="6913" width="34" style="732" customWidth="1"/>
    <col min="6914" max="6914" width="17.6640625" style="732" customWidth="1"/>
    <col min="6915" max="6915" width="15.33203125" style="732" customWidth="1"/>
    <col min="6916" max="6917" width="17.6640625" style="732" customWidth="1"/>
    <col min="6918" max="6918" width="13.88671875" style="732" bestFit="1" customWidth="1"/>
    <col min="6919" max="6922" width="11.44140625" style="732"/>
    <col min="6923" max="6923" width="19.33203125" style="732" customWidth="1"/>
    <col min="6924" max="7168" width="11.44140625" style="732"/>
    <col min="7169" max="7169" width="34" style="732" customWidth="1"/>
    <col min="7170" max="7170" width="17.6640625" style="732" customWidth="1"/>
    <col min="7171" max="7171" width="15.33203125" style="732" customWidth="1"/>
    <col min="7172" max="7173" width="17.6640625" style="732" customWidth="1"/>
    <col min="7174" max="7174" width="13.88671875" style="732" bestFit="1" customWidth="1"/>
    <col min="7175" max="7178" width="11.44140625" style="732"/>
    <col min="7179" max="7179" width="19.33203125" style="732" customWidth="1"/>
    <col min="7180" max="7424" width="11.44140625" style="732"/>
    <col min="7425" max="7425" width="34" style="732" customWidth="1"/>
    <col min="7426" max="7426" width="17.6640625" style="732" customWidth="1"/>
    <col min="7427" max="7427" width="15.33203125" style="732" customWidth="1"/>
    <col min="7428" max="7429" width="17.6640625" style="732" customWidth="1"/>
    <col min="7430" max="7430" width="13.88671875" style="732" bestFit="1" customWidth="1"/>
    <col min="7431" max="7434" width="11.44140625" style="732"/>
    <col min="7435" max="7435" width="19.33203125" style="732" customWidth="1"/>
    <col min="7436" max="7680" width="11.44140625" style="732"/>
    <col min="7681" max="7681" width="34" style="732" customWidth="1"/>
    <col min="7682" max="7682" width="17.6640625" style="732" customWidth="1"/>
    <col min="7683" max="7683" width="15.33203125" style="732" customWidth="1"/>
    <col min="7684" max="7685" width="17.6640625" style="732" customWidth="1"/>
    <col min="7686" max="7686" width="13.88671875" style="732" bestFit="1" customWidth="1"/>
    <col min="7687" max="7690" width="11.44140625" style="732"/>
    <col min="7691" max="7691" width="19.33203125" style="732" customWidth="1"/>
    <col min="7692" max="7936" width="11.44140625" style="732"/>
    <col min="7937" max="7937" width="34" style="732" customWidth="1"/>
    <col min="7938" max="7938" width="17.6640625" style="732" customWidth="1"/>
    <col min="7939" max="7939" width="15.33203125" style="732" customWidth="1"/>
    <col min="7940" max="7941" width="17.6640625" style="732" customWidth="1"/>
    <col min="7942" max="7942" width="13.88671875" style="732" bestFit="1" customWidth="1"/>
    <col min="7943" max="7946" width="11.44140625" style="732"/>
    <col min="7947" max="7947" width="19.33203125" style="732" customWidth="1"/>
    <col min="7948" max="8192" width="11.44140625" style="732"/>
    <col min="8193" max="8193" width="34" style="732" customWidth="1"/>
    <col min="8194" max="8194" width="17.6640625" style="732" customWidth="1"/>
    <col min="8195" max="8195" width="15.33203125" style="732" customWidth="1"/>
    <col min="8196" max="8197" width="17.6640625" style="732" customWidth="1"/>
    <col min="8198" max="8198" width="13.88671875" style="732" bestFit="1" customWidth="1"/>
    <col min="8199" max="8202" width="11.44140625" style="732"/>
    <col min="8203" max="8203" width="19.33203125" style="732" customWidth="1"/>
    <col min="8204" max="8448" width="11.44140625" style="732"/>
    <col min="8449" max="8449" width="34" style="732" customWidth="1"/>
    <col min="8450" max="8450" width="17.6640625" style="732" customWidth="1"/>
    <col min="8451" max="8451" width="15.33203125" style="732" customWidth="1"/>
    <col min="8452" max="8453" width="17.6640625" style="732" customWidth="1"/>
    <col min="8454" max="8454" width="13.88671875" style="732" bestFit="1" customWidth="1"/>
    <col min="8455" max="8458" width="11.44140625" style="732"/>
    <col min="8459" max="8459" width="19.33203125" style="732" customWidth="1"/>
    <col min="8460" max="8704" width="11.44140625" style="732"/>
    <col min="8705" max="8705" width="34" style="732" customWidth="1"/>
    <col min="8706" max="8706" width="17.6640625" style="732" customWidth="1"/>
    <col min="8707" max="8707" width="15.33203125" style="732" customWidth="1"/>
    <col min="8708" max="8709" width="17.6640625" style="732" customWidth="1"/>
    <col min="8710" max="8710" width="13.88671875" style="732" bestFit="1" customWidth="1"/>
    <col min="8711" max="8714" width="11.44140625" style="732"/>
    <col min="8715" max="8715" width="19.33203125" style="732" customWidth="1"/>
    <col min="8716" max="8960" width="11.44140625" style="732"/>
    <col min="8961" max="8961" width="34" style="732" customWidth="1"/>
    <col min="8962" max="8962" width="17.6640625" style="732" customWidth="1"/>
    <col min="8963" max="8963" width="15.33203125" style="732" customWidth="1"/>
    <col min="8964" max="8965" width="17.6640625" style="732" customWidth="1"/>
    <col min="8966" max="8966" width="13.88671875" style="732" bestFit="1" customWidth="1"/>
    <col min="8967" max="8970" width="11.44140625" style="732"/>
    <col min="8971" max="8971" width="19.33203125" style="732" customWidth="1"/>
    <col min="8972" max="9216" width="11.44140625" style="732"/>
    <col min="9217" max="9217" width="34" style="732" customWidth="1"/>
    <col min="9218" max="9218" width="17.6640625" style="732" customWidth="1"/>
    <col min="9219" max="9219" width="15.33203125" style="732" customWidth="1"/>
    <col min="9220" max="9221" width="17.6640625" style="732" customWidth="1"/>
    <col min="9222" max="9222" width="13.88671875" style="732" bestFit="1" customWidth="1"/>
    <col min="9223" max="9226" width="11.44140625" style="732"/>
    <col min="9227" max="9227" width="19.33203125" style="732" customWidth="1"/>
    <col min="9228" max="9472" width="11.44140625" style="732"/>
    <col min="9473" max="9473" width="34" style="732" customWidth="1"/>
    <col min="9474" max="9474" width="17.6640625" style="732" customWidth="1"/>
    <col min="9475" max="9475" width="15.33203125" style="732" customWidth="1"/>
    <col min="9476" max="9477" width="17.6640625" style="732" customWidth="1"/>
    <col min="9478" max="9478" width="13.88671875" style="732" bestFit="1" customWidth="1"/>
    <col min="9479" max="9482" width="11.44140625" style="732"/>
    <col min="9483" max="9483" width="19.33203125" style="732" customWidth="1"/>
    <col min="9484" max="9728" width="11.44140625" style="732"/>
    <col min="9729" max="9729" width="34" style="732" customWidth="1"/>
    <col min="9730" max="9730" width="17.6640625" style="732" customWidth="1"/>
    <col min="9731" max="9731" width="15.33203125" style="732" customWidth="1"/>
    <col min="9732" max="9733" width="17.6640625" style="732" customWidth="1"/>
    <col min="9734" max="9734" width="13.88671875" style="732" bestFit="1" customWidth="1"/>
    <col min="9735" max="9738" width="11.44140625" style="732"/>
    <col min="9739" max="9739" width="19.33203125" style="732" customWidth="1"/>
    <col min="9740" max="9984" width="11.44140625" style="732"/>
    <col min="9985" max="9985" width="34" style="732" customWidth="1"/>
    <col min="9986" max="9986" width="17.6640625" style="732" customWidth="1"/>
    <col min="9987" max="9987" width="15.33203125" style="732" customWidth="1"/>
    <col min="9988" max="9989" width="17.6640625" style="732" customWidth="1"/>
    <col min="9990" max="9990" width="13.88671875" style="732" bestFit="1" customWidth="1"/>
    <col min="9991" max="9994" width="11.44140625" style="732"/>
    <col min="9995" max="9995" width="19.33203125" style="732" customWidth="1"/>
    <col min="9996" max="10240" width="11.44140625" style="732"/>
    <col min="10241" max="10241" width="34" style="732" customWidth="1"/>
    <col min="10242" max="10242" width="17.6640625" style="732" customWidth="1"/>
    <col min="10243" max="10243" width="15.33203125" style="732" customWidth="1"/>
    <col min="10244" max="10245" width="17.6640625" style="732" customWidth="1"/>
    <col min="10246" max="10246" width="13.88671875" style="732" bestFit="1" customWidth="1"/>
    <col min="10247" max="10250" width="11.44140625" style="732"/>
    <col min="10251" max="10251" width="19.33203125" style="732" customWidth="1"/>
    <col min="10252" max="10496" width="11.44140625" style="732"/>
    <col min="10497" max="10497" width="34" style="732" customWidth="1"/>
    <col min="10498" max="10498" width="17.6640625" style="732" customWidth="1"/>
    <col min="10499" max="10499" width="15.33203125" style="732" customWidth="1"/>
    <col min="10500" max="10501" width="17.6640625" style="732" customWidth="1"/>
    <col min="10502" max="10502" width="13.88671875" style="732" bestFit="1" customWidth="1"/>
    <col min="10503" max="10506" width="11.44140625" style="732"/>
    <col min="10507" max="10507" width="19.33203125" style="732" customWidth="1"/>
    <col min="10508" max="10752" width="11.44140625" style="732"/>
    <col min="10753" max="10753" width="34" style="732" customWidth="1"/>
    <col min="10754" max="10754" width="17.6640625" style="732" customWidth="1"/>
    <col min="10755" max="10755" width="15.33203125" style="732" customWidth="1"/>
    <col min="10756" max="10757" width="17.6640625" style="732" customWidth="1"/>
    <col min="10758" max="10758" width="13.88671875" style="732" bestFit="1" customWidth="1"/>
    <col min="10759" max="10762" width="11.44140625" style="732"/>
    <col min="10763" max="10763" width="19.33203125" style="732" customWidth="1"/>
    <col min="10764" max="11008" width="11.44140625" style="732"/>
    <col min="11009" max="11009" width="34" style="732" customWidth="1"/>
    <col min="11010" max="11010" width="17.6640625" style="732" customWidth="1"/>
    <col min="11011" max="11011" width="15.33203125" style="732" customWidth="1"/>
    <col min="11012" max="11013" width="17.6640625" style="732" customWidth="1"/>
    <col min="11014" max="11014" width="13.88671875" style="732" bestFit="1" customWidth="1"/>
    <col min="11015" max="11018" width="11.44140625" style="732"/>
    <col min="11019" max="11019" width="19.33203125" style="732" customWidth="1"/>
    <col min="11020" max="11264" width="11.44140625" style="732"/>
    <col min="11265" max="11265" width="34" style="732" customWidth="1"/>
    <col min="11266" max="11266" width="17.6640625" style="732" customWidth="1"/>
    <col min="11267" max="11267" width="15.33203125" style="732" customWidth="1"/>
    <col min="11268" max="11269" width="17.6640625" style="732" customWidth="1"/>
    <col min="11270" max="11270" width="13.88671875" style="732" bestFit="1" customWidth="1"/>
    <col min="11271" max="11274" width="11.44140625" style="732"/>
    <col min="11275" max="11275" width="19.33203125" style="732" customWidth="1"/>
    <col min="11276" max="11520" width="11.44140625" style="732"/>
    <col min="11521" max="11521" width="34" style="732" customWidth="1"/>
    <col min="11522" max="11522" width="17.6640625" style="732" customWidth="1"/>
    <col min="11523" max="11523" width="15.33203125" style="732" customWidth="1"/>
    <col min="11524" max="11525" width="17.6640625" style="732" customWidth="1"/>
    <col min="11526" max="11526" width="13.88671875" style="732" bestFit="1" customWidth="1"/>
    <col min="11527" max="11530" width="11.44140625" style="732"/>
    <col min="11531" max="11531" width="19.33203125" style="732" customWidth="1"/>
    <col min="11532" max="11776" width="11.44140625" style="732"/>
    <col min="11777" max="11777" width="34" style="732" customWidth="1"/>
    <col min="11778" max="11778" width="17.6640625" style="732" customWidth="1"/>
    <col min="11779" max="11779" width="15.33203125" style="732" customWidth="1"/>
    <col min="11780" max="11781" width="17.6640625" style="732" customWidth="1"/>
    <col min="11782" max="11782" width="13.88671875" style="732" bestFit="1" customWidth="1"/>
    <col min="11783" max="11786" width="11.44140625" style="732"/>
    <col min="11787" max="11787" width="19.33203125" style="732" customWidth="1"/>
    <col min="11788" max="12032" width="11.44140625" style="732"/>
    <col min="12033" max="12033" width="34" style="732" customWidth="1"/>
    <col min="12034" max="12034" width="17.6640625" style="732" customWidth="1"/>
    <col min="12035" max="12035" width="15.33203125" style="732" customWidth="1"/>
    <col min="12036" max="12037" width="17.6640625" style="732" customWidth="1"/>
    <col min="12038" max="12038" width="13.88671875" style="732" bestFit="1" customWidth="1"/>
    <col min="12039" max="12042" width="11.44140625" style="732"/>
    <col min="12043" max="12043" width="19.33203125" style="732" customWidth="1"/>
    <col min="12044" max="12288" width="11.44140625" style="732"/>
    <col min="12289" max="12289" width="34" style="732" customWidth="1"/>
    <col min="12290" max="12290" width="17.6640625" style="732" customWidth="1"/>
    <col min="12291" max="12291" width="15.33203125" style="732" customWidth="1"/>
    <col min="12292" max="12293" width="17.6640625" style="732" customWidth="1"/>
    <col min="12294" max="12294" width="13.88671875" style="732" bestFit="1" customWidth="1"/>
    <col min="12295" max="12298" width="11.44140625" style="732"/>
    <col min="12299" max="12299" width="19.33203125" style="732" customWidth="1"/>
    <col min="12300" max="12544" width="11.44140625" style="732"/>
    <col min="12545" max="12545" width="34" style="732" customWidth="1"/>
    <col min="12546" max="12546" width="17.6640625" style="732" customWidth="1"/>
    <col min="12547" max="12547" width="15.33203125" style="732" customWidth="1"/>
    <col min="12548" max="12549" width="17.6640625" style="732" customWidth="1"/>
    <col min="12550" max="12550" width="13.88671875" style="732" bestFit="1" customWidth="1"/>
    <col min="12551" max="12554" width="11.44140625" style="732"/>
    <col min="12555" max="12555" width="19.33203125" style="732" customWidth="1"/>
    <col min="12556" max="12800" width="11.44140625" style="732"/>
    <col min="12801" max="12801" width="34" style="732" customWidth="1"/>
    <col min="12802" max="12802" width="17.6640625" style="732" customWidth="1"/>
    <col min="12803" max="12803" width="15.33203125" style="732" customWidth="1"/>
    <col min="12804" max="12805" width="17.6640625" style="732" customWidth="1"/>
    <col min="12806" max="12806" width="13.88671875" style="732" bestFit="1" customWidth="1"/>
    <col min="12807" max="12810" width="11.44140625" style="732"/>
    <col min="12811" max="12811" width="19.33203125" style="732" customWidth="1"/>
    <col min="12812" max="13056" width="11.44140625" style="732"/>
    <col min="13057" max="13057" width="34" style="732" customWidth="1"/>
    <col min="13058" max="13058" width="17.6640625" style="732" customWidth="1"/>
    <col min="13059" max="13059" width="15.33203125" style="732" customWidth="1"/>
    <col min="13060" max="13061" width="17.6640625" style="732" customWidth="1"/>
    <col min="13062" max="13062" width="13.88671875" style="732" bestFit="1" customWidth="1"/>
    <col min="13063" max="13066" width="11.44140625" style="732"/>
    <col min="13067" max="13067" width="19.33203125" style="732" customWidth="1"/>
    <col min="13068" max="13312" width="11.44140625" style="732"/>
    <col min="13313" max="13313" width="34" style="732" customWidth="1"/>
    <col min="13314" max="13314" width="17.6640625" style="732" customWidth="1"/>
    <col min="13315" max="13315" width="15.33203125" style="732" customWidth="1"/>
    <col min="13316" max="13317" width="17.6640625" style="732" customWidth="1"/>
    <col min="13318" max="13318" width="13.88671875" style="732" bestFit="1" customWidth="1"/>
    <col min="13319" max="13322" width="11.44140625" style="732"/>
    <col min="13323" max="13323" width="19.33203125" style="732" customWidth="1"/>
    <col min="13324" max="13568" width="11.44140625" style="732"/>
    <col min="13569" max="13569" width="34" style="732" customWidth="1"/>
    <col min="13570" max="13570" width="17.6640625" style="732" customWidth="1"/>
    <col min="13571" max="13571" width="15.33203125" style="732" customWidth="1"/>
    <col min="13572" max="13573" width="17.6640625" style="732" customWidth="1"/>
    <col min="13574" max="13574" width="13.88671875" style="732" bestFit="1" customWidth="1"/>
    <col min="13575" max="13578" width="11.44140625" style="732"/>
    <col min="13579" max="13579" width="19.33203125" style="732" customWidth="1"/>
    <col min="13580" max="13824" width="11.44140625" style="732"/>
    <col min="13825" max="13825" width="34" style="732" customWidth="1"/>
    <col min="13826" max="13826" width="17.6640625" style="732" customWidth="1"/>
    <col min="13827" max="13827" width="15.33203125" style="732" customWidth="1"/>
    <col min="13828" max="13829" width="17.6640625" style="732" customWidth="1"/>
    <col min="13830" max="13830" width="13.88671875" style="732" bestFit="1" customWidth="1"/>
    <col min="13831" max="13834" width="11.44140625" style="732"/>
    <col min="13835" max="13835" width="19.33203125" style="732" customWidth="1"/>
    <col min="13836" max="14080" width="11.44140625" style="732"/>
    <col min="14081" max="14081" width="34" style="732" customWidth="1"/>
    <col min="14082" max="14082" width="17.6640625" style="732" customWidth="1"/>
    <col min="14083" max="14083" width="15.33203125" style="732" customWidth="1"/>
    <col min="14084" max="14085" width="17.6640625" style="732" customWidth="1"/>
    <col min="14086" max="14086" width="13.88671875" style="732" bestFit="1" customWidth="1"/>
    <col min="14087" max="14090" width="11.44140625" style="732"/>
    <col min="14091" max="14091" width="19.33203125" style="732" customWidth="1"/>
    <col min="14092" max="14336" width="11.44140625" style="732"/>
    <col min="14337" max="14337" width="34" style="732" customWidth="1"/>
    <col min="14338" max="14338" width="17.6640625" style="732" customWidth="1"/>
    <col min="14339" max="14339" width="15.33203125" style="732" customWidth="1"/>
    <col min="14340" max="14341" width="17.6640625" style="732" customWidth="1"/>
    <col min="14342" max="14342" width="13.88671875" style="732" bestFit="1" customWidth="1"/>
    <col min="14343" max="14346" width="11.44140625" style="732"/>
    <col min="14347" max="14347" width="19.33203125" style="732" customWidth="1"/>
    <col min="14348" max="14592" width="11.44140625" style="732"/>
    <col min="14593" max="14593" width="34" style="732" customWidth="1"/>
    <col min="14594" max="14594" width="17.6640625" style="732" customWidth="1"/>
    <col min="14595" max="14595" width="15.33203125" style="732" customWidth="1"/>
    <col min="14596" max="14597" width="17.6640625" style="732" customWidth="1"/>
    <col min="14598" max="14598" width="13.88671875" style="732" bestFit="1" customWidth="1"/>
    <col min="14599" max="14602" width="11.44140625" style="732"/>
    <col min="14603" max="14603" width="19.33203125" style="732" customWidth="1"/>
    <col min="14604" max="14848" width="11.44140625" style="732"/>
    <col min="14849" max="14849" width="34" style="732" customWidth="1"/>
    <col min="14850" max="14850" width="17.6640625" style="732" customWidth="1"/>
    <col min="14851" max="14851" width="15.33203125" style="732" customWidth="1"/>
    <col min="14852" max="14853" width="17.6640625" style="732" customWidth="1"/>
    <col min="14854" max="14854" width="13.88671875" style="732" bestFit="1" customWidth="1"/>
    <col min="14855" max="14858" width="11.44140625" style="732"/>
    <col min="14859" max="14859" width="19.33203125" style="732" customWidth="1"/>
    <col min="14860" max="15104" width="11.44140625" style="732"/>
    <col min="15105" max="15105" width="34" style="732" customWidth="1"/>
    <col min="15106" max="15106" width="17.6640625" style="732" customWidth="1"/>
    <col min="15107" max="15107" width="15.33203125" style="732" customWidth="1"/>
    <col min="15108" max="15109" width="17.6640625" style="732" customWidth="1"/>
    <col min="15110" max="15110" width="13.88671875" style="732" bestFit="1" customWidth="1"/>
    <col min="15111" max="15114" width="11.44140625" style="732"/>
    <col min="15115" max="15115" width="19.33203125" style="732" customWidth="1"/>
    <col min="15116" max="15360" width="11.44140625" style="732"/>
    <col min="15361" max="15361" width="34" style="732" customWidth="1"/>
    <col min="15362" max="15362" width="17.6640625" style="732" customWidth="1"/>
    <col min="15363" max="15363" width="15.33203125" style="732" customWidth="1"/>
    <col min="15364" max="15365" width="17.6640625" style="732" customWidth="1"/>
    <col min="15366" max="15366" width="13.88671875" style="732" bestFit="1" customWidth="1"/>
    <col min="15367" max="15370" width="11.44140625" style="732"/>
    <col min="15371" max="15371" width="19.33203125" style="732" customWidth="1"/>
    <col min="15372" max="15616" width="11.44140625" style="732"/>
    <col min="15617" max="15617" width="34" style="732" customWidth="1"/>
    <col min="15618" max="15618" width="17.6640625" style="732" customWidth="1"/>
    <col min="15619" max="15619" width="15.33203125" style="732" customWidth="1"/>
    <col min="15620" max="15621" width="17.6640625" style="732" customWidth="1"/>
    <col min="15622" max="15622" width="13.88671875" style="732" bestFit="1" customWidth="1"/>
    <col min="15623" max="15626" width="11.44140625" style="732"/>
    <col min="15627" max="15627" width="19.33203125" style="732" customWidth="1"/>
    <col min="15628" max="15872" width="11.44140625" style="732"/>
    <col min="15873" max="15873" width="34" style="732" customWidth="1"/>
    <col min="15874" max="15874" width="17.6640625" style="732" customWidth="1"/>
    <col min="15875" max="15875" width="15.33203125" style="732" customWidth="1"/>
    <col min="15876" max="15877" width="17.6640625" style="732" customWidth="1"/>
    <col min="15878" max="15878" width="13.88671875" style="732" bestFit="1" customWidth="1"/>
    <col min="15879" max="15882" width="11.44140625" style="732"/>
    <col min="15883" max="15883" width="19.33203125" style="732" customWidth="1"/>
    <col min="15884" max="16128" width="11.44140625" style="732"/>
    <col min="16129" max="16129" width="34" style="732" customWidth="1"/>
    <col min="16130" max="16130" width="17.6640625" style="732" customWidth="1"/>
    <col min="16131" max="16131" width="15.33203125" style="732" customWidth="1"/>
    <col min="16132" max="16133" width="17.6640625" style="732" customWidth="1"/>
    <col min="16134" max="16134" width="13.88671875" style="732" bestFit="1" customWidth="1"/>
    <col min="16135" max="16138" width="11.44140625" style="732"/>
    <col min="16139" max="16139" width="19.33203125" style="732" customWidth="1"/>
    <col min="16140" max="16384" width="11.44140625" style="732"/>
  </cols>
  <sheetData>
    <row r="1" spans="1:6" ht="13.8">
      <c r="A1" s="1407" t="s">
        <v>1215</v>
      </c>
      <c r="B1" s="733"/>
    </row>
    <row r="3" spans="1:6" ht="28.2">
      <c r="A3" s="734" t="s">
        <v>760</v>
      </c>
      <c r="B3" s="734"/>
      <c r="C3" s="734"/>
      <c r="D3" s="734"/>
      <c r="E3" s="734"/>
    </row>
    <row r="4" spans="1:6" ht="17.399999999999999">
      <c r="A4" s="735">
        <v>45322</v>
      </c>
      <c r="B4" s="735"/>
      <c r="C4" s="735"/>
      <c r="D4" s="735"/>
      <c r="E4" s="735"/>
    </row>
    <row r="5" spans="1:6" ht="16.8">
      <c r="A5" s="736" t="s">
        <v>122</v>
      </c>
      <c r="B5" s="736"/>
      <c r="C5" s="736"/>
      <c r="D5" s="736"/>
      <c r="E5" s="736"/>
    </row>
    <row r="6" spans="1:6">
      <c r="A6" s="737"/>
      <c r="B6" s="737"/>
      <c r="C6" s="738"/>
      <c r="D6" s="738"/>
      <c r="E6" s="738"/>
    </row>
    <row r="7" spans="1:6" ht="13.8" thickBot="1">
      <c r="A7" s="739">
        <v>45383</v>
      </c>
      <c r="B7" s="737"/>
      <c r="C7" s="738"/>
      <c r="D7" s="738"/>
      <c r="E7" s="738"/>
    </row>
    <row r="8" spans="1:6" ht="25.5" customHeight="1">
      <c r="A8" s="740"/>
      <c r="B8" s="741" t="s">
        <v>761</v>
      </c>
      <c r="C8" s="741"/>
      <c r="D8" s="742" t="s">
        <v>762</v>
      </c>
      <c r="E8" s="742" t="s">
        <v>763</v>
      </c>
    </row>
    <row r="9" spans="1:6" ht="25.5" customHeight="1">
      <c r="A9" s="743" t="s">
        <v>764</v>
      </c>
      <c r="B9" s="744" t="s">
        <v>765</v>
      </c>
      <c r="C9" s="744" t="s">
        <v>766</v>
      </c>
      <c r="D9" s="745"/>
      <c r="E9" s="745"/>
    </row>
    <row r="10" spans="1:6" ht="13.5" customHeight="1">
      <c r="A10" s="746"/>
      <c r="B10" s="747"/>
      <c r="C10" s="747"/>
      <c r="D10" s="747"/>
      <c r="E10" s="747"/>
    </row>
    <row r="11" spans="1:6" ht="10.5" customHeight="1">
      <c r="A11" s="748"/>
      <c r="B11" s="749"/>
      <c r="C11" s="749"/>
      <c r="D11" s="749"/>
      <c r="E11" s="750"/>
    </row>
    <row r="12" spans="1:6" ht="18" customHeight="1">
      <c r="A12" s="751" t="s">
        <v>29</v>
      </c>
      <c r="B12" s="752">
        <v>11968442.222999999</v>
      </c>
      <c r="C12" s="752">
        <v>0</v>
      </c>
      <c r="D12" s="752">
        <v>3170059.6529999999</v>
      </c>
      <c r="E12" s="753">
        <v>15138501.876</v>
      </c>
      <c r="F12" s="754"/>
    </row>
    <row r="13" spans="1:6" ht="18" customHeight="1">
      <c r="A13" s="751" t="s">
        <v>30</v>
      </c>
      <c r="B13" s="752">
        <v>380065.55300000001</v>
      </c>
      <c r="C13" s="752">
        <v>0</v>
      </c>
      <c r="D13" s="752">
        <v>46909.425999999999</v>
      </c>
      <c r="E13" s="753">
        <v>426974.98</v>
      </c>
      <c r="F13" s="754"/>
    </row>
    <row r="14" spans="1:6" ht="18" customHeight="1">
      <c r="A14" s="751" t="s">
        <v>31</v>
      </c>
      <c r="B14" s="752">
        <v>20657194.122000001</v>
      </c>
      <c r="C14" s="752">
        <v>0</v>
      </c>
      <c r="D14" s="752">
        <v>6816531.9079999998</v>
      </c>
      <c r="E14" s="753">
        <v>27473726.030999999</v>
      </c>
      <c r="F14" s="754"/>
    </row>
    <row r="15" spans="1:6" ht="18" customHeight="1">
      <c r="A15" s="755" t="s">
        <v>32</v>
      </c>
      <c r="B15" s="752">
        <v>965161.54700000002</v>
      </c>
      <c r="C15" s="752">
        <v>77249.601999999999</v>
      </c>
      <c r="D15" s="752">
        <v>356101.25799999997</v>
      </c>
      <c r="E15" s="753">
        <v>1398512.4080000001</v>
      </c>
      <c r="F15" s="754"/>
    </row>
    <row r="16" spans="1:6" ht="18" customHeight="1">
      <c r="A16" s="751" t="s">
        <v>33</v>
      </c>
      <c r="B16" s="752">
        <v>1696249.517</v>
      </c>
      <c r="C16" s="752">
        <v>0</v>
      </c>
      <c r="D16" s="752">
        <v>852843.90500000003</v>
      </c>
      <c r="E16" s="753">
        <v>2549093.423</v>
      </c>
      <c r="F16" s="754"/>
    </row>
    <row r="17" spans="1:6" ht="18" customHeight="1">
      <c r="A17" s="756" t="s">
        <v>114</v>
      </c>
      <c r="B17" s="752">
        <v>10113807.062000001</v>
      </c>
      <c r="C17" s="752">
        <v>0</v>
      </c>
      <c r="D17" s="752">
        <v>814080.76199999999</v>
      </c>
      <c r="E17" s="753">
        <v>10927887.823999999</v>
      </c>
      <c r="F17" s="754"/>
    </row>
    <row r="18" spans="1:6" ht="18" customHeight="1">
      <c r="A18" s="751" t="s">
        <v>35</v>
      </c>
      <c r="B18" s="752">
        <v>1251854.922</v>
      </c>
      <c r="C18" s="752">
        <v>0</v>
      </c>
      <c r="D18" s="752">
        <v>18684.587</v>
      </c>
      <c r="E18" s="753">
        <v>1270539.51</v>
      </c>
      <c r="F18" s="754"/>
    </row>
    <row r="19" spans="1:6" ht="18" customHeight="1">
      <c r="A19" s="751" t="s">
        <v>36</v>
      </c>
      <c r="B19" s="752">
        <v>7539094.3990000002</v>
      </c>
      <c r="C19" s="752">
        <v>0</v>
      </c>
      <c r="D19" s="752">
        <v>2805174.1740000001</v>
      </c>
      <c r="E19" s="753">
        <v>10344268.573999999</v>
      </c>
      <c r="F19" s="754"/>
    </row>
    <row r="20" spans="1:6" ht="18" customHeight="1">
      <c r="A20" s="751" t="s">
        <v>37</v>
      </c>
      <c r="B20" s="752">
        <v>2604475.0410000002</v>
      </c>
      <c r="C20" s="752">
        <v>0</v>
      </c>
      <c r="D20" s="752">
        <v>328631.60399999999</v>
      </c>
      <c r="E20" s="753">
        <v>2933106.6460000002</v>
      </c>
      <c r="F20" s="754"/>
    </row>
    <row r="21" spans="1:6" ht="18" customHeight="1">
      <c r="A21" s="751" t="s">
        <v>38</v>
      </c>
      <c r="B21" s="752">
        <v>729941.30700000003</v>
      </c>
      <c r="C21" s="752">
        <v>0</v>
      </c>
      <c r="D21" s="752">
        <v>68163.448000000004</v>
      </c>
      <c r="E21" s="753">
        <v>798104.755</v>
      </c>
      <c r="F21" s="754"/>
    </row>
    <row r="22" spans="1:6" ht="18" customHeight="1">
      <c r="A22" s="751" t="s">
        <v>96</v>
      </c>
      <c r="B22" s="752">
        <v>766343.61300000001</v>
      </c>
      <c r="C22" s="752">
        <v>0</v>
      </c>
      <c r="D22" s="752">
        <v>31176.39</v>
      </c>
      <c r="E22" s="753">
        <v>797520.00399999996</v>
      </c>
      <c r="F22" s="754"/>
    </row>
    <row r="23" spans="1:6" ht="18" customHeight="1">
      <c r="A23" s="751" t="s">
        <v>40</v>
      </c>
      <c r="B23" s="752">
        <v>1297963.068</v>
      </c>
      <c r="C23" s="752">
        <v>0</v>
      </c>
      <c r="D23" s="752">
        <v>354877.13500000001</v>
      </c>
      <c r="E23" s="753">
        <v>1652840.203</v>
      </c>
      <c r="F23" s="754"/>
    </row>
    <row r="24" spans="1:6" ht="18" customHeight="1">
      <c r="A24" s="751" t="s">
        <v>41</v>
      </c>
      <c r="B24" s="752">
        <v>305289.27899999998</v>
      </c>
      <c r="C24" s="752">
        <v>0</v>
      </c>
      <c r="D24" s="752">
        <v>787.45600000000002</v>
      </c>
      <c r="E24" s="753">
        <v>306076.73599999998</v>
      </c>
      <c r="F24" s="754"/>
    </row>
    <row r="25" spans="1:6" ht="18" customHeight="1">
      <c r="A25" s="757" t="s">
        <v>767</v>
      </c>
      <c r="B25" s="752">
        <v>103346.88400000001</v>
      </c>
      <c r="C25" s="752">
        <v>0</v>
      </c>
      <c r="D25" s="752">
        <v>22820.484</v>
      </c>
      <c r="E25" s="753">
        <v>126167.368</v>
      </c>
      <c r="F25" s="754"/>
    </row>
    <row r="26" spans="1:6" ht="18" customHeight="1">
      <c r="A26" s="751" t="s">
        <v>43</v>
      </c>
      <c r="B26" s="752">
        <v>493599.07</v>
      </c>
      <c r="C26" s="752">
        <v>0</v>
      </c>
      <c r="D26" s="752">
        <v>82273.282999999996</v>
      </c>
      <c r="E26" s="753">
        <v>575872.35400000005</v>
      </c>
      <c r="F26" s="754"/>
    </row>
    <row r="27" spans="1:6" ht="18" customHeight="1">
      <c r="A27" s="751" t="s">
        <v>44</v>
      </c>
      <c r="B27" s="752">
        <v>258619.677</v>
      </c>
      <c r="C27" s="752">
        <v>0</v>
      </c>
      <c r="D27" s="752">
        <v>5661.4880000000003</v>
      </c>
      <c r="E27" s="753">
        <v>264281.16600000003</v>
      </c>
      <c r="F27" s="754"/>
    </row>
    <row r="28" spans="1:6" ht="18" customHeight="1">
      <c r="A28" s="751" t="s">
        <v>768</v>
      </c>
      <c r="B28" s="752">
        <v>553733.08400000003</v>
      </c>
      <c r="C28" s="752">
        <v>0</v>
      </c>
      <c r="D28" s="752">
        <v>6850.3540000000003</v>
      </c>
      <c r="E28" s="753">
        <v>560583.43900000001</v>
      </c>
      <c r="F28" s="754"/>
    </row>
    <row r="29" spans="1:6" ht="26.25" customHeight="1" thickBot="1">
      <c r="A29" s="758" t="s">
        <v>769</v>
      </c>
      <c r="B29" s="759">
        <v>61685180.368000001</v>
      </c>
      <c r="C29" s="759">
        <v>77249.601999999999</v>
      </c>
      <c r="D29" s="759">
        <v>15781627.314999999</v>
      </c>
      <c r="E29" s="759">
        <v>77544057.296999976</v>
      </c>
      <c r="F29" s="760"/>
    </row>
    <row r="30" spans="1:6">
      <c r="A30" s="751" t="s">
        <v>770</v>
      </c>
      <c r="B30" s="751"/>
      <c r="C30" s="761"/>
      <c r="D30" s="761"/>
      <c r="E30" s="761"/>
    </row>
    <row r="31" spans="1:6" ht="13.2" customHeight="1">
      <c r="A31" s="762" t="s">
        <v>771</v>
      </c>
      <c r="B31" s="762"/>
      <c r="C31" s="762"/>
      <c r="D31" s="762"/>
      <c r="E31" s="762"/>
    </row>
    <row r="32" spans="1:6">
      <c r="A32" s="762"/>
      <c r="B32" s="762"/>
      <c r="C32" s="762"/>
      <c r="D32" s="762"/>
      <c r="E32" s="762"/>
    </row>
    <row r="33" spans="2:10" ht="39.6" customHeight="1">
      <c r="B33" s="763"/>
      <c r="C33" s="763"/>
      <c r="D33" s="763"/>
      <c r="E33" s="763"/>
      <c r="F33" s="763"/>
      <c r="G33" s="763"/>
      <c r="H33" s="763"/>
      <c r="I33" s="763"/>
      <c r="J33" s="763"/>
    </row>
    <row r="203" spans="4:4">
      <c r="D203" s="732" t="s">
        <v>155</v>
      </c>
    </row>
  </sheetData>
  <mergeCells count="7">
    <mergeCell ref="A31:E32"/>
    <mergeCell ref="A3:E3"/>
    <mergeCell ref="A4:E4"/>
    <mergeCell ref="A5:E5"/>
    <mergeCell ref="B8:C8"/>
    <mergeCell ref="D8:D9"/>
    <mergeCell ref="E8:E9"/>
  </mergeCells>
  <hyperlinks>
    <hyperlink ref="A1" location="Índice!A1" display="Volver al Índice" xr:uid="{84510C96-E57C-4CD7-A4F7-4528FF3A1A26}"/>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5048-4593-4164-B139-7737E493D5F3}">
  <dimension ref="A1:L30"/>
  <sheetViews>
    <sheetView showGridLines="0" zoomScaleNormal="75" workbookViewId="0"/>
  </sheetViews>
  <sheetFormatPr baseColWidth="10" defaultColWidth="12.44140625" defaultRowHeight="13.2"/>
  <cols>
    <col min="1" max="1" width="37.5546875" style="7" customWidth="1"/>
    <col min="2" max="5" width="11.5546875" style="7" customWidth="1"/>
    <col min="6" max="6" width="11.109375" style="7" customWidth="1"/>
    <col min="7" max="7" width="11.5546875" style="7" customWidth="1"/>
    <col min="8" max="8" width="10.5546875" style="7" customWidth="1"/>
    <col min="9" max="9" width="11.109375" style="7" customWidth="1"/>
    <col min="10" max="10" width="10.44140625" style="7" customWidth="1"/>
    <col min="11" max="11" width="15.5546875" style="7" customWidth="1"/>
    <col min="12" max="12" width="14.44140625" style="7" customWidth="1"/>
    <col min="13" max="16384" width="12.44140625" style="7"/>
  </cols>
  <sheetData>
    <row r="1" spans="1:12" s="1" customFormat="1" ht="18" customHeight="1">
      <c r="A1" s="1407" t="s">
        <v>1215</v>
      </c>
      <c r="B1" s="273"/>
      <c r="C1" s="273"/>
      <c r="D1" s="273"/>
      <c r="E1" s="273"/>
      <c r="F1" s="273"/>
      <c r="G1" s="273"/>
      <c r="H1" s="273"/>
      <c r="I1" s="273"/>
      <c r="J1" s="273"/>
      <c r="K1" s="273"/>
    </row>
    <row r="2" spans="1:12" s="41" customFormat="1" ht="24.9" customHeight="1">
      <c r="A2" s="167" t="s">
        <v>725</v>
      </c>
      <c r="B2" s="167"/>
      <c r="C2" s="167"/>
      <c r="D2" s="167"/>
      <c r="E2" s="167"/>
      <c r="F2" s="167"/>
      <c r="G2" s="167"/>
      <c r="H2" s="167"/>
      <c r="I2" s="167"/>
      <c r="J2" s="167"/>
      <c r="K2" s="167"/>
      <c r="L2" s="586"/>
    </row>
    <row r="3" spans="1:12" s="43" customFormat="1" ht="18" customHeight="1">
      <c r="A3" s="169">
        <v>45322</v>
      </c>
      <c r="B3" s="169"/>
      <c r="C3" s="169"/>
      <c r="D3" s="169"/>
      <c r="E3" s="169"/>
      <c r="F3" s="169"/>
      <c r="G3" s="169"/>
      <c r="H3" s="169"/>
      <c r="I3" s="169"/>
      <c r="J3" s="169"/>
      <c r="K3" s="169"/>
      <c r="L3" s="587"/>
    </row>
    <row r="4" spans="1:12" s="382" customFormat="1" ht="18" customHeight="1">
      <c r="A4" s="170" t="s">
        <v>173</v>
      </c>
      <c r="B4" s="170"/>
      <c r="C4" s="170"/>
      <c r="D4" s="170"/>
      <c r="E4" s="170"/>
      <c r="F4" s="170"/>
      <c r="G4" s="170"/>
      <c r="H4" s="170"/>
      <c r="I4" s="170"/>
      <c r="J4" s="170"/>
      <c r="K4" s="170"/>
      <c r="L4" s="588"/>
    </row>
    <row r="5" spans="1:12" ht="11.25" customHeight="1" thickBot="1">
      <c r="A5" s="707"/>
      <c r="B5" s="707"/>
      <c r="C5" s="707"/>
      <c r="D5" s="707"/>
      <c r="E5" s="707"/>
      <c r="F5" s="707"/>
      <c r="G5" s="707"/>
      <c r="H5" s="707"/>
      <c r="I5" s="707"/>
      <c r="J5" s="707"/>
      <c r="K5" s="707"/>
    </row>
    <row r="6" spans="1:12" ht="35.1" customHeight="1">
      <c r="A6" s="175" t="s">
        <v>1</v>
      </c>
      <c r="B6" s="667" t="s">
        <v>726</v>
      </c>
      <c r="C6" s="667"/>
      <c r="D6" s="667"/>
      <c r="E6" s="667"/>
      <c r="F6" s="47" t="s">
        <v>727</v>
      </c>
      <c r="G6" s="47" t="s">
        <v>728</v>
      </c>
      <c r="H6" s="47" t="s">
        <v>729</v>
      </c>
      <c r="I6" s="47" t="s">
        <v>730</v>
      </c>
      <c r="J6" s="47" t="s">
        <v>731</v>
      </c>
      <c r="K6" s="46" t="s">
        <v>732</v>
      </c>
    </row>
    <row r="7" spans="1:12" ht="39.9" customHeight="1">
      <c r="A7" s="708"/>
      <c r="B7" s="670" t="s">
        <v>545</v>
      </c>
      <c r="C7" s="670" t="s">
        <v>733</v>
      </c>
      <c r="D7" s="670" t="s">
        <v>734</v>
      </c>
      <c r="E7" s="670" t="s">
        <v>735</v>
      </c>
      <c r="F7" s="49"/>
      <c r="G7" s="49"/>
      <c r="H7" s="49"/>
      <c r="I7" s="49"/>
      <c r="J7" s="49"/>
      <c r="K7" s="709"/>
    </row>
    <row r="8" spans="1:12" ht="9.75" customHeight="1">
      <c r="A8" s="13"/>
      <c r="B8" s="614"/>
      <c r="C8" s="614"/>
      <c r="D8" s="614"/>
      <c r="E8" s="614"/>
      <c r="F8" s="614"/>
      <c r="G8" s="614"/>
      <c r="H8" s="614"/>
      <c r="I8" s="614"/>
      <c r="J8" s="614"/>
      <c r="K8" s="614"/>
    </row>
    <row r="9" spans="1:12" s="24" customFormat="1" ht="20.100000000000001" customHeight="1">
      <c r="A9" s="288" t="s">
        <v>29</v>
      </c>
      <c r="B9" s="710">
        <v>5.1140788039400764</v>
      </c>
      <c r="C9" s="710">
        <v>0.13881832050670265</v>
      </c>
      <c r="D9" s="710">
        <v>6.2297500079408037</v>
      </c>
      <c r="E9" s="710">
        <v>79.14968569832061</v>
      </c>
      <c r="F9" s="710">
        <v>1.1238897340070395</v>
      </c>
      <c r="G9" s="710" t="s">
        <v>131</v>
      </c>
      <c r="H9" s="710">
        <v>2.5798446517617619</v>
      </c>
      <c r="I9" s="710">
        <v>5.6223635397270399</v>
      </c>
      <c r="J9" s="710">
        <v>4.156924379597772E-2</v>
      </c>
      <c r="K9" s="711">
        <v>755779.92599999998</v>
      </c>
      <c r="L9" s="597"/>
    </row>
    <row r="10" spans="1:12" s="24" customFormat="1" ht="20.100000000000001" customHeight="1">
      <c r="A10" s="288" t="s">
        <v>30</v>
      </c>
      <c r="B10" s="710">
        <v>5.9099114927836922</v>
      </c>
      <c r="C10" s="710">
        <v>0.58844443381460454</v>
      </c>
      <c r="D10" s="710" t="s">
        <v>131</v>
      </c>
      <c r="E10" s="710">
        <v>92.962156185363355</v>
      </c>
      <c r="F10" s="710" t="s">
        <v>131</v>
      </c>
      <c r="G10" s="710" t="s">
        <v>131</v>
      </c>
      <c r="H10" s="710">
        <v>0.53948788803834835</v>
      </c>
      <c r="I10" s="710" t="s">
        <v>131</v>
      </c>
      <c r="J10" s="710" t="s">
        <v>131</v>
      </c>
      <c r="K10" s="711">
        <v>21741.73</v>
      </c>
      <c r="L10" s="597"/>
    </row>
    <row r="11" spans="1:12" s="24" customFormat="1" ht="20.100000000000001" customHeight="1">
      <c r="A11" s="288" t="s">
        <v>31</v>
      </c>
      <c r="B11" s="710">
        <v>7.6746101947510024</v>
      </c>
      <c r="C11" s="710">
        <v>4.8348398771230899E-2</v>
      </c>
      <c r="D11" s="710">
        <v>9.740822119998322</v>
      </c>
      <c r="E11" s="710">
        <v>72.129596071220021</v>
      </c>
      <c r="F11" s="710" t="s">
        <v>131</v>
      </c>
      <c r="G11" s="710">
        <v>2.2154938570455704</v>
      </c>
      <c r="H11" s="710">
        <v>6.3868765326535586</v>
      </c>
      <c r="I11" s="710">
        <v>1.1436602684590671</v>
      </c>
      <c r="J11" s="710">
        <v>0.66059255710123355</v>
      </c>
      <c r="K11" s="711">
        <v>1357271.423</v>
      </c>
      <c r="L11" s="597"/>
    </row>
    <row r="12" spans="1:12" s="24" customFormat="1" ht="20.100000000000001" customHeight="1">
      <c r="A12" s="288" t="s">
        <v>32</v>
      </c>
      <c r="B12" s="710">
        <v>3.1443139066613703</v>
      </c>
      <c r="C12" s="710">
        <v>9.4290944626036335E-2</v>
      </c>
      <c r="D12" s="710">
        <v>5.953643946607726</v>
      </c>
      <c r="E12" s="710">
        <v>87.734831956331846</v>
      </c>
      <c r="F12" s="710" t="s">
        <v>131</v>
      </c>
      <c r="G12" s="710">
        <v>1.6190672979366928E-3</v>
      </c>
      <c r="H12" s="710">
        <v>2.9688665562102976</v>
      </c>
      <c r="I12" s="710" t="s">
        <v>131</v>
      </c>
      <c r="J12" s="710">
        <v>0.10243362226478225</v>
      </c>
      <c r="K12" s="711">
        <v>95054.726999999999</v>
      </c>
      <c r="L12" s="597"/>
    </row>
    <row r="13" spans="1:12" s="24" customFormat="1" ht="20.100000000000001" customHeight="1">
      <c r="A13" s="288" t="s">
        <v>33</v>
      </c>
      <c r="B13" s="710">
        <v>7.6055165610822302</v>
      </c>
      <c r="C13" s="710">
        <v>0.30067066012760374</v>
      </c>
      <c r="D13" s="710">
        <v>11.127926159197145</v>
      </c>
      <c r="E13" s="710">
        <v>75.419783200564524</v>
      </c>
      <c r="F13" s="710">
        <v>1.0650629020512874</v>
      </c>
      <c r="G13" s="710" t="s">
        <v>131</v>
      </c>
      <c r="H13" s="710">
        <v>2.2680907591500774</v>
      </c>
      <c r="I13" s="710">
        <v>2.1879670143840819</v>
      </c>
      <c r="J13" s="710">
        <v>2.4982743443063789E-2</v>
      </c>
      <c r="K13" s="711">
        <v>146284.97499999998</v>
      </c>
      <c r="L13" s="597"/>
    </row>
    <row r="14" spans="1:12" s="24" customFormat="1" ht="20.100000000000001" customHeight="1">
      <c r="A14" s="288" t="s">
        <v>34</v>
      </c>
      <c r="B14" s="710">
        <v>4.4365903380816443</v>
      </c>
      <c r="C14" s="710">
        <v>9.0248277644241759E-2</v>
      </c>
      <c r="D14" s="710">
        <v>4.1399812967799452</v>
      </c>
      <c r="E14" s="710">
        <v>66.019584638018912</v>
      </c>
      <c r="F14" s="710">
        <v>4.6456937884849561</v>
      </c>
      <c r="G14" s="710">
        <v>0.17348606983551415</v>
      </c>
      <c r="H14" s="710" t="s">
        <v>131</v>
      </c>
      <c r="I14" s="710">
        <v>20.484867967653823</v>
      </c>
      <c r="J14" s="710">
        <v>9.5476235009662649E-3</v>
      </c>
      <c r="K14" s="711">
        <v>572613.69799999997</v>
      </c>
      <c r="L14" s="597"/>
    </row>
    <row r="15" spans="1:12" s="24" customFormat="1" ht="20.100000000000001" customHeight="1">
      <c r="A15" s="288" t="s">
        <v>35</v>
      </c>
      <c r="B15" s="710">
        <v>7.7658581818251564</v>
      </c>
      <c r="C15" s="710">
        <v>2.2335887613315739</v>
      </c>
      <c r="D15" s="710">
        <v>23.576589993620196</v>
      </c>
      <c r="E15" s="710">
        <v>23.570050151471236</v>
      </c>
      <c r="F15" s="710">
        <v>22.980222416887333</v>
      </c>
      <c r="G15" s="710" t="s">
        <v>131</v>
      </c>
      <c r="H15" s="710" t="s">
        <v>131</v>
      </c>
      <c r="I15" s="710">
        <v>19.873690494864512</v>
      </c>
      <c r="J15" s="710" t="s">
        <v>131</v>
      </c>
      <c r="K15" s="711">
        <v>63610.097999999998</v>
      </c>
      <c r="L15" s="597"/>
    </row>
    <row r="16" spans="1:12" s="24" customFormat="1" ht="20.100000000000001" customHeight="1">
      <c r="A16" s="288" t="s">
        <v>36</v>
      </c>
      <c r="B16" s="710">
        <v>5.3624310738536947</v>
      </c>
      <c r="C16" s="710">
        <v>0.26563750351423332</v>
      </c>
      <c r="D16" s="710">
        <v>9.3461187641159551</v>
      </c>
      <c r="E16" s="710">
        <v>77.964588076258295</v>
      </c>
      <c r="F16" s="710">
        <v>0.64878902547101025</v>
      </c>
      <c r="G16" s="710">
        <v>0.66184103710314712</v>
      </c>
      <c r="H16" s="710">
        <v>5.5180881661760015</v>
      </c>
      <c r="I16" s="710">
        <v>0.23024728965307986</v>
      </c>
      <c r="J16" s="710">
        <v>2.2590638545863626E-3</v>
      </c>
      <c r="K16" s="711">
        <v>559745.13399999996</v>
      </c>
      <c r="L16" s="597"/>
    </row>
    <row r="17" spans="1:12" s="24" customFormat="1" ht="20.100000000000001" customHeight="1">
      <c r="A17" s="288" t="s">
        <v>37</v>
      </c>
      <c r="B17" s="710">
        <v>0.58366492830765793</v>
      </c>
      <c r="C17" s="710">
        <v>0.10923647411936019</v>
      </c>
      <c r="D17" s="710">
        <v>4.7819787887405365</v>
      </c>
      <c r="E17" s="710">
        <v>88.050110414169083</v>
      </c>
      <c r="F17" s="710" t="s">
        <v>131</v>
      </c>
      <c r="G17" s="710">
        <v>2.082074173154292E-4</v>
      </c>
      <c r="H17" s="710" t="s">
        <v>131</v>
      </c>
      <c r="I17" s="710">
        <v>6.4139186226740916</v>
      </c>
      <c r="J17" s="710">
        <v>6.0882564571953006E-2</v>
      </c>
      <c r="K17" s="711">
        <v>287213.59100000001</v>
      </c>
      <c r="L17" s="597"/>
    </row>
    <row r="18" spans="1:12" s="24" customFormat="1" ht="20.100000000000001" customHeight="1">
      <c r="A18" s="288" t="s">
        <v>38</v>
      </c>
      <c r="B18" s="710">
        <v>3.3159811253389346</v>
      </c>
      <c r="C18" s="710">
        <v>1.4859268713716705</v>
      </c>
      <c r="D18" s="710">
        <v>12.400894375579904</v>
      </c>
      <c r="E18" s="710">
        <v>60.80884214670764</v>
      </c>
      <c r="F18" s="710" t="s">
        <v>131</v>
      </c>
      <c r="G18" s="710" t="s">
        <v>131</v>
      </c>
      <c r="H18" s="710">
        <v>21.988340628353185</v>
      </c>
      <c r="I18" s="710" t="s">
        <v>131</v>
      </c>
      <c r="J18" s="710">
        <v>1.4852648676021107E-5</v>
      </c>
      <c r="K18" s="711">
        <v>47129.640999999996</v>
      </c>
      <c r="L18" s="597"/>
    </row>
    <row r="19" spans="1:12" s="24" customFormat="1" ht="20.100000000000001" customHeight="1">
      <c r="A19" s="26" t="s">
        <v>39</v>
      </c>
      <c r="B19" s="710">
        <v>0.51983034544850737</v>
      </c>
      <c r="C19" s="710">
        <v>0.21982935588895688</v>
      </c>
      <c r="D19" s="710">
        <v>1.8763674301735669</v>
      </c>
      <c r="E19" s="710">
        <v>92.209884292023077</v>
      </c>
      <c r="F19" s="710" t="s">
        <v>131</v>
      </c>
      <c r="G19" s="710" t="s">
        <v>131</v>
      </c>
      <c r="H19" s="710" t="s">
        <v>131</v>
      </c>
      <c r="I19" s="710">
        <v>5.1740885764658868</v>
      </c>
      <c r="J19" s="710" t="s">
        <v>131</v>
      </c>
      <c r="K19" s="711">
        <v>103985.65700000001</v>
      </c>
      <c r="L19" s="597"/>
    </row>
    <row r="20" spans="1:12" s="24" customFormat="1" ht="20.100000000000001" customHeight="1">
      <c r="A20" s="26" t="s">
        <v>115</v>
      </c>
      <c r="B20" s="710">
        <v>9.040613346894192</v>
      </c>
      <c r="C20" s="710">
        <v>0.15612427641226928</v>
      </c>
      <c r="D20" s="710">
        <v>5.8559548286602103</v>
      </c>
      <c r="E20" s="710">
        <v>51.395926926971015</v>
      </c>
      <c r="F20" s="710">
        <v>4.4214376864454543</v>
      </c>
      <c r="G20" s="710" t="s">
        <v>131</v>
      </c>
      <c r="H20" s="710">
        <v>26.466131450703262</v>
      </c>
      <c r="I20" s="710" t="s">
        <v>131</v>
      </c>
      <c r="J20" s="710">
        <v>2.6638114839136064</v>
      </c>
      <c r="K20" s="711">
        <v>103208.80499999999</v>
      </c>
      <c r="L20" s="597"/>
    </row>
    <row r="21" spans="1:12" s="24" customFormat="1" ht="20.100000000000001" customHeight="1">
      <c r="A21" s="26" t="s">
        <v>150</v>
      </c>
      <c r="B21" s="710">
        <v>1.2752284594398418</v>
      </c>
      <c r="C21" s="710">
        <v>0.29768280046700241</v>
      </c>
      <c r="D21" s="710">
        <v>2.0686444491055824</v>
      </c>
      <c r="E21" s="710">
        <v>95.315024255141054</v>
      </c>
      <c r="F21" s="710" t="s">
        <v>131</v>
      </c>
      <c r="G21" s="710" t="s">
        <v>131</v>
      </c>
      <c r="H21" s="710">
        <v>1.0214905488996557</v>
      </c>
      <c r="I21" s="710" t="s">
        <v>131</v>
      </c>
      <c r="J21" s="710">
        <v>2.1929486946835133E-2</v>
      </c>
      <c r="K21" s="711">
        <v>43065.303000000007</v>
      </c>
      <c r="L21" s="597"/>
    </row>
    <row r="22" spans="1:12" s="24" customFormat="1" ht="20.100000000000001" customHeight="1">
      <c r="A22" s="27" t="s">
        <v>42</v>
      </c>
      <c r="B22" s="710">
        <v>2.8887023054704954</v>
      </c>
      <c r="C22" s="710" t="s">
        <v>131</v>
      </c>
      <c r="D22" s="710">
        <v>1.8812560542292207</v>
      </c>
      <c r="E22" s="710">
        <v>95.230041640300286</v>
      </c>
      <c r="F22" s="710" t="s">
        <v>131</v>
      </c>
      <c r="G22" s="710" t="s">
        <v>131</v>
      </c>
      <c r="H22" s="710" t="s">
        <v>131</v>
      </c>
      <c r="I22" s="710" t="s">
        <v>131</v>
      </c>
      <c r="J22" s="710" t="s">
        <v>131</v>
      </c>
      <c r="K22" s="711">
        <v>23990.460999999999</v>
      </c>
      <c r="L22" s="597"/>
    </row>
    <row r="23" spans="1:12" s="24" customFormat="1" ht="20.100000000000001" customHeight="1">
      <c r="A23" s="26" t="s">
        <v>43</v>
      </c>
      <c r="B23" s="710">
        <v>23.250871985398714</v>
      </c>
      <c r="C23" s="710">
        <v>1.4557187303113168</v>
      </c>
      <c r="D23" s="710">
        <v>7.6946654628829769</v>
      </c>
      <c r="E23" s="710">
        <v>44.023389343916243</v>
      </c>
      <c r="F23" s="710">
        <v>23.575354477490762</v>
      </c>
      <c r="G23" s="710" t="s">
        <v>131</v>
      </c>
      <c r="H23" s="710" t="s">
        <v>131</v>
      </c>
      <c r="I23" s="710" t="s">
        <v>131</v>
      </c>
      <c r="J23" s="710" t="s">
        <v>131</v>
      </c>
      <c r="K23" s="711">
        <v>15395.899999999998</v>
      </c>
      <c r="L23" s="597"/>
    </row>
    <row r="24" spans="1:12" s="24" customFormat="1" ht="20.100000000000001" customHeight="1">
      <c r="A24" s="26" t="s">
        <v>44</v>
      </c>
      <c r="B24" s="710">
        <v>55.8335670660435</v>
      </c>
      <c r="C24" s="710">
        <v>12.455978988138867</v>
      </c>
      <c r="D24" s="710">
        <v>13.170471300015251</v>
      </c>
      <c r="E24" s="710">
        <v>14.697720966201155</v>
      </c>
      <c r="F24" s="710" t="s">
        <v>131</v>
      </c>
      <c r="G24" s="710" t="s">
        <v>131</v>
      </c>
      <c r="H24" s="710">
        <v>3.8422616796012283</v>
      </c>
      <c r="I24" s="710" t="s">
        <v>131</v>
      </c>
      <c r="J24" s="710" t="s">
        <v>131</v>
      </c>
      <c r="K24" s="711">
        <v>8221.6419999999998</v>
      </c>
      <c r="L24" s="597"/>
    </row>
    <row r="25" spans="1:12" s="24" customFormat="1" ht="20.100000000000001" customHeight="1">
      <c r="A25" s="26" t="s">
        <v>45</v>
      </c>
      <c r="B25" s="710">
        <v>4.1906552978613361</v>
      </c>
      <c r="C25" s="710">
        <v>5.8894281030541462</v>
      </c>
      <c r="D25" s="710">
        <v>8.2568715014891403</v>
      </c>
      <c r="E25" s="710">
        <v>41.379606009277488</v>
      </c>
      <c r="F25" s="710">
        <v>1.8957226092731434E-2</v>
      </c>
      <c r="G25" s="710" t="s">
        <v>131</v>
      </c>
      <c r="H25" s="710">
        <v>40.264481862225161</v>
      </c>
      <c r="I25" s="710" t="s">
        <v>131</v>
      </c>
      <c r="J25" s="710" t="s">
        <v>131</v>
      </c>
      <c r="K25" s="711">
        <v>14706.793</v>
      </c>
      <c r="L25" s="597"/>
    </row>
    <row r="26" spans="1:12" s="19" customFormat="1" ht="30.75" customHeight="1" thickBot="1">
      <c r="A26" s="363" t="s">
        <v>46</v>
      </c>
      <c r="B26" s="712">
        <v>5.7291826162650512</v>
      </c>
      <c r="C26" s="712">
        <v>0.22359619316896151</v>
      </c>
      <c r="D26" s="712">
        <v>7.6948196777049072</v>
      </c>
      <c r="E26" s="712">
        <v>74.164319767505859</v>
      </c>
      <c r="F26" s="713">
        <v>1.4955864731171911</v>
      </c>
      <c r="G26" s="713">
        <v>0.82413532260361899</v>
      </c>
      <c r="H26" s="712">
        <v>4.4485565620651375</v>
      </c>
      <c r="I26" s="712">
        <v>5.1255398036197377</v>
      </c>
      <c r="J26" s="712">
        <v>0.29426358394952806</v>
      </c>
      <c r="K26" s="714">
        <v>4219019.5039999997</v>
      </c>
      <c r="L26" s="597"/>
    </row>
    <row r="27" spans="1:12" ht="5.25" customHeight="1">
      <c r="A27" s="19"/>
      <c r="B27" s="715"/>
      <c r="C27" s="715"/>
      <c r="D27" s="715"/>
      <c r="E27" s="715"/>
      <c r="F27" s="715"/>
      <c r="G27" s="715"/>
      <c r="H27" s="715"/>
      <c r="I27" s="715"/>
      <c r="J27" s="715"/>
      <c r="K27" s="715"/>
      <c r="L27" s="716"/>
    </row>
    <row r="28" spans="1:12">
      <c r="A28" s="30" t="s">
        <v>153</v>
      </c>
      <c r="B28" s="717"/>
      <c r="C28" s="18"/>
      <c r="D28" s="18"/>
      <c r="E28" s="18"/>
      <c r="F28" s="18"/>
      <c r="G28" s="18"/>
      <c r="H28" s="18"/>
      <c r="I28" s="18"/>
      <c r="J28" s="18"/>
      <c r="K28" s="18"/>
    </row>
    <row r="29" spans="1:12">
      <c r="A29" s="30"/>
      <c r="B29" s="33"/>
      <c r="C29" s="33"/>
      <c r="D29" s="33"/>
      <c r="E29" s="33"/>
      <c r="F29" s="33"/>
      <c r="G29" s="33"/>
      <c r="H29" s="33"/>
      <c r="I29" s="33"/>
      <c r="J29" s="33"/>
      <c r="K29" s="33"/>
      <c r="L29" s="33"/>
    </row>
    <row r="30" spans="1:12">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73EB864C-579A-4166-9203-C6ACF7481061}"/>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3660-3580-42F9-908D-BE1BF8F4CAEA}">
  <dimension ref="A1:O31"/>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407" t="s">
        <v>1215</v>
      </c>
      <c r="B1" s="38"/>
      <c r="C1" s="38"/>
      <c r="D1" s="38"/>
      <c r="E1" s="38"/>
      <c r="F1" s="38"/>
      <c r="G1" s="38"/>
      <c r="H1" s="38"/>
      <c r="I1" s="38"/>
      <c r="J1" s="38"/>
      <c r="K1" s="38"/>
      <c r="L1" s="38"/>
      <c r="M1" s="38"/>
      <c r="N1" s="38"/>
    </row>
    <row r="2" spans="1:15" s="41" customFormat="1" ht="24.9" customHeight="1">
      <c r="A2" s="167" t="s">
        <v>807</v>
      </c>
      <c r="B2" s="167"/>
      <c r="C2" s="167"/>
      <c r="D2" s="167"/>
      <c r="E2" s="167"/>
      <c r="F2" s="167"/>
      <c r="G2" s="167"/>
      <c r="H2" s="167"/>
      <c r="I2" s="167"/>
      <c r="J2" s="167"/>
      <c r="K2" s="167"/>
      <c r="L2" s="167"/>
      <c r="M2" s="167"/>
      <c r="N2" s="167"/>
      <c r="O2" s="586"/>
    </row>
    <row r="3" spans="1:15" s="43" customFormat="1" ht="18" customHeight="1">
      <c r="A3" s="169">
        <v>45322</v>
      </c>
      <c r="B3" s="169"/>
      <c r="C3" s="169"/>
      <c r="D3" s="169"/>
      <c r="E3" s="169"/>
      <c r="F3" s="169"/>
      <c r="G3" s="169"/>
      <c r="H3" s="169"/>
      <c r="I3" s="169"/>
      <c r="J3" s="169"/>
      <c r="K3" s="169"/>
      <c r="L3" s="169"/>
      <c r="M3" s="169"/>
      <c r="N3" s="169"/>
      <c r="O3" s="587"/>
    </row>
    <row r="4" spans="1:15" s="382" customFormat="1" ht="18" customHeight="1">
      <c r="A4" s="170" t="s">
        <v>173</v>
      </c>
      <c r="B4" s="170"/>
      <c r="C4" s="170"/>
      <c r="D4" s="170"/>
      <c r="E4" s="170"/>
      <c r="F4" s="170"/>
      <c r="G4" s="170"/>
      <c r="H4" s="170"/>
      <c r="I4" s="170"/>
      <c r="J4" s="170"/>
      <c r="K4" s="170"/>
      <c r="L4" s="170"/>
      <c r="M4" s="170"/>
      <c r="N4" s="170"/>
      <c r="O4" s="588"/>
    </row>
    <row r="5" spans="1:15" ht="11.25" customHeight="1" thickBot="1">
      <c r="A5" s="707"/>
      <c r="B5" s="707"/>
      <c r="C5" s="707"/>
      <c r="D5" s="707"/>
      <c r="E5" s="707"/>
      <c r="F5" s="707"/>
      <c r="G5" s="707"/>
      <c r="H5" s="707"/>
      <c r="I5" s="707"/>
      <c r="J5" s="707"/>
      <c r="K5" s="707"/>
      <c r="L5" s="707"/>
      <c r="M5" s="707"/>
      <c r="N5" s="707"/>
    </row>
    <row r="6" spans="1:15" ht="35.1" customHeight="1">
      <c r="A6" s="175" t="s">
        <v>1</v>
      </c>
      <c r="B6" s="667" t="s">
        <v>726</v>
      </c>
      <c r="C6" s="667"/>
      <c r="D6" s="667"/>
      <c r="E6" s="667"/>
      <c r="F6" s="667"/>
      <c r="G6" s="667"/>
      <c r="H6" s="47" t="s">
        <v>727</v>
      </c>
      <c r="I6" s="47" t="s">
        <v>728</v>
      </c>
      <c r="J6" s="47" t="s">
        <v>808</v>
      </c>
      <c r="K6" s="47" t="s">
        <v>729</v>
      </c>
      <c r="L6" s="47" t="s">
        <v>730</v>
      </c>
      <c r="M6" s="47" t="s">
        <v>731</v>
      </c>
      <c r="N6" s="46" t="s">
        <v>809</v>
      </c>
    </row>
    <row r="7" spans="1:15" ht="81.75" customHeight="1">
      <c r="A7" s="708"/>
      <c r="B7" s="844" t="s">
        <v>810</v>
      </c>
      <c r="C7" s="844" t="s">
        <v>811</v>
      </c>
      <c r="D7" s="844" t="s">
        <v>733</v>
      </c>
      <c r="E7" s="844" t="s">
        <v>693</v>
      </c>
      <c r="F7" s="844" t="s">
        <v>812</v>
      </c>
      <c r="G7" s="844" t="s">
        <v>813</v>
      </c>
      <c r="H7" s="49"/>
      <c r="I7" s="49"/>
      <c r="J7" s="49"/>
      <c r="K7" s="49"/>
      <c r="L7" s="49"/>
      <c r="M7" s="49"/>
      <c r="N7" s="709"/>
    </row>
    <row r="8" spans="1:15" ht="9.75" customHeight="1">
      <c r="A8" s="13"/>
      <c r="B8" s="614"/>
      <c r="C8" s="614"/>
      <c r="D8" s="614"/>
      <c r="E8" s="614"/>
      <c r="F8" s="614"/>
      <c r="G8" s="614"/>
      <c r="H8" s="614"/>
      <c r="I8" s="614"/>
      <c r="J8" s="614"/>
      <c r="K8" s="614"/>
      <c r="L8" s="614"/>
      <c r="M8" s="614"/>
      <c r="N8" s="614"/>
    </row>
    <row r="9" spans="1:15" s="24" customFormat="1" ht="20.100000000000001" customHeight="1">
      <c r="A9" s="288" t="s">
        <v>29</v>
      </c>
      <c r="B9" s="845">
        <v>71.07796906252743</v>
      </c>
      <c r="C9" s="845">
        <v>1.1641782360770259</v>
      </c>
      <c r="D9" s="845">
        <v>0.89365377006480551</v>
      </c>
      <c r="E9" s="845">
        <v>11.837028802389735</v>
      </c>
      <c r="F9" s="845">
        <v>0.76214123796117117</v>
      </c>
      <c r="G9" s="845">
        <v>3.0056943588792984</v>
      </c>
      <c r="H9" s="845" t="s">
        <v>131</v>
      </c>
      <c r="I9" s="845">
        <v>0.59974813408145455</v>
      </c>
      <c r="J9" s="845">
        <v>4.5310097471158706</v>
      </c>
      <c r="K9" s="845" t="s">
        <v>131</v>
      </c>
      <c r="L9" s="845">
        <v>5.5434525418897431</v>
      </c>
      <c r="M9" s="845">
        <v>0.585124109013481</v>
      </c>
      <c r="N9" s="846">
        <v>198122.33543999997</v>
      </c>
      <c r="O9" s="597"/>
    </row>
    <row r="10" spans="1:15" s="24" customFormat="1" ht="20.100000000000001" customHeight="1">
      <c r="A10" s="288" t="s">
        <v>30</v>
      </c>
      <c r="B10" s="845">
        <v>73.408811075155995</v>
      </c>
      <c r="C10" s="845">
        <v>0.44492945009187806</v>
      </c>
      <c r="D10" s="845" t="s">
        <v>131</v>
      </c>
      <c r="E10" s="845">
        <v>15.477232960366665</v>
      </c>
      <c r="F10" s="845" t="s">
        <v>131</v>
      </c>
      <c r="G10" s="845">
        <v>4.5103914118100397</v>
      </c>
      <c r="H10" s="845" t="s">
        <v>131</v>
      </c>
      <c r="I10" s="845">
        <v>1.0915336830528193</v>
      </c>
      <c r="J10" s="845">
        <v>5.0503538665851515</v>
      </c>
      <c r="K10" s="845" t="s">
        <v>131</v>
      </c>
      <c r="L10" s="845" t="s">
        <v>131</v>
      </c>
      <c r="M10" s="845">
        <v>1.6747552937475506E-2</v>
      </c>
      <c r="N10" s="846">
        <v>9211.1367299999984</v>
      </c>
      <c r="O10" s="597"/>
    </row>
    <row r="11" spans="1:15" s="24" customFormat="1" ht="20.100000000000001" customHeight="1">
      <c r="A11" s="288" t="s">
        <v>31</v>
      </c>
      <c r="B11" s="845">
        <v>54.690044168825793</v>
      </c>
      <c r="C11" s="845" t="s">
        <v>131</v>
      </c>
      <c r="D11" s="845">
        <v>0.66559063708520705</v>
      </c>
      <c r="E11" s="845">
        <v>19.411583038676099</v>
      </c>
      <c r="F11" s="845">
        <v>10.224490437302775</v>
      </c>
      <c r="G11" s="845">
        <v>4.7606217487496174</v>
      </c>
      <c r="H11" s="845">
        <v>0.37741320939350892</v>
      </c>
      <c r="I11" s="845" t="s">
        <v>131</v>
      </c>
      <c r="J11" s="845">
        <v>6.2502904622413773</v>
      </c>
      <c r="K11" s="845" t="s">
        <v>131</v>
      </c>
      <c r="L11" s="845">
        <v>3.4654843805147877</v>
      </c>
      <c r="M11" s="845">
        <v>0.15448191721082266</v>
      </c>
      <c r="N11" s="846">
        <v>285514.08991000004</v>
      </c>
      <c r="O11" s="597"/>
    </row>
    <row r="12" spans="1:15" s="24" customFormat="1" ht="20.100000000000001" customHeight="1">
      <c r="A12" s="288" t="s">
        <v>32</v>
      </c>
      <c r="B12" s="845">
        <v>75.626367811200467</v>
      </c>
      <c r="C12" s="845">
        <v>1.281046029219076</v>
      </c>
      <c r="D12" s="845">
        <v>0.34456665140491299</v>
      </c>
      <c r="E12" s="845">
        <v>13.598529917869964</v>
      </c>
      <c r="F12" s="845">
        <v>1.3162310840960776</v>
      </c>
      <c r="G12" s="845">
        <v>4.3322161246768509</v>
      </c>
      <c r="H12" s="845" t="s">
        <v>131</v>
      </c>
      <c r="I12" s="845" t="s">
        <v>131</v>
      </c>
      <c r="J12" s="845">
        <v>3.492035227552861</v>
      </c>
      <c r="K12" s="845" t="s">
        <v>131</v>
      </c>
      <c r="L12" s="845" t="s">
        <v>131</v>
      </c>
      <c r="M12" s="845">
        <v>9.0071539797807812E-3</v>
      </c>
      <c r="N12" s="846">
        <v>46603.622070000005</v>
      </c>
      <c r="O12" s="597"/>
    </row>
    <row r="13" spans="1:15" s="24" customFormat="1" ht="20.100000000000001" customHeight="1">
      <c r="A13" s="288" t="s">
        <v>33</v>
      </c>
      <c r="B13" s="845">
        <v>75.244060213762836</v>
      </c>
      <c r="C13" s="845">
        <v>1.256578428526721</v>
      </c>
      <c r="D13" s="845">
        <v>1.9583314661079574E-2</v>
      </c>
      <c r="E13" s="845">
        <v>13.880715552559449</v>
      </c>
      <c r="F13" s="845">
        <v>2.6027134912920369</v>
      </c>
      <c r="G13" s="845">
        <v>3.8103054510912773</v>
      </c>
      <c r="H13" s="845" t="s">
        <v>131</v>
      </c>
      <c r="I13" s="845" t="s">
        <v>131</v>
      </c>
      <c r="J13" s="845">
        <v>1.3980911950082893</v>
      </c>
      <c r="K13" s="845" t="s">
        <v>131</v>
      </c>
      <c r="L13" s="845">
        <v>1.787952353098295</v>
      </c>
      <c r="M13" s="845" t="s">
        <v>131</v>
      </c>
      <c r="N13" s="846">
        <v>85675.026370000007</v>
      </c>
      <c r="O13" s="597"/>
    </row>
    <row r="14" spans="1:15" s="24" customFormat="1" ht="20.100000000000001" customHeight="1">
      <c r="A14" s="288" t="s">
        <v>114</v>
      </c>
      <c r="B14" s="845">
        <v>38.909471079783877</v>
      </c>
      <c r="C14" s="845">
        <v>1.3558016655524749</v>
      </c>
      <c r="D14" s="845">
        <v>1.0959140588136669</v>
      </c>
      <c r="E14" s="845">
        <v>16.213009258660026</v>
      </c>
      <c r="F14" s="845">
        <v>-9.1222516684073287E-4</v>
      </c>
      <c r="G14" s="845">
        <v>1.1537471546373597</v>
      </c>
      <c r="H14" s="845" t="s">
        <v>131</v>
      </c>
      <c r="I14" s="845" t="s">
        <v>131</v>
      </c>
      <c r="J14" s="845">
        <v>1.7953137053449926</v>
      </c>
      <c r="K14" s="845">
        <v>39.114197850270237</v>
      </c>
      <c r="L14" s="845" t="s">
        <v>131</v>
      </c>
      <c r="M14" s="845">
        <v>0.3634574521042036</v>
      </c>
      <c r="N14" s="846">
        <v>284075.69689999998</v>
      </c>
      <c r="O14" s="597"/>
    </row>
    <row r="15" spans="1:15" s="24" customFormat="1" ht="20.100000000000001" customHeight="1">
      <c r="A15" s="288" t="s">
        <v>35</v>
      </c>
      <c r="B15" s="845">
        <v>13.062877251257223</v>
      </c>
      <c r="C15" s="845">
        <v>1.2434101813519363</v>
      </c>
      <c r="D15" s="845">
        <v>3.2301275449615403</v>
      </c>
      <c r="E15" s="845">
        <v>9.941924384872177</v>
      </c>
      <c r="F15" s="845" t="s">
        <v>131</v>
      </c>
      <c r="G15" s="845" t="s">
        <v>131</v>
      </c>
      <c r="H15" s="845" t="s">
        <v>131</v>
      </c>
      <c r="I15" s="845" t="s">
        <v>131</v>
      </c>
      <c r="J15" s="845">
        <v>0.28748242568152893</v>
      </c>
      <c r="K15" s="845">
        <v>66.358072570949147</v>
      </c>
      <c r="L15" s="845" t="s">
        <v>131</v>
      </c>
      <c r="M15" s="845">
        <v>5.8761056409264425</v>
      </c>
      <c r="N15" s="846">
        <v>9469.5492900000008</v>
      </c>
      <c r="O15" s="597"/>
    </row>
    <row r="16" spans="1:15" s="24" customFormat="1" ht="20.100000000000001" customHeight="1">
      <c r="A16" s="288" t="s">
        <v>36</v>
      </c>
      <c r="B16" s="845">
        <v>71.215470416795299</v>
      </c>
      <c r="C16" s="845" t="s">
        <v>131</v>
      </c>
      <c r="D16" s="845">
        <v>0.88699176373194155</v>
      </c>
      <c r="E16" s="845">
        <v>12.022136937660832</v>
      </c>
      <c r="F16" s="845">
        <v>3.2929444483937407</v>
      </c>
      <c r="G16" s="845">
        <v>6.5540086327315228</v>
      </c>
      <c r="H16" s="845" t="s">
        <v>131</v>
      </c>
      <c r="I16" s="845" t="s">
        <v>131</v>
      </c>
      <c r="J16" s="845">
        <v>3.6464639911526349</v>
      </c>
      <c r="K16" s="845" t="s">
        <v>131</v>
      </c>
      <c r="L16" s="845">
        <v>1.3854613469452544</v>
      </c>
      <c r="M16" s="845">
        <v>0.99652246258878419</v>
      </c>
      <c r="N16" s="846">
        <v>189839.86422999998</v>
      </c>
      <c r="O16" s="597"/>
    </row>
    <row r="17" spans="1:15" s="24" customFormat="1" ht="20.100000000000001" customHeight="1">
      <c r="A17" s="288" t="s">
        <v>37</v>
      </c>
      <c r="B17" s="845">
        <v>58.599755266074197</v>
      </c>
      <c r="C17" s="845">
        <v>1.1871141099723772</v>
      </c>
      <c r="D17" s="845">
        <v>0.20079501577759096</v>
      </c>
      <c r="E17" s="845">
        <v>15.840765006747709</v>
      </c>
      <c r="F17" s="845">
        <v>3.0481745580938999</v>
      </c>
      <c r="G17" s="845">
        <v>1.0069197660371871</v>
      </c>
      <c r="H17" s="845" t="s">
        <v>131</v>
      </c>
      <c r="I17" s="845" t="s">
        <v>131</v>
      </c>
      <c r="J17" s="845">
        <v>1.7018854422288807</v>
      </c>
      <c r="K17" s="845">
        <v>18.410954506085343</v>
      </c>
      <c r="L17" s="845" t="s">
        <v>131</v>
      </c>
      <c r="M17" s="845">
        <v>3.6363289828335284E-3</v>
      </c>
      <c r="N17" s="846">
        <v>93341.664519999991</v>
      </c>
      <c r="O17" s="597"/>
    </row>
    <row r="18" spans="1:15" s="24" customFormat="1" ht="20.100000000000001" customHeight="1">
      <c r="A18" s="288" t="s">
        <v>38</v>
      </c>
      <c r="B18" s="845">
        <v>63.026639339477541</v>
      </c>
      <c r="C18" s="845">
        <v>4.0359810533370011</v>
      </c>
      <c r="D18" s="845">
        <v>9.9925238923398815E-2</v>
      </c>
      <c r="E18" s="845">
        <v>3.7683245918613002</v>
      </c>
      <c r="F18" s="845" t="s">
        <v>131</v>
      </c>
      <c r="G18" s="845">
        <v>0.74828859139565218</v>
      </c>
      <c r="H18" s="845" t="s">
        <v>131</v>
      </c>
      <c r="I18" s="845" t="s">
        <v>131</v>
      </c>
      <c r="J18" s="845">
        <v>1.33181979630583</v>
      </c>
      <c r="K18" s="845" t="s">
        <v>131</v>
      </c>
      <c r="L18" s="845">
        <v>26.987800613271911</v>
      </c>
      <c r="M18" s="845">
        <v>1.2207754273646371E-3</v>
      </c>
      <c r="N18" s="846">
        <v>34505.937010000001</v>
      </c>
      <c r="O18" s="597"/>
    </row>
    <row r="19" spans="1:15" s="24" customFormat="1" ht="20.100000000000001" customHeight="1">
      <c r="A19" s="26" t="s">
        <v>39</v>
      </c>
      <c r="B19" s="845">
        <v>53.88473234794936</v>
      </c>
      <c r="C19" s="845">
        <v>1.1272489428350529</v>
      </c>
      <c r="D19" s="845">
        <v>1.0876660935225264</v>
      </c>
      <c r="E19" s="845">
        <v>0.88964885652948256</v>
      </c>
      <c r="F19" s="845">
        <v>7.9067292466358268</v>
      </c>
      <c r="G19" s="845" t="s">
        <v>131</v>
      </c>
      <c r="H19" s="845" t="s">
        <v>131</v>
      </c>
      <c r="I19" s="845">
        <v>17.882085751192793</v>
      </c>
      <c r="J19" s="845">
        <v>2.7135674301847512</v>
      </c>
      <c r="K19" s="845">
        <v>14.498243016104631</v>
      </c>
      <c r="L19" s="845" t="s">
        <v>131</v>
      </c>
      <c r="M19" s="845">
        <v>1.0078315045572384E-2</v>
      </c>
      <c r="N19" s="846">
        <v>29226.016320000002</v>
      </c>
      <c r="O19" s="597"/>
    </row>
    <row r="20" spans="1:15" s="24" customFormat="1" ht="20.100000000000001" customHeight="1">
      <c r="A20" s="26" t="s">
        <v>115</v>
      </c>
      <c r="B20" s="845">
        <v>57.408483898729756</v>
      </c>
      <c r="C20" s="845">
        <v>1.1390836795483441</v>
      </c>
      <c r="D20" s="845">
        <v>1.5333777986957806</v>
      </c>
      <c r="E20" s="845">
        <v>15.577715017103971</v>
      </c>
      <c r="F20" s="845">
        <v>1.1401033882562164</v>
      </c>
      <c r="G20" s="845" t="s">
        <v>131</v>
      </c>
      <c r="H20" s="845" t="s">
        <v>131</v>
      </c>
      <c r="I20" s="845" t="s">
        <v>131</v>
      </c>
      <c r="J20" s="845">
        <v>4.717819636460123E-2</v>
      </c>
      <c r="K20" s="845" t="s">
        <v>131</v>
      </c>
      <c r="L20" s="845">
        <v>20.598010425120325</v>
      </c>
      <c r="M20" s="845">
        <v>2.5560475961809939</v>
      </c>
      <c r="N20" s="846">
        <v>49614.168840000006</v>
      </c>
      <c r="O20" s="597"/>
    </row>
    <row r="21" spans="1:15" s="24" customFormat="1" ht="20.100000000000001" customHeight="1">
      <c r="A21" s="26" t="s">
        <v>150</v>
      </c>
      <c r="B21" s="845">
        <v>93.736915872219541</v>
      </c>
      <c r="C21" s="845" t="s">
        <v>131</v>
      </c>
      <c r="D21" s="845">
        <v>9.5147605035145452E-2</v>
      </c>
      <c r="E21" s="845" t="s">
        <v>131</v>
      </c>
      <c r="F21" s="845" t="s">
        <v>131</v>
      </c>
      <c r="G21" s="845" t="s">
        <v>131</v>
      </c>
      <c r="H21" s="845" t="s">
        <v>131</v>
      </c>
      <c r="I21" s="845" t="s">
        <v>131</v>
      </c>
      <c r="J21" s="845">
        <v>6.1223968053737519</v>
      </c>
      <c r="K21" s="845" t="s">
        <v>131</v>
      </c>
      <c r="L21" s="845" t="s">
        <v>131</v>
      </c>
      <c r="M21" s="845">
        <v>4.5539717371549486E-2</v>
      </c>
      <c r="N21" s="846">
        <v>10256.453640000002</v>
      </c>
      <c r="O21" s="597"/>
    </row>
    <row r="22" spans="1:15" s="24" customFormat="1" ht="20.100000000000001" customHeight="1">
      <c r="A22" s="27" t="s">
        <v>42</v>
      </c>
      <c r="B22" s="845">
        <v>82.883958764160667</v>
      </c>
      <c r="C22" s="845" t="s">
        <v>131</v>
      </c>
      <c r="D22" s="845" t="s">
        <v>131</v>
      </c>
      <c r="E22" s="845">
        <v>5.5916341839753958</v>
      </c>
      <c r="F22" s="845" t="s">
        <v>131</v>
      </c>
      <c r="G22" s="845">
        <v>2.8865726274264083</v>
      </c>
      <c r="H22" s="845" t="s">
        <v>131</v>
      </c>
      <c r="I22" s="845" t="s">
        <v>131</v>
      </c>
      <c r="J22" s="845">
        <v>5.5501655478597494</v>
      </c>
      <c r="K22" s="845">
        <v>0.12519599215193913</v>
      </c>
      <c r="L22" s="845" t="s">
        <v>131</v>
      </c>
      <c r="M22" s="845">
        <v>2.9624728844258255</v>
      </c>
      <c r="N22" s="846">
        <v>6224.6561300000012</v>
      </c>
      <c r="O22" s="597"/>
    </row>
    <row r="23" spans="1:15" s="24" customFormat="1" ht="20.100000000000001" customHeight="1">
      <c r="A23" s="26" t="s">
        <v>43</v>
      </c>
      <c r="B23" s="845">
        <v>52.453282310327289</v>
      </c>
      <c r="C23" s="845">
        <v>4.8572918817807231</v>
      </c>
      <c r="D23" s="845" t="s">
        <v>131</v>
      </c>
      <c r="E23" s="845">
        <v>20.677900246404107</v>
      </c>
      <c r="F23" s="845" t="s">
        <v>131</v>
      </c>
      <c r="G23" s="845" t="s">
        <v>131</v>
      </c>
      <c r="H23" s="845" t="s">
        <v>131</v>
      </c>
      <c r="I23" s="845" t="s">
        <v>131</v>
      </c>
      <c r="J23" s="845">
        <v>9.7062992383815841E-2</v>
      </c>
      <c r="K23" s="845">
        <v>20.052233412542623</v>
      </c>
      <c r="L23" s="845">
        <v>1.8622291565614377</v>
      </c>
      <c r="M23" s="845" t="s">
        <v>131</v>
      </c>
      <c r="N23" s="846">
        <v>9774.1268500000006</v>
      </c>
      <c r="O23" s="597"/>
    </row>
    <row r="24" spans="1:15" s="24" customFormat="1" ht="20.100000000000001" customHeight="1">
      <c r="A24" s="26" t="s">
        <v>44</v>
      </c>
      <c r="B24" s="845">
        <v>99.879665483520952</v>
      </c>
      <c r="C24" s="845" t="s">
        <v>131</v>
      </c>
      <c r="D24" s="845">
        <v>4.4763718080500642E-2</v>
      </c>
      <c r="E24" s="845" t="s">
        <v>131</v>
      </c>
      <c r="F24" s="845" t="s">
        <v>131</v>
      </c>
      <c r="G24" s="845" t="s">
        <v>131</v>
      </c>
      <c r="H24" s="845" t="s">
        <v>131</v>
      </c>
      <c r="I24" s="845" t="s">
        <v>131</v>
      </c>
      <c r="J24" s="845">
        <v>7.5570798398544872E-2</v>
      </c>
      <c r="K24" s="845" t="s">
        <v>131</v>
      </c>
      <c r="L24" s="845" t="s">
        <v>131</v>
      </c>
      <c r="M24" s="845" t="s">
        <v>131</v>
      </c>
      <c r="N24" s="846">
        <v>4459.5267900000008</v>
      </c>
      <c r="O24" s="597"/>
    </row>
    <row r="25" spans="1:15" s="24" customFormat="1" ht="20.100000000000001" customHeight="1">
      <c r="A25" s="26" t="s">
        <v>45</v>
      </c>
      <c r="B25" s="845">
        <v>53.409634321892796</v>
      </c>
      <c r="C25" s="845">
        <v>1.094319388331342</v>
      </c>
      <c r="D25" s="845">
        <v>0.61674890557986595</v>
      </c>
      <c r="E25" s="845">
        <v>14.7761643893034</v>
      </c>
      <c r="F25" s="845" t="s">
        <v>131</v>
      </c>
      <c r="G25" s="845" t="s">
        <v>131</v>
      </c>
      <c r="H25" s="845" t="s">
        <v>131</v>
      </c>
      <c r="I25" s="845" t="s">
        <v>131</v>
      </c>
      <c r="J25" s="845">
        <v>6.4636083994644943E-4</v>
      </c>
      <c r="K25" s="845" t="s">
        <v>131</v>
      </c>
      <c r="L25" s="845">
        <v>30.102486634052649</v>
      </c>
      <c r="M25" s="845" t="s">
        <v>131</v>
      </c>
      <c r="N25" s="846">
        <v>7806.7848300000005</v>
      </c>
      <c r="O25" s="597"/>
    </row>
    <row r="26" spans="1:15" s="19" customFormat="1" ht="30.75" customHeight="1" thickBot="1">
      <c r="A26" s="363" t="s">
        <v>46</v>
      </c>
      <c r="B26" s="847">
        <v>59.067321150249718</v>
      </c>
      <c r="C26" s="847">
        <v>0.88244404620706141</v>
      </c>
      <c r="D26" s="847">
        <v>0.76172821957665726</v>
      </c>
      <c r="E26" s="847">
        <v>14.474862864825585</v>
      </c>
      <c r="F26" s="847">
        <v>3.3622919915296743</v>
      </c>
      <c r="G26" s="847">
        <v>3.1279349196889488</v>
      </c>
      <c r="H26" s="847">
        <v>7.960046153742667E-2</v>
      </c>
      <c r="I26" s="847">
        <v>0.48126612693318055</v>
      </c>
      <c r="J26" s="847">
        <v>3.3990372696520881</v>
      </c>
      <c r="K26" s="847">
        <v>10.400063995442206</v>
      </c>
      <c r="L26" s="847">
        <v>3.4795382906917389</v>
      </c>
      <c r="M26" s="847">
        <v>0.48391066366568636</v>
      </c>
      <c r="N26" s="848">
        <v>1353720.6558700004</v>
      </c>
      <c r="O26" s="597"/>
    </row>
    <row r="27" spans="1:15" ht="9.75" customHeight="1">
      <c r="A27" s="19"/>
      <c r="B27" s="715"/>
      <c r="C27" s="715"/>
      <c r="D27" s="715"/>
      <c r="E27" s="715"/>
      <c r="F27" s="715"/>
      <c r="G27" s="715"/>
      <c r="H27" s="715"/>
      <c r="I27" s="715"/>
      <c r="J27" s="715"/>
      <c r="K27" s="715"/>
      <c r="L27" s="715"/>
      <c r="M27" s="715"/>
      <c r="N27" s="715"/>
      <c r="O27" s="849"/>
    </row>
    <row r="28" spans="1:15">
      <c r="A28" s="30" t="s">
        <v>153</v>
      </c>
      <c r="B28" s="717"/>
      <c r="C28" s="18"/>
      <c r="D28" s="18"/>
      <c r="E28" s="18"/>
      <c r="F28" s="18"/>
      <c r="G28" s="18"/>
      <c r="H28" s="18"/>
      <c r="I28" s="18"/>
      <c r="J28" s="18"/>
      <c r="K28" s="18"/>
      <c r="L28" s="18"/>
      <c r="M28" s="18"/>
      <c r="N28" s="18"/>
      <c r="O28" s="35"/>
    </row>
    <row r="29" spans="1:15">
      <c r="A29" s="30"/>
      <c r="B29" s="33"/>
      <c r="C29" s="33"/>
      <c r="D29" s="33"/>
      <c r="E29" s="33"/>
      <c r="F29" s="33"/>
      <c r="G29" s="33"/>
      <c r="H29" s="33"/>
      <c r="I29" s="33"/>
      <c r="J29" s="33"/>
      <c r="K29" s="33"/>
      <c r="L29" s="33"/>
      <c r="M29" s="18"/>
      <c r="N29" s="18"/>
      <c r="O29" s="35"/>
    </row>
    <row r="30" spans="1:1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33B3AFDF-568C-402D-95ED-E84049A77519}"/>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DED3A-76C4-4760-84A0-531789B1F4C5}">
  <dimension ref="A1:Y55"/>
  <sheetViews>
    <sheetView showGridLines="0" zoomScaleNormal="75" workbookViewId="0"/>
  </sheetViews>
  <sheetFormatPr baseColWidth="10" defaultColWidth="12.44140625" defaultRowHeight="13.2"/>
  <cols>
    <col min="1" max="1" width="38.44140625" style="7" customWidth="1"/>
    <col min="2" max="7" width="15.5546875" style="7" customWidth="1"/>
    <col min="8" max="8" width="18.5546875" style="7" customWidth="1"/>
    <col min="9" max="16384" width="12.44140625" style="7"/>
  </cols>
  <sheetData>
    <row r="1" spans="1:9" s="273" customFormat="1" ht="20.100000000000001" customHeight="1">
      <c r="A1" s="1407" t="s">
        <v>1215</v>
      </c>
    </row>
    <row r="2" spans="1:9" s="663" customFormat="1" ht="24.9" customHeight="1">
      <c r="A2" s="167" t="s">
        <v>736</v>
      </c>
      <c r="B2" s="167"/>
      <c r="C2" s="167"/>
      <c r="D2" s="167"/>
      <c r="E2" s="167"/>
      <c r="F2" s="167"/>
      <c r="G2" s="167"/>
      <c r="H2" s="167"/>
    </row>
    <row r="3" spans="1:9" s="165" customFormat="1" ht="20.100000000000001" customHeight="1">
      <c r="A3" s="169">
        <v>45322</v>
      </c>
      <c r="B3" s="169"/>
      <c r="C3" s="169"/>
      <c r="D3" s="169"/>
      <c r="E3" s="169"/>
      <c r="F3" s="169"/>
      <c r="G3" s="169"/>
      <c r="H3" s="169"/>
    </row>
    <row r="4" spans="1:9" s="277" customFormat="1" ht="20.100000000000001" customHeight="1">
      <c r="A4" s="170" t="s">
        <v>173</v>
      </c>
      <c r="B4" s="170"/>
      <c r="C4" s="170"/>
      <c r="D4" s="170"/>
      <c r="E4" s="170"/>
      <c r="F4" s="170"/>
      <c r="G4" s="170"/>
      <c r="H4" s="170"/>
    </row>
    <row r="5" spans="1:9" s="62" customFormat="1" ht="9.75" customHeight="1" thickBot="1"/>
    <row r="6" spans="1:9" s="62" customFormat="1" ht="66.75" customHeight="1">
      <c r="A6" s="718" t="s">
        <v>1</v>
      </c>
      <c r="B6" s="686" t="s">
        <v>737</v>
      </c>
      <c r="C6" s="686" t="s">
        <v>738</v>
      </c>
      <c r="D6" s="686" t="s">
        <v>739</v>
      </c>
      <c r="E6" s="686" t="s">
        <v>740</v>
      </c>
      <c r="F6" s="686" t="s">
        <v>741</v>
      </c>
      <c r="G6" s="686" t="s">
        <v>742</v>
      </c>
      <c r="H6" s="354" t="s">
        <v>743</v>
      </c>
      <c r="I6" s="645"/>
    </row>
    <row r="7" spans="1:9" s="62" customFormat="1" ht="7.5" customHeight="1">
      <c r="A7" s="719"/>
      <c r="B7" s="720"/>
      <c r="C7" s="720"/>
      <c r="D7" s="720"/>
      <c r="E7" s="720"/>
      <c r="F7" s="720"/>
      <c r="G7" s="720"/>
      <c r="H7" s="720"/>
      <c r="I7" s="645"/>
    </row>
    <row r="8" spans="1:9" s="24" customFormat="1" ht="20.100000000000001" customHeight="1">
      <c r="A8" s="288" t="s">
        <v>29</v>
      </c>
      <c r="B8" s="721">
        <v>34.557826808508793</v>
      </c>
      <c r="C8" s="721">
        <v>10.442405392682694</v>
      </c>
      <c r="D8" s="721">
        <v>7.0500238957256864E-2</v>
      </c>
      <c r="E8" s="721">
        <v>1.2146747515665448</v>
      </c>
      <c r="F8" s="721">
        <v>51.731535228964788</v>
      </c>
      <c r="G8" s="721">
        <v>1.9830575793199201</v>
      </c>
      <c r="H8" s="722">
        <v>218840.39300000001</v>
      </c>
    </row>
    <row r="9" spans="1:9" s="24" customFormat="1" ht="20.100000000000001" customHeight="1">
      <c r="A9" s="288" t="s">
        <v>30</v>
      </c>
      <c r="B9" s="721">
        <v>43.382405974472192</v>
      </c>
      <c r="C9" s="721">
        <v>18.611744494768079</v>
      </c>
      <c r="D9" s="721">
        <v>0.5026337086308974</v>
      </c>
      <c r="E9" s="721">
        <v>3.7017307228145899</v>
      </c>
      <c r="F9" s="721">
        <v>31.614371104453877</v>
      </c>
      <c r="G9" s="721">
        <v>2.187113994860364</v>
      </c>
      <c r="H9" s="722">
        <v>7043.3</v>
      </c>
    </row>
    <row r="10" spans="1:9" s="24" customFormat="1" ht="20.100000000000001" customHeight="1">
      <c r="A10" s="288" t="s">
        <v>31</v>
      </c>
      <c r="B10" s="721">
        <v>29.424360312591048</v>
      </c>
      <c r="C10" s="721">
        <v>18.625137801287242</v>
      </c>
      <c r="D10" s="721">
        <v>0.12017874198346416</v>
      </c>
      <c r="E10" s="721">
        <v>0.63925603101019601</v>
      </c>
      <c r="F10" s="721">
        <v>45.42210634848049</v>
      </c>
      <c r="G10" s="721">
        <v>5.768961019938545</v>
      </c>
      <c r="H10" s="722">
        <v>391709.875</v>
      </c>
    </row>
    <row r="11" spans="1:9" s="24" customFormat="1" ht="20.100000000000001" customHeight="1">
      <c r="A11" s="288" t="s">
        <v>32</v>
      </c>
      <c r="B11" s="721">
        <v>37.036586569513709</v>
      </c>
      <c r="C11" s="721">
        <v>13.72907317846184</v>
      </c>
      <c r="D11" s="721">
        <v>0.39921082483343784</v>
      </c>
      <c r="E11" s="721">
        <v>2.9047378036530604</v>
      </c>
      <c r="F11" s="721">
        <v>43.458808970852743</v>
      </c>
      <c r="G11" s="721">
        <v>2.4715864546930693</v>
      </c>
      <c r="H11" s="722">
        <v>26301.892</v>
      </c>
    </row>
    <row r="12" spans="1:9" s="24" customFormat="1" ht="20.100000000000001" customHeight="1">
      <c r="A12" s="288" t="s">
        <v>33</v>
      </c>
      <c r="B12" s="721">
        <v>41.236397447300696</v>
      </c>
      <c r="C12" s="721">
        <v>25.028229434296513</v>
      </c>
      <c r="D12" s="721">
        <v>0.41926229410261873</v>
      </c>
      <c r="E12" s="721">
        <v>3.5397468183812828</v>
      </c>
      <c r="F12" s="721">
        <v>24.170830389177794</v>
      </c>
      <c r="G12" s="721">
        <v>5.6055336167410967</v>
      </c>
      <c r="H12" s="722">
        <v>28875.003000000001</v>
      </c>
    </row>
    <row r="13" spans="1:9" s="24" customFormat="1" ht="20.100000000000001" customHeight="1">
      <c r="A13" s="288" t="s">
        <v>114</v>
      </c>
      <c r="B13" s="721">
        <v>33.805980205905904</v>
      </c>
      <c r="C13" s="721">
        <v>12.815245314981258</v>
      </c>
      <c r="D13" s="721">
        <v>9.455473326560758E-2</v>
      </c>
      <c r="E13" s="721">
        <v>4.0227710115509003</v>
      </c>
      <c r="F13" s="721">
        <v>42.580010752952248</v>
      </c>
      <c r="G13" s="721">
        <v>6.6814379813440823</v>
      </c>
      <c r="H13" s="722">
        <v>126714.96799999999</v>
      </c>
    </row>
    <row r="14" spans="1:9" s="24" customFormat="1" ht="20.100000000000001" customHeight="1">
      <c r="A14" s="288" t="s">
        <v>35</v>
      </c>
      <c r="B14" s="721">
        <v>25.900763970802981</v>
      </c>
      <c r="C14" s="721">
        <v>26.942188780245814</v>
      </c>
      <c r="D14" s="721">
        <v>2.7205582990492892E-2</v>
      </c>
      <c r="E14" s="721">
        <v>0.40792425327729132</v>
      </c>
      <c r="F14" s="721">
        <v>37.266373206248801</v>
      </c>
      <c r="G14" s="721">
        <v>9.4555442064346149</v>
      </c>
      <c r="H14" s="722">
        <v>16301.800999999999</v>
      </c>
    </row>
    <row r="15" spans="1:9" s="24" customFormat="1" ht="20.100000000000001" customHeight="1">
      <c r="A15" s="288" t="s">
        <v>36</v>
      </c>
      <c r="B15" s="721">
        <v>27.900480043145393</v>
      </c>
      <c r="C15" s="721">
        <v>6.3680909472466647</v>
      </c>
      <c r="D15" s="721">
        <v>0.10990771090886277</v>
      </c>
      <c r="E15" s="721">
        <v>3.7654365026338192</v>
      </c>
      <c r="F15" s="721">
        <v>59.332564359607844</v>
      </c>
      <c r="G15" s="721">
        <v>2.523521196959158</v>
      </c>
      <c r="H15" s="722">
        <v>131492.139</v>
      </c>
    </row>
    <row r="16" spans="1:9" s="24" customFormat="1" ht="20.100000000000001" customHeight="1">
      <c r="A16" s="288" t="s">
        <v>37</v>
      </c>
      <c r="B16" s="721">
        <v>53.038535261895973</v>
      </c>
      <c r="C16" s="721">
        <v>17.845496875897851</v>
      </c>
      <c r="D16" s="721">
        <v>6.0994794100220892E-2</v>
      </c>
      <c r="E16" s="721">
        <v>2.3144976302188471</v>
      </c>
      <c r="F16" s="721">
        <v>25.924340120629335</v>
      </c>
      <c r="G16" s="721">
        <v>0.81613531725777988</v>
      </c>
      <c r="H16" s="722">
        <v>98349.376999999993</v>
      </c>
    </row>
    <row r="17" spans="1:25" s="24" customFormat="1" ht="20.100000000000001" customHeight="1">
      <c r="A17" s="288" t="s">
        <v>38</v>
      </c>
      <c r="B17" s="721">
        <v>39.358625723517733</v>
      </c>
      <c r="C17" s="721">
        <v>17.403604945380263</v>
      </c>
      <c r="D17" s="721">
        <v>-0.15305832088823002</v>
      </c>
      <c r="E17" s="721">
        <v>0.94318048934103893</v>
      </c>
      <c r="F17" s="721">
        <v>40.033449113100964</v>
      </c>
      <c r="G17" s="721">
        <v>2.4142095932785939</v>
      </c>
      <c r="H17" s="722">
        <v>8662.7109999999993</v>
      </c>
    </row>
    <row r="18" spans="1:25" s="24" customFormat="1" ht="20.100000000000001" customHeight="1">
      <c r="A18" s="26" t="s">
        <v>39</v>
      </c>
      <c r="B18" s="721">
        <v>22.17090595145288</v>
      </c>
      <c r="C18" s="721">
        <v>7.9654902826212641</v>
      </c>
      <c r="D18" s="721">
        <v>0.24179443536437975</v>
      </c>
      <c r="E18" s="721">
        <v>6.2350158043834911</v>
      </c>
      <c r="F18" s="721">
        <v>61.347007984022227</v>
      </c>
      <c r="G18" s="721">
        <v>2.0397830725471966</v>
      </c>
      <c r="H18" s="722">
        <v>40492.247000000003</v>
      </c>
    </row>
    <row r="19" spans="1:25" s="24" customFormat="1" ht="20.100000000000001" customHeight="1">
      <c r="A19" s="26" t="s">
        <v>115</v>
      </c>
      <c r="B19" s="721">
        <v>37.205025307789967</v>
      </c>
      <c r="C19" s="721">
        <v>19.040886041391119</v>
      </c>
      <c r="D19" s="721">
        <v>0.3957247166502465</v>
      </c>
      <c r="E19" s="721">
        <v>5.2866480151946771</v>
      </c>
      <c r="F19" s="721">
        <v>35.412714165280391</v>
      </c>
      <c r="G19" s="721">
        <v>2.6589950851499671</v>
      </c>
      <c r="H19" s="722">
        <v>14995.778</v>
      </c>
    </row>
    <row r="20" spans="1:25" s="24" customFormat="1" ht="20.100000000000001" customHeight="1">
      <c r="A20" s="26" t="s">
        <v>150</v>
      </c>
      <c r="B20" s="721">
        <v>33.691361124187473</v>
      </c>
      <c r="C20" s="721">
        <v>10.715579938797326</v>
      </c>
      <c r="D20" s="721">
        <v>2.1335277871398339E-2</v>
      </c>
      <c r="E20" s="721">
        <v>0.16715978971865636</v>
      </c>
      <c r="F20" s="721">
        <v>54.944054570993508</v>
      </c>
      <c r="G20" s="721">
        <v>0.46050929843163529</v>
      </c>
      <c r="H20" s="722">
        <v>18935.774000000001</v>
      </c>
    </row>
    <row r="21" spans="1:25" s="24" customFormat="1" ht="20.100000000000001" customHeight="1">
      <c r="A21" s="27" t="s">
        <v>42</v>
      </c>
      <c r="B21" s="721">
        <v>44.00061656899166</v>
      </c>
      <c r="C21" s="721">
        <v>10.892574408713845</v>
      </c>
      <c r="D21" s="721">
        <v>0.87706320017878026</v>
      </c>
      <c r="E21" s="721">
        <v>19.987121796931309</v>
      </c>
      <c r="F21" s="721">
        <v>23.858919192525732</v>
      </c>
      <c r="G21" s="721">
        <v>0.38370483265867728</v>
      </c>
      <c r="H21" s="722">
        <v>9692.3459999999995</v>
      </c>
    </row>
    <row r="22" spans="1:25" s="24" customFormat="1" ht="20.100000000000001" customHeight="1">
      <c r="A22" s="26" t="s">
        <v>43</v>
      </c>
      <c r="B22" s="721">
        <v>55.537960022238266</v>
      </c>
      <c r="C22" s="721">
        <v>20.238901634001547</v>
      </c>
      <c r="D22" s="721">
        <v>0.22825378465942858</v>
      </c>
      <c r="E22" s="721">
        <v>1.815566149264795</v>
      </c>
      <c r="F22" s="721">
        <v>16.789014422923309</v>
      </c>
      <c r="G22" s="721">
        <v>5.3903039869126506</v>
      </c>
      <c r="H22" s="722">
        <v>2503.7919999999999</v>
      </c>
    </row>
    <row r="23" spans="1:25" s="24" customFormat="1" ht="20.100000000000001" customHeight="1">
      <c r="A23" s="26" t="s">
        <v>44</v>
      </c>
      <c r="B23" s="721">
        <v>55.041110299830521</v>
      </c>
      <c r="C23" s="721">
        <v>11.176279455379596</v>
      </c>
      <c r="D23" s="721">
        <v>0.39693070038804973</v>
      </c>
      <c r="E23" s="721">
        <v>2.3473366981683434</v>
      </c>
      <c r="F23" s="721">
        <v>26.793088172964787</v>
      </c>
      <c r="G23" s="721">
        <v>4.2452546732687066</v>
      </c>
      <c r="H23" s="722">
        <v>1880.4290000000001</v>
      </c>
    </row>
    <row r="24" spans="1:25" s="24" customFormat="1" ht="20.100000000000001" customHeight="1">
      <c r="A24" s="26" t="s">
        <v>45</v>
      </c>
      <c r="B24" s="721">
        <v>44.34277452864864</v>
      </c>
      <c r="C24" s="721">
        <v>11.002887216316166</v>
      </c>
      <c r="D24" s="721">
        <v>3.5421147682245975</v>
      </c>
      <c r="E24" s="721">
        <v>0.93291762963271019</v>
      </c>
      <c r="F24" s="721">
        <v>38.782666183119602</v>
      </c>
      <c r="G24" s="721">
        <v>1.3966396740582909</v>
      </c>
      <c r="H24" s="722">
        <v>3270.2779999999998</v>
      </c>
    </row>
    <row r="25" spans="1:25" s="602" customFormat="1" ht="24.75" customHeight="1" thickBot="1">
      <c r="A25" s="363" t="s">
        <v>46</v>
      </c>
      <c r="B25" s="723">
        <v>33.504671605043029</v>
      </c>
      <c r="C25" s="723">
        <v>14.507309295437022</v>
      </c>
      <c r="D25" s="723">
        <v>0.13762884191625696</v>
      </c>
      <c r="E25" s="723">
        <v>2.1891232538207399</v>
      </c>
      <c r="F25" s="723">
        <v>45.707954100284915</v>
      </c>
      <c r="G25" s="723">
        <v>3.9533130780086529</v>
      </c>
      <c r="H25" s="724">
        <v>1146062.1029999999</v>
      </c>
      <c r="I25" s="24"/>
    </row>
    <row r="26" spans="1:25" s="62" customFormat="1" ht="6.75" customHeight="1">
      <c r="A26" s="24"/>
      <c r="B26" s="725"/>
      <c r="C26" s="725"/>
      <c r="D26" s="725"/>
      <c r="E26" s="725"/>
      <c r="F26" s="725"/>
      <c r="G26" s="725"/>
      <c r="H26" s="725"/>
      <c r="I26" s="24"/>
      <c r="J26" s="602"/>
      <c r="K26" s="602"/>
      <c r="L26" s="602"/>
      <c r="M26" s="602"/>
      <c r="N26" s="602"/>
      <c r="O26" s="602"/>
      <c r="P26" s="602"/>
      <c r="Q26" s="602"/>
      <c r="R26" s="602"/>
      <c r="S26" s="602"/>
      <c r="T26" s="602"/>
      <c r="U26" s="602"/>
      <c r="V26" s="602"/>
      <c r="W26" s="602"/>
      <c r="X26" s="602"/>
      <c r="Y26" s="602"/>
    </row>
    <row r="27" spans="1:25" s="365" customFormat="1" ht="11.1" customHeight="1">
      <c r="A27" s="202" t="s">
        <v>670</v>
      </c>
      <c r="B27" s="24"/>
      <c r="C27" s="24"/>
      <c r="D27" s="24"/>
      <c r="E27" s="24"/>
      <c r="F27" s="24"/>
      <c r="G27" s="24"/>
      <c r="H27" s="726"/>
      <c r="I27" s="727"/>
    </row>
    <row r="28" spans="1:25" s="365" customFormat="1" ht="11.1" customHeight="1">
      <c r="A28" s="202" t="s">
        <v>744</v>
      </c>
      <c r="B28" s="24"/>
      <c r="C28" s="24"/>
      <c r="D28" s="24"/>
      <c r="E28" s="24"/>
      <c r="F28" s="24"/>
      <c r="G28" s="24"/>
      <c r="H28" s="24"/>
      <c r="I28" s="727"/>
    </row>
    <row r="29" spans="1:25" s="365" customFormat="1" ht="11.1" customHeight="1">
      <c r="A29" s="202" t="s">
        <v>745</v>
      </c>
      <c r="B29" s="24"/>
      <c r="C29" s="24"/>
      <c r="D29" s="24"/>
      <c r="E29" s="24"/>
      <c r="F29" s="24"/>
      <c r="G29" s="24"/>
      <c r="H29" s="24"/>
      <c r="I29" s="727"/>
    </row>
    <row r="30" spans="1:25" s="365" customFormat="1" ht="11.1" customHeight="1">
      <c r="A30" s="202" t="s">
        <v>746</v>
      </c>
      <c r="B30" s="24"/>
      <c r="C30" s="24"/>
      <c r="D30" s="24"/>
      <c r="E30" s="24"/>
      <c r="F30" s="24"/>
      <c r="G30" s="24"/>
      <c r="H30" s="24"/>
      <c r="I30" s="727"/>
    </row>
    <row r="31" spans="1:25" ht="11.25" customHeight="1">
      <c r="A31" s="30"/>
      <c r="B31" s="312"/>
      <c r="C31" s="312"/>
      <c r="D31" s="312"/>
      <c r="E31" s="312"/>
      <c r="F31" s="312"/>
      <c r="G31" s="312"/>
      <c r="H31" s="312"/>
      <c r="I31" s="312"/>
      <c r="J31" s="312"/>
      <c r="K31" s="312"/>
      <c r="L31" s="312"/>
    </row>
    <row r="32" spans="1:25" ht="12" customHeight="1">
      <c r="A32" s="18"/>
      <c r="B32" s="24"/>
      <c r="C32" s="24"/>
      <c r="D32" s="24"/>
      <c r="E32" s="24"/>
      <c r="F32" s="24"/>
      <c r="G32" s="24"/>
      <c r="H32" s="24"/>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sheetData>
  <hyperlinks>
    <hyperlink ref="A1" location="Índice!A1" display="Volver al Índice" xr:uid="{FBB76CB0-186B-4AE2-87A1-1CB891E75DE2}"/>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02C8-1344-47EC-A3D0-134105028AEE}">
  <dimension ref="A1:AF284"/>
  <sheetViews>
    <sheetView showGridLines="0" zoomScaleNormal="100" workbookViewId="0"/>
  </sheetViews>
  <sheetFormatPr baseColWidth="10" defaultRowHeight="13.2"/>
  <cols>
    <col min="1" max="1" width="51.44140625" style="7" customWidth="1"/>
    <col min="2" max="7" width="15.5546875" style="7" customWidth="1"/>
    <col min="8" max="9" width="17.88671875" style="7" customWidth="1"/>
    <col min="10" max="16384" width="11.5546875" style="7"/>
  </cols>
  <sheetData>
    <row r="1" spans="1:32" s="609" customFormat="1" ht="18.75" customHeight="1">
      <c r="A1" s="1407" t="s">
        <v>1215</v>
      </c>
      <c r="B1" s="728"/>
      <c r="C1" s="728"/>
      <c r="D1" s="728"/>
      <c r="E1" s="728"/>
      <c r="F1" s="728"/>
      <c r="G1" s="728"/>
      <c r="H1" s="728"/>
      <c r="I1" s="728"/>
    </row>
    <row r="2" spans="1:32" s="41" customFormat="1" ht="24.9" customHeight="1">
      <c r="A2" s="167" t="s">
        <v>747</v>
      </c>
      <c r="B2" s="167"/>
      <c r="C2" s="167"/>
      <c r="D2" s="167"/>
      <c r="E2" s="167"/>
      <c r="F2" s="167"/>
      <c r="G2" s="167"/>
      <c r="H2" s="167"/>
      <c r="I2" s="167"/>
    </row>
    <row r="3" spans="1:32" s="610" customFormat="1" ht="18" customHeight="1">
      <c r="A3" s="169">
        <v>45322</v>
      </c>
      <c r="B3" s="169"/>
      <c r="C3" s="169"/>
      <c r="D3" s="169"/>
      <c r="E3" s="169"/>
      <c r="F3" s="169"/>
      <c r="G3" s="169"/>
      <c r="H3" s="169"/>
      <c r="I3" s="169"/>
    </row>
    <row r="4" spans="1:32" s="382" customFormat="1" ht="18" customHeight="1">
      <c r="A4" s="170" t="s">
        <v>122</v>
      </c>
      <c r="B4" s="170"/>
      <c r="C4" s="170"/>
      <c r="D4" s="170"/>
      <c r="E4" s="170"/>
      <c r="F4" s="170"/>
      <c r="G4" s="170"/>
      <c r="H4" s="170"/>
      <c r="I4" s="170"/>
    </row>
    <row r="5" spans="1:32" ht="6.75" customHeight="1" thickBot="1">
      <c r="A5" s="611"/>
      <c r="B5" s="611"/>
      <c r="C5" s="611"/>
      <c r="D5" s="611"/>
      <c r="E5" s="611"/>
      <c r="F5" s="611"/>
    </row>
    <row r="6" spans="1:32" ht="27" customHeight="1">
      <c r="A6" s="46" t="s">
        <v>1</v>
      </c>
      <c r="B6" s="47" t="s">
        <v>748</v>
      </c>
      <c r="C6" s="47" t="s">
        <v>749</v>
      </c>
      <c r="D6" s="47" t="s">
        <v>750</v>
      </c>
      <c r="E6" s="47" t="s">
        <v>751</v>
      </c>
      <c r="F6" s="47" t="s">
        <v>752</v>
      </c>
      <c r="G6" s="47" t="s">
        <v>753</v>
      </c>
      <c r="H6" s="729" t="s">
        <v>754</v>
      </c>
      <c r="I6" s="729"/>
      <c r="J6" s="611"/>
      <c r="K6" s="611"/>
      <c r="L6" s="611"/>
      <c r="M6" s="611"/>
      <c r="N6" s="611"/>
      <c r="O6" s="611"/>
      <c r="P6" s="611"/>
      <c r="Q6" s="611"/>
      <c r="R6" s="611"/>
      <c r="S6" s="611"/>
      <c r="T6" s="611"/>
      <c r="U6" s="611"/>
      <c r="V6" s="611"/>
      <c r="W6" s="611"/>
      <c r="X6" s="611"/>
      <c r="Y6" s="611"/>
      <c r="Z6" s="611"/>
      <c r="AA6" s="611"/>
      <c r="AB6" s="611"/>
      <c r="AC6" s="611"/>
      <c r="AD6" s="611"/>
      <c r="AE6" s="611"/>
      <c r="AF6" s="611"/>
    </row>
    <row r="7" spans="1:32" ht="26.25" customHeight="1">
      <c r="A7" s="612"/>
      <c r="B7" s="49"/>
      <c r="C7" s="49"/>
      <c r="D7" s="49"/>
      <c r="E7" s="49"/>
      <c r="F7" s="49"/>
      <c r="G7" s="49"/>
      <c r="H7" s="730" t="s">
        <v>755</v>
      </c>
      <c r="I7" s="730" t="s">
        <v>756</v>
      </c>
      <c r="J7" s="611"/>
      <c r="K7" s="611"/>
      <c r="L7" s="611"/>
      <c r="M7" s="611"/>
      <c r="N7" s="611"/>
      <c r="O7" s="611"/>
      <c r="P7" s="611"/>
      <c r="Q7" s="611"/>
      <c r="R7" s="611"/>
      <c r="S7" s="611"/>
      <c r="T7" s="611"/>
      <c r="U7" s="611"/>
      <c r="V7" s="611"/>
      <c r="W7" s="611"/>
      <c r="X7" s="611"/>
      <c r="Y7" s="611"/>
      <c r="Z7" s="611"/>
      <c r="AA7" s="611"/>
      <c r="AB7" s="611"/>
      <c r="AC7" s="611"/>
      <c r="AD7" s="611"/>
      <c r="AE7" s="611"/>
      <c r="AF7" s="611"/>
    </row>
    <row r="8" spans="1:32" s="24" customFormat="1" ht="9" customHeight="1">
      <c r="A8" s="288"/>
      <c r="B8" s="615"/>
      <c r="C8" s="615"/>
      <c r="D8" s="615"/>
      <c r="E8" s="615"/>
      <c r="F8" s="615"/>
      <c r="G8" s="615"/>
      <c r="H8" s="615"/>
      <c r="I8" s="615"/>
      <c r="J8" s="617"/>
      <c r="K8" s="617"/>
      <c r="L8" s="617"/>
      <c r="M8" s="617"/>
      <c r="N8" s="617"/>
      <c r="O8" s="617"/>
      <c r="P8" s="618"/>
      <c r="Q8" s="618"/>
    </row>
    <row r="9" spans="1:32" s="24" customFormat="1" ht="18" customHeight="1">
      <c r="A9" s="288" t="s">
        <v>29</v>
      </c>
      <c r="B9" s="731">
        <v>901344.29863999994</v>
      </c>
      <c r="C9" s="731">
        <v>279.69536999999997</v>
      </c>
      <c r="D9" s="731">
        <v>15716.692070000001</v>
      </c>
      <c r="E9" s="731">
        <v>24196.619649999997</v>
      </c>
      <c r="F9" s="731">
        <v>885627.60671000008</v>
      </c>
      <c r="G9" s="731">
        <v>2086714.0324200001</v>
      </c>
      <c r="H9" s="731">
        <v>41.831890000000001</v>
      </c>
      <c r="I9" s="731">
        <v>81.093490000000003</v>
      </c>
      <c r="J9" s="617"/>
      <c r="K9" s="617"/>
      <c r="L9" s="617"/>
      <c r="M9" s="617"/>
      <c r="N9" s="617"/>
      <c r="O9" s="617"/>
      <c r="P9" s="618"/>
      <c r="Q9" s="618"/>
    </row>
    <row r="10" spans="1:32" s="24" customFormat="1" ht="18" customHeight="1">
      <c r="A10" s="288" t="s">
        <v>30</v>
      </c>
      <c r="B10" s="731">
        <v>335430.94071</v>
      </c>
      <c r="C10" s="731">
        <v>336.05662999999998</v>
      </c>
      <c r="D10" s="731">
        <v>306880.01624999999</v>
      </c>
      <c r="E10" s="731">
        <v>2.1353</v>
      </c>
      <c r="F10" s="731">
        <v>28550.924460000002</v>
      </c>
      <c r="G10" s="731" t="s">
        <v>131</v>
      </c>
      <c r="H10" s="731">
        <v>163.82749999999999</v>
      </c>
      <c r="I10" s="731" t="s">
        <v>131</v>
      </c>
      <c r="J10" s="617"/>
      <c r="K10" s="617"/>
      <c r="L10" s="617"/>
      <c r="M10" s="617"/>
      <c r="N10" s="617"/>
      <c r="O10" s="617"/>
      <c r="P10" s="618"/>
      <c r="Q10" s="618"/>
    </row>
    <row r="11" spans="1:32" s="24" customFormat="1" ht="18" customHeight="1">
      <c r="A11" s="288" t="s">
        <v>31</v>
      </c>
      <c r="B11" s="731">
        <v>4470940.2155600004</v>
      </c>
      <c r="C11" s="731">
        <v>145460.68136000002</v>
      </c>
      <c r="D11" s="731">
        <v>1497.1829299999999</v>
      </c>
      <c r="E11" s="731">
        <v>466505.36473999999</v>
      </c>
      <c r="F11" s="731">
        <v>4469443.0326400008</v>
      </c>
      <c r="G11" s="731">
        <v>1729832.2750299999</v>
      </c>
      <c r="H11" s="731">
        <v>326.94497999999999</v>
      </c>
      <c r="I11" s="731">
        <v>462.81898999999999</v>
      </c>
      <c r="J11" s="617"/>
      <c r="K11" s="617"/>
      <c r="L11" s="617"/>
      <c r="M11" s="617"/>
      <c r="N11" s="617"/>
      <c r="O11" s="617"/>
      <c r="P11" s="618"/>
      <c r="Q11" s="618"/>
    </row>
    <row r="12" spans="1:32" s="24" customFormat="1" ht="18" customHeight="1">
      <c r="A12" s="288" t="s">
        <v>757</v>
      </c>
      <c r="B12" s="731">
        <v>618971673.06630003</v>
      </c>
      <c r="C12" s="731">
        <v>14.2249</v>
      </c>
      <c r="D12" s="731">
        <v>152263739.31595001</v>
      </c>
      <c r="E12" s="731">
        <v>-8.8265200000000004</v>
      </c>
      <c r="F12" s="731">
        <v>-383.08994999999999</v>
      </c>
      <c r="G12" s="731">
        <v>4393.62</v>
      </c>
      <c r="H12" s="731" t="s">
        <v>131</v>
      </c>
      <c r="I12" s="731" t="s">
        <v>131</v>
      </c>
      <c r="J12" s="617"/>
      <c r="K12" s="617"/>
      <c r="L12" s="617"/>
      <c r="M12" s="617"/>
      <c r="N12" s="617"/>
      <c r="O12" s="617"/>
      <c r="P12" s="618"/>
      <c r="Q12" s="618"/>
    </row>
    <row r="13" spans="1:32" s="24" customFormat="1" ht="18" customHeight="1">
      <c r="A13" s="288" t="s">
        <v>33</v>
      </c>
      <c r="B13" s="731">
        <v>14637.866380000001</v>
      </c>
      <c r="C13" s="731" t="s">
        <v>131</v>
      </c>
      <c r="D13" s="731" t="s">
        <v>131</v>
      </c>
      <c r="E13" s="731" t="s">
        <v>131</v>
      </c>
      <c r="F13" s="731">
        <v>14637.866380000001</v>
      </c>
      <c r="G13" s="731" t="s">
        <v>131</v>
      </c>
      <c r="H13" s="731">
        <v>16.5</v>
      </c>
      <c r="I13" s="731">
        <v>398.06672000000003</v>
      </c>
      <c r="J13" s="617"/>
      <c r="K13" s="617"/>
      <c r="L13" s="617"/>
      <c r="M13" s="617"/>
      <c r="N13" s="617"/>
      <c r="O13" s="617"/>
      <c r="P13" s="618"/>
      <c r="Q13" s="618"/>
    </row>
    <row r="14" spans="1:32" s="24" customFormat="1" ht="18" customHeight="1">
      <c r="A14" s="288" t="s">
        <v>114</v>
      </c>
      <c r="B14" s="731">
        <v>3426939.66971</v>
      </c>
      <c r="C14" s="731">
        <v>472544.83675999998</v>
      </c>
      <c r="D14" s="731">
        <v>3548819.9674999998</v>
      </c>
      <c r="E14" s="731">
        <v>456633.19949999999</v>
      </c>
      <c r="F14" s="731">
        <v>-121880.29779000001</v>
      </c>
      <c r="G14" s="731">
        <v>194482.82936999999</v>
      </c>
      <c r="H14" s="731">
        <v>423.41984000000002</v>
      </c>
      <c r="I14" s="731">
        <v>534.99993000000006</v>
      </c>
      <c r="J14" s="617"/>
      <c r="K14" s="617"/>
      <c r="L14" s="617"/>
      <c r="M14" s="617"/>
      <c r="N14" s="617"/>
      <c r="O14" s="617"/>
      <c r="P14" s="618"/>
      <c r="Q14" s="618"/>
    </row>
    <row r="15" spans="1:32" s="24" customFormat="1" ht="18" customHeight="1">
      <c r="A15" s="288" t="s">
        <v>35</v>
      </c>
      <c r="B15" s="731">
        <v>2577357.8259999999</v>
      </c>
      <c r="C15" s="731" t="s">
        <v>131</v>
      </c>
      <c r="D15" s="731">
        <v>9475228.5759999994</v>
      </c>
      <c r="E15" s="731" t="s">
        <v>131</v>
      </c>
      <c r="F15" s="731" t="s">
        <v>131</v>
      </c>
      <c r="G15" s="731">
        <v>28390166.908599999</v>
      </c>
      <c r="H15" s="731">
        <v>412.19193999999999</v>
      </c>
      <c r="I15" s="731">
        <v>215.60113000000001</v>
      </c>
      <c r="J15" s="617"/>
      <c r="K15" s="617"/>
      <c r="L15" s="617"/>
      <c r="M15" s="617"/>
      <c r="N15" s="617"/>
      <c r="O15" s="617"/>
      <c r="P15" s="618"/>
      <c r="Q15" s="618"/>
    </row>
    <row r="16" spans="1:32" s="24" customFormat="1" ht="18" customHeight="1">
      <c r="A16" s="288" t="s">
        <v>36</v>
      </c>
      <c r="B16" s="731">
        <v>1282076.4029999999</v>
      </c>
      <c r="C16" s="731" t="s">
        <v>131</v>
      </c>
      <c r="D16" s="731">
        <v>40.953000000000003</v>
      </c>
      <c r="E16" s="731" t="s">
        <v>131</v>
      </c>
      <c r="F16" s="731">
        <v>1282035.45</v>
      </c>
      <c r="G16" s="731">
        <v>69774.655109999992</v>
      </c>
      <c r="H16" s="731">
        <v>135.70742000000001</v>
      </c>
      <c r="I16" s="731">
        <v>113.89304000000001</v>
      </c>
      <c r="J16" s="617"/>
      <c r="K16" s="617"/>
      <c r="L16" s="617"/>
      <c r="M16" s="617"/>
      <c r="N16" s="617"/>
      <c r="O16" s="617"/>
      <c r="P16" s="618"/>
      <c r="Q16" s="618"/>
    </row>
    <row r="17" spans="1:17" s="24" customFormat="1" ht="18" customHeight="1">
      <c r="A17" s="288" t="s">
        <v>37</v>
      </c>
      <c r="B17" s="731" t="s">
        <v>131</v>
      </c>
      <c r="C17" s="731" t="s">
        <v>131</v>
      </c>
      <c r="D17" s="731" t="s">
        <v>131</v>
      </c>
      <c r="E17" s="731" t="s">
        <v>131</v>
      </c>
      <c r="F17" s="731" t="s">
        <v>131</v>
      </c>
      <c r="G17" s="731" t="s">
        <v>131</v>
      </c>
      <c r="H17" s="731" t="s">
        <v>131</v>
      </c>
      <c r="I17" s="731" t="s">
        <v>131</v>
      </c>
      <c r="J17" s="617"/>
      <c r="K17" s="617"/>
      <c r="L17" s="617"/>
      <c r="M17" s="617"/>
      <c r="N17" s="617"/>
      <c r="O17" s="617"/>
      <c r="P17" s="618"/>
      <c r="Q17" s="618"/>
    </row>
    <row r="18" spans="1:17" s="24" customFormat="1" ht="18" customHeight="1">
      <c r="A18" s="288" t="s">
        <v>38</v>
      </c>
      <c r="B18" s="731" t="s">
        <v>131</v>
      </c>
      <c r="C18" s="731" t="s">
        <v>131</v>
      </c>
      <c r="D18" s="731" t="s">
        <v>131</v>
      </c>
      <c r="E18" s="731" t="s">
        <v>131</v>
      </c>
      <c r="F18" s="731" t="s">
        <v>131</v>
      </c>
      <c r="G18" s="731" t="s">
        <v>131</v>
      </c>
      <c r="H18" s="731" t="s">
        <v>131</v>
      </c>
      <c r="I18" s="731" t="s">
        <v>131</v>
      </c>
      <c r="J18" s="617"/>
      <c r="K18" s="617"/>
      <c r="L18" s="617"/>
      <c r="M18" s="617"/>
      <c r="N18" s="617"/>
      <c r="O18" s="617"/>
      <c r="P18" s="618"/>
      <c r="Q18" s="618"/>
    </row>
    <row r="19" spans="1:17" s="24" customFormat="1" ht="18" customHeight="1">
      <c r="A19" s="26" t="s">
        <v>39</v>
      </c>
      <c r="B19" s="731" t="s">
        <v>131</v>
      </c>
      <c r="C19" s="731" t="s">
        <v>131</v>
      </c>
      <c r="D19" s="731" t="s">
        <v>131</v>
      </c>
      <c r="E19" s="731" t="s">
        <v>131</v>
      </c>
      <c r="F19" s="731" t="s">
        <v>131</v>
      </c>
      <c r="G19" s="731" t="s">
        <v>131</v>
      </c>
      <c r="H19" s="731" t="s">
        <v>131</v>
      </c>
      <c r="I19" s="731" t="s">
        <v>131</v>
      </c>
      <c r="J19" s="617"/>
      <c r="K19" s="617"/>
      <c r="L19" s="617"/>
      <c r="M19" s="617"/>
      <c r="N19" s="617"/>
      <c r="O19" s="617"/>
      <c r="P19" s="618"/>
      <c r="Q19" s="618"/>
    </row>
    <row r="20" spans="1:17" s="24" customFormat="1" ht="18" customHeight="1">
      <c r="A20" s="26" t="s">
        <v>115</v>
      </c>
      <c r="B20" s="731" t="s">
        <v>131</v>
      </c>
      <c r="C20" s="731" t="s">
        <v>131</v>
      </c>
      <c r="D20" s="731" t="s">
        <v>131</v>
      </c>
      <c r="E20" s="731" t="s">
        <v>131</v>
      </c>
      <c r="F20" s="731" t="s">
        <v>131</v>
      </c>
      <c r="G20" s="731" t="s">
        <v>131</v>
      </c>
      <c r="H20" s="731" t="s">
        <v>131</v>
      </c>
      <c r="I20" s="731" t="s">
        <v>131</v>
      </c>
      <c r="J20" s="617"/>
      <c r="K20" s="617"/>
      <c r="L20" s="617"/>
      <c r="M20" s="617"/>
      <c r="N20" s="617"/>
      <c r="O20" s="617"/>
      <c r="P20" s="618"/>
      <c r="Q20" s="618"/>
    </row>
    <row r="21" spans="1:17" s="24" customFormat="1" ht="18" customHeight="1">
      <c r="A21" s="26" t="s">
        <v>150</v>
      </c>
      <c r="B21" s="731" t="s">
        <v>131</v>
      </c>
      <c r="C21" s="731" t="s">
        <v>131</v>
      </c>
      <c r="D21" s="731" t="s">
        <v>131</v>
      </c>
      <c r="E21" s="731" t="s">
        <v>131</v>
      </c>
      <c r="F21" s="731" t="s">
        <v>131</v>
      </c>
      <c r="G21" s="731" t="s">
        <v>131</v>
      </c>
      <c r="H21" s="731" t="s">
        <v>131</v>
      </c>
      <c r="I21" s="731" t="s">
        <v>131</v>
      </c>
      <c r="J21" s="617"/>
      <c r="K21" s="617"/>
      <c r="L21" s="617"/>
      <c r="M21" s="617"/>
      <c r="N21" s="617"/>
      <c r="O21" s="617"/>
      <c r="P21" s="618"/>
      <c r="Q21" s="618"/>
    </row>
    <row r="22" spans="1:17" s="24" customFormat="1" ht="18" customHeight="1">
      <c r="A22" s="27" t="s">
        <v>42</v>
      </c>
      <c r="B22" s="731" t="s">
        <v>131</v>
      </c>
      <c r="C22" s="731" t="s">
        <v>131</v>
      </c>
      <c r="D22" s="731" t="s">
        <v>131</v>
      </c>
      <c r="E22" s="731" t="s">
        <v>131</v>
      </c>
      <c r="F22" s="731" t="s">
        <v>131</v>
      </c>
      <c r="G22" s="731" t="s">
        <v>131</v>
      </c>
      <c r="H22" s="731" t="s">
        <v>131</v>
      </c>
      <c r="I22" s="731" t="s">
        <v>131</v>
      </c>
      <c r="J22" s="617"/>
      <c r="K22" s="617"/>
      <c r="L22" s="617"/>
      <c r="M22" s="617"/>
      <c r="N22" s="617"/>
      <c r="O22" s="617"/>
      <c r="P22" s="618"/>
      <c r="Q22" s="618"/>
    </row>
    <row r="23" spans="1:17" s="24" customFormat="1" ht="18" customHeight="1">
      <c r="A23" s="26" t="s">
        <v>43</v>
      </c>
      <c r="B23" s="731" t="s">
        <v>131</v>
      </c>
      <c r="C23" s="731" t="s">
        <v>131</v>
      </c>
      <c r="D23" s="731" t="s">
        <v>131</v>
      </c>
      <c r="E23" s="731" t="s">
        <v>131</v>
      </c>
      <c r="F23" s="731" t="s">
        <v>131</v>
      </c>
      <c r="G23" s="731" t="s">
        <v>131</v>
      </c>
      <c r="H23" s="731" t="s">
        <v>131</v>
      </c>
      <c r="I23" s="731" t="s">
        <v>131</v>
      </c>
      <c r="J23" s="617"/>
      <c r="K23" s="617"/>
      <c r="L23" s="617"/>
      <c r="M23" s="617"/>
      <c r="N23" s="617"/>
      <c r="O23" s="617"/>
      <c r="P23" s="618"/>
      <c r="Q23" s="618"/>
    </row>
    <row r="24" spans="1:17" s="24" customFormat="1" ht="18" customHeight="1">
      <c r="A24" s="26" t="s">
        <v>44</v>
      </c>
      <c r="B24" s="731" t="s">
        <v>131</v>
      </c>
      <c r="C24" s="731" t="s">
        <v>131</v>
      </c>
      <c r="D24" s="731" t="s">
        <v>131</v>
      </c>
      <c r="E24" s="731" t="s">
        <v>131</v>
      </c>
      <c r="F24" s="731" t="s">
        <v>131</v>
      </c>
      <c r="G24" s="731" t="s">
        <v>131</v>
      </c>
      <c r="H24" s="731" t="s">
        <v>131</v>
      </c>
      <c r="I24" s="731" t="s">
        <v>131</v>
      </c>
      <c r="J24" s="617"/>
      <c r="K24" s="617"/>
      <c r="L24" s="617"/>
      <c r="M24" s="617"/>
      <c r="N24" s="617"/>
      <c r="O24" s="617"/>
      <c r="P24" s="618"/>
      <c r="Q24" s="618"/>
    </row>
    <row r="25" spans="1:17" s="24" customFormat="1" ht="18" customHeight="1">
      <c r="A25" s="26" t="s">
        <v>45</v>
      </c>
      <c r="B25" s="731" t="s">
        <v>131</v>
      </c>
      <c r="C25" s="731" t="s">
        <v>131</v>
      </c>
      <c r="D25" s="731" t="s">
        <v>131</v>
      </c>
      <c r="E25" s="731" t="s">
        <v>131</v>
      </c>
      <c r="F25" s="731" t="s">
        <v>131</v>
      </c>
      <c r="G25" s="731" t="s">
        <v>131</v>
      </c>
      <c r="H25" s="731" t="s">
        <v>131</v>
      </c>
      <c r="I25" s="731" t="s">
        <v>131</v>
      </c>
      <c r="J25" s="617"/>
      <c r="K25" s="617"/>
      <c r="L25" s="617"/>
      <c r="M25" s="617"/>
      <c r="N25" s="617"/>
      <c r="O25" s="617"/>
      <c r="P25" s="618"/>
      <c r="Q25" s="618"/>
    </row>
    <row r="26" spans="1:17" s="602" customFormat="1" ht="24.75" customHeight="1" thickBot="1">
      <c r="A26" s="363" t="s">
        <v>46</v>
      </c>
      <c r="B26" s="622">
        <v>631980400.28630006</v>
      </c>
      <c r="C26" s="622">
        <v>618635.49502000003</v>
      </c>
      <c r="D26" s="622">
        <v>165611922.70370004</v>
      </c>
      <c r="E26" s="622">
        <v>947328.49266999995</v>
      </c>
      <c r="F26" s="622">
        <v>6558031.4924500007</v>
      </c>
      <c r="G26" s="622">
        <v>32475364.320530001</v>
      </c>
      <c r="H26" s="622">
        <v>1520.4235699999999</v>
      </c>
      <c r="I26" s="622">
        <v>1806.4733000000001</v>
      </c>
      <c r="J26" s="623"/>
      <c r="K26" s="623"/>
      <c r="L26" s="623"/>
      <c r="M26" s="623"/>
      <c r="N26" s="623"/>
      <c r="O26" s="623"/>
    </row>
    <row r="27" spans="1:17" s="62" customFormat="1" ht="6" customHeight="1">
      <c r="A27" s="24"/>
      <c r="B27" s="182"/>
      <c r="C27" s="182"/>
      <c r="D27" s="624"/>
      <c r="E27" s="624"/>
      <c r="F27" s="624"/>
      <c r="G27" s="182"/>
      <c r="H27" s="182"/>
      <c r="I27" s="182"/>
    </row>
    <row r="28" spans="1:17" s="365" customFormat="1" ht="11.25" customHeight="1">
      <c r="A28" s="202" t="s">
        <v>758</v>
      </c>
      <c r="B28" s="24"/>
      <c r="C28" s="24"/>
      <c r="D28" s="24"/>
      <c r="E28" s="24"/>
      <c r="F28" s="24"/>
      <c r="G28" s="24"/>
      <c r="H28" s="192"/>
      <c r="I28" s="192"/>
    </row>
    <row r="29" spans="1:17" s="62" customFormat="1" ht="13.2" customHeight="1">
      <c r="A29" s="30" t="s">
        <v>759</v>
      </c>
      <c r="B29" s="33"/>
      <c r="C29" s="33"/>
      <c r="D29" s="33"/>
      <c r="E29" s="33"/>
      <c r="F29" s="33"/>
      <c r="G29" s="33"/>
      <c r="H29" s="33"/>
      <c r="I29" s="33"/>
      <c r="J29" s="33"/>
      <c r="K29" s="33"/>
      <c r="L29" s="33"/>
    </row>
    <row r="30" spans="1:17" s="62" customFormat="1">
      <c r="A30" s="18"/>
      <c r="B30" s="24"/>
      <c r="C30" s="24"/>
      <c r="D30" s="24"/>
      <c r="E30" s="24"/>
      <c r="F30" s="24"/>
      <c r="G30" s="24"/>
      <c r="H30" s="24"/>
      <c r="I30" s="24"/>
      <c r="J30" s="24"/>
      <c r="K30" s="24"/>
      <c r="L30" s="7"/>
    </row>
    <row r="31" spans="1:17" s="62" customFormat="1"/>
    <row r="32" spans="1:17"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pans="3:3" s="62" customFormat="1"/>
    <row r="194" spans="3:3" s="62" customFormat="1"/>
    <row r="195" spans="3:3" s="62" customFormat="1"/>
    <row r="196" spans="3:3" s="62" customFormat="1"/>
    <row r="197" spans="3:3" s="62" customFormat="1"/>
    <row r="198" spans="3:3" s="62" customFormat="1"/>
    <row r="199" spans="3:3" s="62" customFormat="1"/>
    <row r="200" spans="3:3" s="62" customFormat="1"/>
    <row r="201" spans="3:3" s="62" customFormat="1"/>
    <row r="202" spans="3:3" s="62" customFormat="1">
      <c r="C202" s="62" t="s">
        <v>155</v>
      </c>
    </row>
    <row r="203" spans="3:3" s="62" customFormat="1"/>
    <row r="204" spans="3:3" s="62" customFormat="1"/>
    <row r="205" spans="3:3" s="62" customFormat="1"/>
    <row r="206" spans="3:3" s="62" customFormat="1"/>
    <row r="207" spans="3:3" s="62" customFormat="1"/>
    <row r="208" spans="3:3"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H6:I6"/>
    <mergeCell ref="A6:A7"/>
    <mergeCell ref="B6:B7"/>
    <mergeCell ref="C6:C7"/>
    <mergeCell ref="D6:D7"/>
    <mergeCell ref="E6:E7"/>
    <mergeCell ref="F6:F7"/>
  </mergeCells>
  <hyperlinks>
    <hyperlink ref="A1" location="Índice!A1" display="Volver al Índice" xr:uid="{8BCB614A-CA7F-40BA-AA92-7C0AFAA8FD62}"/>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EA30B-68AC-43FD-9281-C5868C2B7019}">
  <dimension ref="A1:R149"/>
  <sheetViews>
    <sheetView showGridLines="0" zoomScaleNormal="100" workbookViewId="0"/>
  </sheetViews>
  <sheetFormatPr baseColWidth="10" defaultColWidth="11.44140625" defaultRowHeight="13.2"/>
  <cols>
    <col min="1" max="1" width="44" style="776" customWidth="1"/>
    <col min="2" max="8" width="15.5546875" style="776" customWidth="1"/>
    <col min="9" max="9" width="22.44140625" style="776" customWidth="1"/>
    <col min="10" max="10" width="13.44140625" style="776" customWidth="1"/>
    <col min="11" max="11" width="19.5546875" style="776" customWidth="1"/>
    <col min="12" max="16384" width="11.44140625" style="776"/>
  </cols>
  <sheetData>
    <row r="1" spans="1:18" s="765" customFormat="1" ht="18" customHeight="1">
      <c r="A1" s="1407" t="s">
        <v>1215</v>
      </c>
      <c r="B1" s="764"/>
      <c r="C1" s="764"/>
      <c r="D1" s="764"/>
      <c r="E1" s="764"/>
      <c r="F1" s="764"/>
      <c r="G1" s="764"/>
      <c r="H1" s="764"/>
      <c r="I1" s="764"/>
    </row>
    <row r="2" spans="1:18" s="767" customFormat="1" ht="24.9" customHeight="1">
      <c r="A2" s="766" t="s">
        <v>772</v>
      </c>
      <c r="B2" s="766"/>
      <c r="C2" s="766"/>
      <c r="D2" s="766"/>
      <c r="E2" s="766"/>
      <c r="F2" s="766"/>
      <c r="G2" s="766"/>
      <c r="H2" s="766"/>
      <c r="I2" s="766"/>
      <c r="K2" s="768"/>
    </row>
    <row r="3" spans="1:18" s="770" customFormat="1" ht="18" customHeight="1">
      <c r="A3" s="769">
        <v>45322</v>
      </c>
      <c r="B3" s="769"/>
      <c r="C3" s="769"/>
      <c r="D3" s="769"/>
      <c r="E3" s="769"/>
      <c r="F3" s="769"/>
      <c r="G3" s="769"/>
      <c r="H3" s="769"/>
      <c r="I3" s="769"/>
      <c r="K3" s="771"/>
    </row>
    <row r="4" spans="1:18" s="773" customFormat="1" ht="18" customHeight="1">
      <c r="A4" s="772" t="s">
        <v>173</v>
      </c>
      <c r="B4" s="772"/>
      <c r="C4" s="772"/>
      <c r="D4" s="772"/>
      <c r="E4" s="772"/>
      <c r="F4" s="772"/>
      <c r="G4" s="772"/>
      <c r="H4" s="772"/>
      <c r="I4" s="772"/>
      <c r="K4" s="774"/>
    </row>
    <row r="5" spans="1:18" ht="7.5" customHeight="1" thickBot="1">
      <c r="A5" s="775"/>
      <c r="B5" s="775"/>
      <c r="C5" s="775"/>
      <c r="D5" s="775"/>
      <c r="E5" s="775"/>
      <c r="F5" s="775"/>
      <c r="G5" s="775"/>
      <c r="H5" s="775"/>
      <c r="I5" s="775"/>
      <c r="J5" s="775"/>
      <c r="K5" s="775"/>
    </row>
    <row r="6" spans="1:18" s="778" customFormat="1" ht="35.1" customHeight="1">
      <c r="A6" s="777" t="s">
        <v>1</v>
      </c>
      <c r="B6" s="777" t="s">
        <v>773</v>
      </c>
      <c r="C6" s="777"/>
      <c r="D6" s="777" t="s">
        <v>774</v>
      </c>
      <c r="E6" s="777"/>
      <c r="F6" s="777" t="s">
        <v>775</v>
      </c>
      <c r="G6" s="777" t="s">
        <v>776</v>
      </c>
      <c r="H6" s="777" t="s">
        <v>777</v>
      </c>
      <c r="I6" s="777" t="s">
        <v>778</v>
      </c>
    </row>
    <row r="7" spans="1:18" s="778" customFormat="1" ht="35.1" customHeight="1">
      <c r="A7" s="779"/>
      <c r="B7" s="780" t="s">
        <v>779</v>
      </c>
      <c r="C7" s="780" t="s">
        <v>780</v>
      </c>
      <c r="D7" s="780" t="s">
        <v>781</v>
      </c>
      <c r="E7" s="780" t="s">
        <v>782</v>
      </c>
      <c r="F7" s="779"/>
      <c r="G7" s="779" t="s">
        <v>783</v>
      </c>
      <c r="H7" s="779"/>
      <c r="I7" s="779"/>
    </row>
    <row r="8" spans="1:18" s="778" customFormat="1" ht="7.5" customHeight="1">
      <c r="A8" s="781"/>
      <c r="B8" s="782"/>
      <c r="C8" s="782"/>
      <c r="D8" s="782"/>
      <c r="E8" s="782"/>
      <c r="F8" s="781"/>
      <c r="G8" s="781"/>
      <c r="H8" s="781"/>
      <c r="I8" s="781"/>
    </row>
    <row r="9" spans="1:18" s="778" customFormat="1" ht="8.25" customHeight="1">
      <c r="A9" s="783"/>
      <c r="B9" s="784"/>
      <c r="C9" s="784"/>
      <c r="D9" s="784"/>
      <c r="E9" s="784"/>
      <c r="F9" s="784"/>
      <c r="G9" s="784"/>
      <c r="H9" s="784"/>
      <c r="I9" s="785"/>
    </row>
    <row r="10" spans="1:18" s="791" customFormat="1" ht="20.100000000000001" customHeight="1">
      <c r="A10" s="786" t="s">
        <v>29</v>
      </c>
      <c r="B10" s="787">
        <v>0</v>
      </c>
      <c r="C10" s="787">
        <v>43.750560721138044</v>
      </c>
      <c r="D10" s="787">
        <v>0.21453058369108227</v>
      </c>
      <c r="E10" s="787">
        <v>53.399990325426849</v>
      </c>
      <c r="F10" s="787">
        <v>0</v>
      </c>
      <c r="G10" s="787">
        <v>2.6349183697440282</v>
      </c>
      <c r="H10" s="787">
        <v>0</v>
      </c>
      <c r="I10" s="788">
        <v>9815329.9859200008</v>
      </c>
      <c r="J10" s="789"/>
      <c r="K10" s="790"/>
      <c r="L10" s="790"/>
      <c r="M10" s="790"/>
      <c r="N10" s="790"/>
      <c r="O10" s="790"/>
      <c r="P10" s="790"/>
      <c r="Q10" s="790"/>
      <c r="R10" s="790"/>
    </row>
    <row r="11" spans="1:18" s="791" customFormat="1" ht="20.100000000000001" customHeight="1">
      <c r="A11" s="786" t="s">
        <v>30</v>
      </c>
      <c r="B11" s="787">
        <v>0</v>
      </c>
      <c r="C11" s="787">
        <v>0</v>
      </c>
      <c r="D11" s="787">
        <v>3.9238286283525734</v>
      </c>
      <c r="E11" s="787">
        <v>0</v>
      </c>
      <c r="F11" s="787">
        <v>0</v>
      </c>
      <c r="G11" s="787">
        <v>96.076171371647433</v>
      </c>
      <c r="H11" s="787">
        <v>0</v>
      </c>
      <c r="I11" s="788">
        <v>23822.02763</v>
      </c>
      <c r="J11" s="789"/>
      <c r="K11" s="790"/>
      <c r="L11" s="790"/>
      <c r="M11" s="790"/>
      <c r="N11" s="790"/>
      <c r="O11" s="790"/>
      <c r="P11" s="790"/>
      <c r="Q11" s="790"/>
      <c r="R11" s="790"/>
    </row>
    <row r="12" spans="1:18" s="791" customFormat="1" ht="20.100000000000001" customHeight="1">
      <c r="A12" s="786" t="s">
        <v>31</v>
      </c>
      <c r="B12" s="787">
        <v>0</v>
      </c>
      <c r="C12" s="787">
        <v>1.2333044478990876</v>
      </c>
      <c r="D12" s="787">
        <v>3.2589744075102817E-2</v>
      </c>
      <c r="E12" s="787">
        <v>61.448291655005228</v>
      </c>
      <c r="F12" s="787">
        <v>28.33538179350754</v>
      </c>
      <c r="G12" s="787">
        <v>8.9504323595130391</v>
      </c>
      <c r="H12" s="787">
        <v>0</v>
      </c>
      <c r="I12" s="788">
        <v>31481176.981190003</v>
      </c>
      <c r="J12" s="789"/>
      <c r="K12" s="790"/>
      <c r="L12" s="790"/>
      <c r="M12" s="790"/>
      <c r="N12" s="790"/>
      <c r="O12" s="790"/>
      <c r="P12" s="790"/>
      <c r="Q12" s="790"/>
      <c r="R12" s="790"/>
    </row>
    <row r="13" spans="1:18" s="791" customFormat="1" ht="20.100000000000001" customHeight="1">
      <c r="A13" s="786" t="s">
        <v>32</v>
      </c>
      <c r="B13" s="787">
        <v>0</v>
      </c>
      <c r="C13" s="787">
        <v>0</v>
      </c>
      <c r="D13" s="787">
        <v>1.3023975834673136</v>
      </c>
      <c r="E13" s="787">
        <v>47.346019068726001</v>
      </c>
      <c r="F13" s="787">
        <v>51.344061730948589</v>
      </c>
      <c r="G13" s="787">
        <v>7.5216168580899663E-3</v>
      </c>
      <c r="H13" s="787">
        <v>0</v>
      </c>
      <c r="I13" s="788">
        <v>1012999.7504200001</v>
      </c>
      <c r="J13" s="789"/>
      <c r="K13" s="790"/>
      <c r="L13" s="790"/>
      <c r="M13" s="790"/>
      <c r="N13" s="790"/>
      <c r="O13" s="790"/>
      <c r="P13" s="790"/>
      <c r="Q13" s="790"/>
      <c r="R13" s="790"/>
    </row>
    <row r="14" spans="1:18" s="791" customFormat="1" ht="20.100000000000001" customHeight="1">
      <c r="A14" s="786" t="s">
        <v>33</v>
      </c>
      <c r="B14" s="787">
        <v>0</v>
      </c>
      <c r="C14" s="787">
        <v>1.6953960264718899</v>
      </c>
      <c r="D14" s="787">
        <v>3.6802678007470509E-2</v>
      </c>
      <c r="E14" s="787">
        <v>72.838456445418572</v>
      </c>
      <c r="F14" s="787">
        <v>25.429344850102058</v>
      </c>
      <c r="G14" s="787">
        <v>0</v>
      </c>
      <c r="H14" s="787">
        <v>0</v>
      </c>
      <c r="I14" s="788">
        <v>3248743.58262</v>
      </c>
      <c r="J14" s="789"/>
      <c r="K14" s="790"/>
      <c r="L14" s="790"/>
      <c r="M14" s="790"/>
      <c r="N14" s="790"/>
      <c r="O14" s="790"/>
      <c r="P14" s="790"/>
      <c r="Q14" s="790"/>
      <c r="R14" s="790"/>
    </row>
    <row r="15" spans="1:18" s="791" customFormat="1" ht="20.100000000000001" customHeight="1">
      <c r="A15" s="786" t="s">
        <v>114</v>
      </c>
      <c r="B15" s="787">
        <v>0</v>
      </c>
      <c r="C15" s="787">
        <v>15.806980304468047</v>
      </c>
      <c r="D15" s="787">
        <v>6.0676576226834651E-2</v>
      </c>
      <c r="E15" s="787">
        <v>67.212797433741599</v>
      </c>
      <c r="F15" s="787">
        <v>0</v>
      </c>
      <c r="G15" s="787">
        <v>16.91954568556352</v>
      </c>
      <c r="H15" s="787">
        <v>0</v>
      </c>
      <c r="I15" s="788">
        <v>7594416.0276499996</v>
      </c>
      <c r="J15" s="789"/>
      <c r="K15" s="790"/>
      <c r="L15" s="790"/>
      <c r="M15" s="790"/>
      <c r="N15" s="790"/>
      <c r="O15" s="790"/>
      <c r="P15" s="790"/>
      <c r="Q15" s="790"/>
      <c r="R15" s="790"/>
    </row>
    <row r="16" spans="1:18" s="791" customFormat="1" ht="20.100000000000001" customHeight="1">
      <c r="A16" s="786" t="s">
        <v>35</v>
      </c>
      <c r="B16" s="787">
        <v>0</v>
      </c>
      <c r="C16" s="787">
        <v>10.938795124332723</v>
      </c>
      <c r="D16" s="787">
        <v>7.1470396182625497E-3</v>
      </c>
      <c r="E16" s="787">
        <v>89.054057836049012</v>
      </c>
      <c r="F16" s="787">
        <v>0</v>
      </c>
      <c r="G16" s="787">
        <v>0</v>
      </c>
      <c r="H16" s="787">
        <v>0</v>
      </c>
      <c r="I16" s="788">
        <v>2823365.4880599999</v>
      </c>
      <c r="J16" s="789"/>
      <c r="K16" s="790"/>
      <c r="L16" s="790"/>
      <c r="M16" s="790"/>
      <c r="N16" s="790"/>
      <c r="O16" s="790"/>
      <c r="P16" s="790"/>
      <c r="Q16" s="790"/>
      <c r="R16" s="790"/>
    </row>
    <row r="17" spans="1:18" s="791" customFormat="1" ht="20.100000000000001" customHeight="1">
      <c r="A17" s="786" t="s">
        <v>36</v>
      </c>
      <c r="B17" s="787">
        <v>0</v>
      </c>
      <c r="C17" s="787">
        <v>0.34608218587562206</v>
      </c>
      <c r="D17" s="787">
        <v>0.73696523792277757</v>
      </c>
      <c r="E17" s="787">
        <v>70.076235612017243</v>
      </c>
      <c r="F17" s="787">
        <v>27.513829815071734</v>
      </c>
      <c r="G17" s="787">
        <v>1.326887149112614</v>
      </c>
      <c r="H17" s="787">
        <v>0</v>
      </c>
      <c r="I17" s="788">
        <v>12822632.620550001</v>
      </c>
      <c r="J17" s="789"/>
      <c r="K17" s="790"/>
      <c r="L17" s="790"/>
      <c r="M17" s="790"/>
      <c r="N17" s="790"/>
      <c r="O17" s="790"/>
      <c r="P17" s="790"/>
      <c r="Q17" s="790"/>
      <c r="R17" s="790"/>
    </row>
    <row r="18" spans="1:18" s="791" customFormat="1" ht="20.100000000000001" customHeight="1">
      <c r="A18" s="786" t="s">
        <v>37</v>
      </c>
      <c r="B18" s="787">
        <v>0</v>
      </c>
      <c r="C18" s="787">
        <v>0</v>
      </c>
      <c r="D18" s="787">
        <v>4.2468250984440334E-2</v>
      </c>
      <c r="E18" s="787">
        <v>94.31972663852136</v>
      </c>
      <c r="F18" s="787">
        <v>5.6267454274793023</v>
      </c>
      <c r="G18" s="787">
        <v>1.1059683014895799E-2</v>
      </c>
      <c r="H18" s="787">
        <v>0</v>
      </c>
      <c r="I18" s="788">
        <v>2539019.5145900003</v>
      </c>
      <c r="J18" s="789"/>
      <c r="K18" s="790"/>
      <c r="L18" s="790"/>
      <c r="M18" s="790"/>
      <c r="N18" s="790"/>
      <c r="O18" s="790"/>
      <c r="P18" s="790"/>
      <c r="Q18" s="790"/>
      <c r="R18" s="790"/>
    </row>
    <row r="19" spans="1:18" s="791" customFormat="1" ht="20.100000000000001" customHeight="1">
      <c r="A19" s="786" t="s">
        <v>38</v>
      </c>
      <c r="B19" s="787">
        <v>0</v>
      </c>
      <c r="C19" s="787">
        <v>0</v>
      </c>
      <c r="D19" s="787">
        <v>9.5399734652783202E-2</v>
      </c>
      <c r="E19" s="787">
        <v>74.854859647230782</v>
      </c>
      <c r="F19" s="787">
        <v>25.049740618116438</v>
      </c>
      <c r="G19" s="787">
        <v>0</v>
      </c>
      <c r="H19" s="787">
        <v>0</v>
      </c>
      <c r="I19" s="788">
        <v>1279001.2199099998</v>
      </c>
      <c r="J19" s="789"/>
      <c r="K19" s="790"/>
      <c r="L19" s="790"/>
      <c r="M19" s="790"/>
      <c r="N19" s="790"/>
      <c r="O19" s="790"/>
      <c r="P19" s="790"/>
      <c r="Q19" s="790"/>
      <c r="R19" s="790"/>
    </row>
    <row r="20" spans="1:18" s="791" customFormat="1" ht="20.100000000000001" customHeight="1">
      <c r="A20" s="792" t="s">
        <v>39</v>
      </c>
      <c r="B20" s="787">
        <v>0</v>
      </c>
      <c r="C20" s="787">
        <v>0</v>
      </c>
      <c r="D20" s="787">
        <v>1.9064015881731861E-2</v>
      </c>
      <c r="E20" s="787">
        <v>91.645401696754647</v>
      </c>
      <c r="F20" s="787">
        <v>0</v>
      </c>
      <c r="G20" s="787">
        <v>8.3355342873636253</v>
      </c>
      <c r="H20" s="787">
        <v>0</v>
      </c>
      <c r="I20" s="788">
        <v>457086.06487</v>
      </c>
      <c r="J20" s="789"/>
      <c r="K20" s="790"/>
      <c r="L20" s="790"/>
      <c r="M20" s="790"/>
      <c r="N20" s="790"/>
      <c r="O20" s="790"/>
      <c r="P20" s="790"/>
      <c r="Q20" s="790"/>
      <c r="R20" s="790"/>
    </row>
    <row r="21" spans="1:18" s="791" customFormat="1" ht="20.100000000000001" customHeight="1">
      <c r="A21" s="792" t="s">
        <v>115</v>
      </c>
      <c r="B21" s="787">
        <v>0</v>
      </c>
      <c r="C21" s="787">
        <v>36.47156933142027</v>
      </c>
      <c r="D21" s="787">
        <v>0.11779701958448292</v>
      </c>
      <c r="E21" s="787">
        <v>63.410633648995237</v>
      </c>
      <c r="F21" s="787">
        <v>0</v>
      </c>
      <c r="G21" s="787">
        <v>0</v>
      </c>
      <c r="H21" s="787">
        <v>0</v>
      </c>
      <c r="I21" s="788">
        <v>1243006.4488600001</v>
      </c>
      <c r="J21" s="789"/>
      <c r="K21" s="790"/>
      <c r="L21" s="790"/>
      <c r="M21" s="790"/>
      <c r="N21" s="790"/>
      <c r="O21" s="790"/>
      <c r="P21" s="790"/>
      <c r="Q21" s="790"/>
      <c r="R21" s="790"/>
    </row>
    <row r="22" spans="1:18" s="791" customFormat="1" ht="20.100000000000001" customHeight="1">
      <c r="A22" s="792" t="s">
        <v>150</v>
      </c>
      <c r="B22" s="787">
        <v>0</v>
      </c>
      <c r="C22" s="787">
        <v>0</v>
      </c>
      <c r="D22" s="787">
        <v>4.8317237404447509E-2</v>
      </c>
      <c r="E22" s="787">
        <v>99.951682762595553</v>
      </c>
      <c r="F22" s="787">
        <v>0</v>
      </c>
      <c r="G22" s="787">
        <v>0</v>
      </c>
      <c r="H22" s="787">
        <v>0</v>
      </c>
      <c r="I22" s="788">
        <v>153172.68531</v>
      </c>
      <c r="J22" s="789"/>
      <c r="K22" s="790"/>
      <c r="L22" s="790"/>
      <c r="M22" s="790"/>
      <c r="N22" s="790"/>
      <c r="O22" s="790"/>
      <c r="P22" s="790"/>
      <c r="Q22" s="790"/>
      <c r="R22" s="790"/>
    </row>
    <row r="23" spans="1:18" s="791" customFormat="1" ht="20.100000000000001" customHeight="1">
      <c r="A23" s="27" t="s">
        <v>42</v>
      </c>
      <c r="B23" s="787">
        <v>0</v>
      </c>
      <c r="C23" s="787">
        <v>0</v>
      </c>
      <c r="D23" s="787">
        <v>1.313252334727504</v>
      </c>
      <c r="E23" s="787">
        <v>98.686747665272492</v>
      </c>
      <c r="F23" s="787">
        <v>0</v>
      </c>
      <c r="G23" s="787">
        <v>0</v>
      </c>
      <c r="H23" s="787">
        <v>0</v>
      </c>
      <c r="I23" s="788">
        <v>79975.641560000004</v>
      </c>
      <c r="J23" s="789"/>
      <c r="K23" s="790"/>
      <c r="L23" s="790"/>
      <c r="M23" s="790"/>
      <c r="N23" s="790"/>
      <c r="O23" s="790"/>
      <c r="P23" s="790"/>
      <c r="Q23" s="790"/>
      <c r="R23" s="790"/>
    </row>
    <row r="24" spans="1:18" s="791" customFormat="1" ht="20.100000000000001" customHeight="1">
      <c r="A24" s="792" t="s">
        <v>43</v>
      </c>
      <c r="B24" s="787">
        <v>0</v>
      </c>
      <c r="C24" s="787">
        <v>0</v>
      </c>
      <c r="D24" s="787">
        <v>0</v>
      </c>
      <c r="E24" s="787">
        <v>46.001835187722072</v>
      </c>
      <c r="F24" s="787">
        <v>53.998164812277928</v>
      </c>
      <c r="G24" s="787">
        <v>0</v>
      </c>
      <c r="H24" s="787">
        <v>0</v>
      </c>
      <c r="I24" s="788">
        <v>333303.53764</v>
      </c>
      <c r="J24" s="789"/>
      <c r="K24" s="790"/>
      <c r="L24" s="790"/>
      <c r="M24" s="790"/>
      <c r="N24" s="790"/>
      <c r="O24" s="790"/>
      <c r="P24" s="790"/>
      <c r="Q24" s="790"/>
      <c r="R24" s="790"/>
    </row>
    <row r="25" spans="1:18" s="791" customFormat="1" ht="20.100000000000001" customHeight="1">
      <c r="A25" s="792" t="s">
        <v>44</v>
      </c>
      <c r="B25" s="787">
        <v>0</v>
      </c>
      <c r="C25" s="787">
        <v>0</v>
      </c>
      <c r="D25" s="787">
        <v>0</v>
      </c>
      <c r="E25" s="787">
        <v>77.374281067003324</v>
      </c>
      <c r="F25" s="787">
        <v>22.625718932996676</v>
      </c>
      <c r="G25" s="787">
        <v>0</v>
      </c>
      <c r="H25" s="787">
        <v>0</v>
      </c>
      <c r="I25" s="788">
        <v>228436.44263000001</v>
      </c>
      <c r="J25" s="789"/>
      <c r="K25" s="790"/>
      <c r="L25" s="790"/>
      <c r="M25" s="790"/>
      <c r="N25" s="790"/>
      <c r="O25" s="790"/>
      <c r="P25" s="790"/>
      <c r="Q25" s="790"/>
      <c r="R25" s="790"/>
    </row>
    <row r="26" spans="1:18" s="791" customFormat="1" ht="20.100000000000001" customHeight="1">
      <c r="A26" s="792" t="s">
        <v>45</v>
      </c>
      <c r="B26" s="787">
        <v>0</v>
      </c>
      <c r="C26" s="787">
        <v>0</v>
      </c>
      <c r="D26" s="787">
        <v>0</v>
      </c>
      <c r="E26" s="787">
        <v>100</v>
      </c>
      <c r="F26" s="787">
        <v>0</v>
      </c>
      <c r="G26" s="787">
        <v>0</v>
      </c>
      <c r="H26" s="787">
        <v>0</v>
      </c>
      <c r="I26" s="788">
        <v>222001.95212999999</v>
      </c>
      <c r="J26" s="789"/>
      <c r="K26" s="790"/>
      <c r="L26" s="790"/>
      <c r="M26" s="790"/>
      <c r="N26" s="790"/>
      <c r="O26" s="790"/>
      <c r="P26" s="790"/>
      <c r="Q26" s="790"/>
      <c r="R26" s="790"/>
    </row>
    <row r="27" spans="1:18" s="797" customFormat="1" ht="30" customHeight="1" thickBot="1">
      <c r="A27" s="793" t="s">
        <v>46</v>
      </c>
      <c r="B27" s="794">
        <v>0</v>
      </c>
      <c r="C27" s="794">
        <v>8.9501528669774064</v>
      </c>
      <c r="D27" s="794">
        <v>0.20027527875065682</v>
      </c>
      <c r="E27" s="794">
        <v>65.527301868718112</v>
      </c>
      <c r="F27" s="794">
        <v>19.227647142815115</v>
      </c>
      <c r="G27" s="794">
        <v>6.0946228427386977</v>
      </c>
      <c r="H27" s="794">
        <v>0</v>
      </c>
      <c r="I27" s="795">
        <v>75357489.971540004</v>
      </c>
      <c r="J27" s="789"/>
      <c r="K27" s="796"/>
      <c r="L27" s="796"/>
      <c r="M27" s="796"/>
      <c r="N27" s="796"/>
      <c r="O27" s="796"/>
      <c r="P27" s="796"/>
      <c r="Q27" s="796"/>
      <c r="R27" s="796"/>
    </row>
    <row r="28" spans="1:18" ht="5.25" customHeight="1">
      <c r="A28" s="798"/>
      <c r="B28" s="799"/>
      <c r="C28" s="799"/>
      <c r="D28" s="799"/>
      <c r="E28" s="799"/>
      <c r="F28" s="799"/>
      <c r="G28" s="799"/>
      <c r="H28" s="799"/>
      <c r="I28" s="800"/>
      <c r="J28" s="801"/>
      <c r="K28" s="802"/>
    </row>
    <row r="29" spans="1:18">
      <c r="A29" s="803" t="s">
        <v>153</v>
      </c>
      <c r="I29" s="804"/>
      <c r="K29" s="805"/>
    </row>
    <row r="30" spans="1:18">
      <c r="A30" s="30"/>
    </row>
    <row r="149" spans="3:3">
      <c r="C149" s="776" t="s">
        <v>155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398BEB51-7224-48BF-ABB2-FC21DB412EA7}"/>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C588-39F1-43A3-BC93-A8B831D81B9B}">
  <dimension ref="A1:H206"/>
  <sheetViews>
    <sheetView showGridLines="0" workbookViewId="0"/>
  </sheetViews>
  <sheetFormatPr baseColWidth="10" defaultColWidth="11.44140625" defaultRowHeight="13.2"/>
  <cols>
    <col min="1" max="1" width="5" style="164" customWidth="1"/>
    <col min="2" max="2" width="1.88671875" style="164" customWidth="1"/>
    <col min="3" max="3" width="30.109375" style="164" customWidth="1"/>
    <col min="4" max="6" width="20.5546875" style="164" customWidth="1"/>
    <col min="7" max="7" width="14.44140625" style="164" customWidth="1"/>
    <col min="8" max="16384" width="11.44140625" style="164"/>
  </cols>
  <sheetData>
    <row r="1" spans="1:8" s="204" customFormat="1" ht="18" customHeight="1">
      <c r="A1" s="1408" t="s">
        <v>1215</v>
      </c>
      <c r="B1" s="116"/>
      <c r="C1" s="116"/>
      <c r="D1" s="116"/>
      <c r="E1" s="116"/>
      <c r="F1" s="116"/>
    </row>
    <row r="2" spans="1:8" s="207" customFormat="1" ht="24" customHeight="1">
      <c r="A2" s="205" t="s">
        <v>144</v>
      </c>
      <c r="B2" s="205"/>
      <c r="C2" s="206"/>
      <c r="D2" s="206"/>
      <c r="E2" s="206"/>
      <c r="F2" s="206"/>
    </row>
    <row r="3" spans="1:8" s="211" customFormat="1" ht="18" customHeight="1">
      <c r="A3" s="208">
        <v>45322</v>
      </c>
      <c r="B3" s="209"/>
      <c r="C3" s="210"/>
      <c r="D3" s="210"/>
      <c r="E3" s="210"/>
      <c r="F3" s="210"/>
    </row>
    <row r="4" spans="1:8" s="213" customFormat="1" ht="18" customHeight="1">
      <c r="A4" s="122" t="s">
        <v>122</v>
      </c>
      <c r="B4" s="122"/>
      <c r="C4" s="212"/>
      <c r="D4" s="212"/>
      <c r="E4" s="212"/>
      <c r="F4" s="212"/>
    </row>
    <row r="5" spans="1:8" s="126" customFormat="1" ht="6" customHeight="1">
      <c r="A5" s="124"/>
      <c r="B5" s="124"/>
    </row>
    <row r="6" spans="1:8" s="126" customFormat="1" ht="12.75" customHeight="1">
      <c r="A6" s="123" t="s">
        <v>145</v>
      </c>
      <c r="B6" s="123"/>
      <c r="C6" s="214"/>
      <c r="D6" s="214"/>
      <c r="E6" s="214"/>
      <c r="F6" s="214"/>
    </row>
    <row r="7" spans="1:8" s="126" customFormat="1" ht="14.4" thickBot="1">
      <c r="A7" s="215"/>
      <c r="B7" s="125"/>
      <c r="C7" s="125"/>
      <c r="D7" s="125"/>
      <c r="E7" s="125"/>
      <c r="F7" s="125"/>
    </row>
    <row r="8" spans="1:8" s="126" customFormat="1" ht="12.15" customHeight="1">
      <c r="A8" s="216" t="s">
        <v>1</v>
      </c>
      <c r="B8" s="216"/>
      <c r="C8" s="216"/>
      <c r="D8" s="129" t="s">
        <v>124</v>
      </c>
      <c r="E8" s="217" t="s">
        <v>146</v>
      </c>
      <c r="F8" s="217" t="s">
        <v>147</v>
      </c>
    </row>
    <row r="9" spans="1:8" s="126" customFormat="1" ht="12.15" customHeight="1">
      <c r="A9" s="218"/>
      <c r="B9" s="218"/>
      <c r="C9" s="218"/>
      <c r="D9" s="132"/>
      <c r="E9" s="219" t="s">
        <v>148</v>
      </c>
      <c r="F9" s="219" t="s">
        <v>149</v>
      </c>
    </row>
    <row r="10" spans="1:8" s="126" customFormat="1" ht="6" customHeight="1">
      <c r="A10" s="142"/>
      <c r="B10" s="142"/>
      <c r="C10" s="142"/>
      <c r="D10" s="137"/>
      <c r="E10" s="142"/>
      <c r="F10" s="142"/>
    </row>
    <row r="11" spans="1:8" s="142" customFormat="1" ht="11.1" customHeight="1">
      <c r="A11" s="136">
        <v>1</v>
      </c>
      <c r="B11" s="136"/>
      <c r="C11" s="138" t="s">
        <v>129</v>
      </c>
      <c r="D11" s="220">
        <v>115530060.21699999</v>
      </c>
      <c r="E11" s="221">
        <v>33.292003872457158</v>
      </c>
      <c r="F11" s="222">
        <v>33.292003872457158</v>
      </c>
      <c r="G11" s="223"/>
      <c r="H11" s="126"/>
    </row>
    <row r="12" spans="1:8" s="142" customFormat="1" ht="11.1" customHeight="1">
      <c r="A12" s="136">
        <v>2</v>
      </c>
      <c r="B12" s="136"/>
      <c r="C12" s="138" t="s">
        <v>29</v>
      </c>
      <c r="D12" s="220">
        <v>74253817.649000004</v>
      </c>
      <c r="E12" s="221">
        <v>21.397533941140264</v>
      </c>
      <c r="F12" s="222">
        <v>54.689537813597425</v>
      </c>
      <c r="G12" s="223"/>
      <c r="H12" s="126"/>
    </row>
    <row r="13" spans="1:8" s="142" customFormat="1" ht="11.1" customHeight="1">
      <c r="A13" s="136">
        <v>3</v>
      </c>
      <c r="B13" s="136"/>
      <c r="C13" s="138" t="s">
        <v>114</v>
      </c>
      <c r="D13" s="220">
        <v>52608518.133000001</v>
      </c>
      <c r="E13" s="221">
        <v>15.160062983766606</v>
      </c>
      <c r="F13" s="222">
        <v>69.849600797364033</v>
      </c>
      <c r="G13" s="223"/>
      <c r="H13" s="126"/>
    </row>
    <row r="14" spans="1:8" s="142" customFormat="1" ht="11.1" customHeight="1">
      <c r="A14" s="136">
        <v>4</v>
      </c>
      <c r="B14" s="136"/>
      <c r="C14" s="138" t="s">
        <v>36</v>
      </c>
      <c r="D14" s="220">
        <v>46504768.994000003</v>
      </c>
      <c r="E14" s="221">
        <v>13.401161104979273</v>
      </c>
      <c r="F14" s="222">
        <v>83.250761902343299</v>
      </c>
      <c r="G14" s="223"/>
      <c r="H14" s="126"/>
    </row>
    <row r="15" spans="1:8" s="142" customFormat="1" ht="11.1" customHeight="1">
      <c r="A15" s="136">
        <v>5</v>
      </c>
      <c r="B15" s="136"/>
      <c r="C15" s="138" t="s">
        <v>33</v>
      </c>
      <c r="D15" s="220">
        <v>14135914.545</v>
      </c>
      <c r="E15" s="221">
        <v>4.073510572823313</v>
      </c>
      <c r="F15" s="222">
        <v>87.324272475166609</v>
      </c>
      <c r="G15" s="223"/>
      <c r="H15" s="126"/>
    </row>
    <row r="16" spans="1:8" s="142" customFormat="1" ht="11.1" customHeight="1">
      <c r="A16" s="136">
        <v>6</v>
      </c>
      <c r="B16" s="136"/>
      <c r="C16" s="138" t="s">
        <v>37</v>
      </c>
      <c r="D16" s="220">
        <v>13021515.392999999</v>
      </c>
      <c r="E16" s="221">
        <v>3.7523770010571331</v>
      </c>
      <c r="F16" s="222">
        <v>91.076649476223736</v>
      </c>
      <c r="G16" s="223"/>
      <c r="H16" s="126"/>
    </row>
    <row r="17" spans="1:8" s="142" customFormat="1" ht="11.1" customHeight="1">
      <c r="A17" s="136">
        <v>7</v>
      </c>
      <c r="B17" s="136"/>
      <c r="C17" s="138" t="s">
        <v>32</v>
      </c>
      <c r="D17" s="220">
        <v>8821975.2709999997</v>
      </c>
      <c r="E17" s="221">
        <v>2.5422061958004223</v>
      </c>
      <c r="F17" s="222">
        <v>93.618855672024154</v>
      </c>
      <c r="G17" s="223"/>
      <c r="H17" s="126"/>
    </row>
    <row r="18" spans="1:8" s="142" customFormat="1" ht="11.1" customHeight="1">
      <c r="A18" s="136">
        <v>8</v>
      </c>
      <c r="B18" s="136"/>
      <c r="C18" s="138" t="s">
        <v>40</v>
      </c>
      <c r="D18" s="220">
        <v>6640904.4179999996</v>
      </c>
      <c r="E18" s="221">
        <v>1.9136925505396827</v>
      </c>
      <c r="F18" s="222">
        <v>95.532548222563832</v>
      </c>
      <c r="G18" s="223"/>
      <c r="H18" s="126"/>
    </row>
    <row r="19" spans="1:8" s="142" customFormat="1" ht="11.1" customHeight="1">
      <c r="A19" s="136">
        <v>9</v>
      </c>
      <c r="B19" s="136"/>
      <c r="C19" s="138" t="s">
        <v>38</v>
      </c>
      <c r="D19" s="220">
        <v>3627636.32</v>
      </c>
      <c r="E19" s="221">
        <v>1.0453667399329807</v>
      </c>
      <c r="F19" s="222">
        <v>96.57791496249682</v>
      </c>
      <c r="G19" s="223"/>
      <c r="H19" s="126"/>
    </row>
    <row r="20" spans="1:8" s="142" customFormat="1" ht="11.1" customHeight="1">
      <c r="A20" s="136">
        <v>10</v>
      </c>
      <c r="B20" s="136"/>
      <c r="C20" s="138" t="s">
        <v>39</v>
      </c>
      <c r="D20" s="220">
        <v>3623186.719</v>
      </c>
      <c r="E20" s="221">
        <v>1.0440845097199554</v>
      </c>
      <c r="F20" s="222">
        <v>97.621999472216771</v>
      </c>
      <c r="G20" s="223"/>
      <c r="H20" s="126"/>
    </row>
    <row r="21" spans="1:8" s="142" customFormat="1" ht="11.1" customHeight="1">
      <c r="A21" s="136">
        <v>11</v>
      </c>
      <c r="B21" s="136"/>
      <c r="C21" s="138" t="s">
        <v>35</v>
      </c>
      <c r="D21" s="220">
        <v>1935907.4809999999</v>
      </c>
      <c r="E21" s="221">
        <v>0.55786553935065863</v>
      </c>
      <c r="F21" s="222">
        <v>98.179865011567429</v>
      </c>
      <c r="G21" s="223"/>
      <c r="H21" s="126"/>
    </row>
    <row r="22" spans="1:8" s="142" customFormat="1" ht="11.1" customHeight="1">
      <c r="A22" s="136">
        <v>12</v>
      </c>
      <c r="B22" s="136"/>
      <c r="C22" s="138" t="s">
        <v>30</v>
      </c>
      <c r="D22" s="220">
        <v>1897516.7830000001</v>
      </c>
      <c r="E22" s="221">
        <v>0.54680258946487426</v>
      </c>
      <c r="F22" s="222">
        <v>98.726667601032304</v>
      </c>
      <c r="G22" s="223"/>
      <c r="H22" s="126"/>
    </row>
    <row r="23" spans="1:8" s="142" customFormat="1" ht="11.1" customHeight="1">
      <c r="A23" s="136">
        <v>13</v>
      </c>
      <c r="B23" s="136"/>
      <c r="C23" s="138" t="s">
        <v>150</v>
      </c>
      <c r="D23" s="220">
        <v>1556808.8559999999</v>
      </c>
      <c r="E23" s="221">
        <v>0.44862165193436837</v>
      </c>
      <c r="F23" s="222">
        <v>99.175289252966678</v>
      </c>
      <c r="G23" s="223"/>
      <c r="H23" s="126"/>
    </row>
    <row r="24" spans="1:8" s="142" customFormat="1" ht="11.1" customHeight="1">
      <c r="A24" s="136">
        <v>14</v>
      </c>
      <c r="B24" s="136"/>
      <c r="C24" s="138" t="s">
        <v>43</v>
      </c>
      <c r="D24" s="220">
        <v>1040878.165</v>
      </c>
      <c r="E24" s="221">
        <v>0.29994721577092193</v>
      </c>
      <c r="F24" s="222">
        <v>99.475236468737606</v>
      </c>
      <c r="G24" s="223"/>
      <c r="H24" s="126"/>
    </row>
    <row r="25" spans="1:8" s="142" customFormat="1" ht="11.1" customHeight="1">
      <c r="A25" s="136">
        <v>15</v>
      </c>
      <c r="B25" s="136"/>
      <c r="C25" s="224" t="s">
        <v>45</v>
      </c>
      <c r="D25" s="220">
        <v>875542.995</v>
      </c>
      <c r="E25" s="221">
        <v>0.25230299997501071</v>
      </c>
      <c r="F25" s="222">
        <v>99.727539468712621</v>
      </c>
      <c r="G25" s="223"/>
      <c r="H25" s="126"/>
    </row>
    <row r="26" spans="1:8" s="142" customFormat="1" ht="11.1" customHeight="1">
      <c r="A26" s="225">
        <v>16</v>
      </c>
      <c r="B26" s="147"/>
      <c r="C26" s="224" t="s">
        <v>42</v>
      </c>
      <c r="D26" s="220">
        <v>736941.75</v>
      </c>
      <c r="E26" s="221">
        <v>0.21236263141119002</v>
      </c>
      <c r="F26" s="222">
        <v>99.939902100123817</v>
      </c>
      <c r="G26" s="223"/>
      <c r="H26" s="126"/>
    </row>
    <row r="27" spans="1:8" s="142" customFormat="1" ht="11.1" customHeight="1">
      <c r="A27" s="225">
        <v>17</v>
      </c>
      <c r="B27" s="147"/>
      <c r="C27" s="224" t="s">
        <v>44</v>
      </c>
      <c r="D27" s="220">
        <v>208552</v>
      </c>
      <c r="E27" s="221">
        <v>6.0097899876165914E-2</v>
      </c>
      <c r="F27" s="222">
        <v>99.999999999999986</v>
      </c>
      <c r="G27" s="223"/>
      <c r="H27" s="126"/>
    </row>
    <row r="28" spans="1:8" s="147" customFormat="1" ht="9.75" customHeight="1">
      <c r="A28" s="143"/>
      <c r="B28" s="143"/>
      <c r="C28" s="143"/>
      <c r="D28" s="226"/>
      <c r="E28" s="227"/>
      <c r="F28" s="227"/>
    </row>
    <row r="29" spans="1:8" s="126" customFormat="1" ht="9.75" customHeight="1">
      <c r="A29" s="147"/>
      <c r="B29" s="147"/>
      <c r="C29" s="147"/>
      <c r="D29" s="228"/>
      <c r="E29" s="229"/>
      <c r="F29" s="125"/>
    </row>
    <row r="30" spans="1:8" s="126" customFormat="1" ht="15" customHeight="1">
      <c r="A30" s="123" t="s">
        <v>151</v>
      </c>
      <c r="B30" s="123"/>
      <c r="C30" s="214"/>
      <c r="D30" s="214"/>
      <c r="E30" s="214"/>
      <c r="F30" s="214"/>
    </row>
    <row r="31" spans="1:8" s="126" customFormat="1" ht="6.9" customHeight="1" thickBot="1">
      <c r="A31" s="125"/>
      <c r="B31" s="125"/>
      <c r="C31" s="125"/>
      <c r="D31" s="125"/>
      <c r="E31" s="125"/>
      <c r="F31" s="125"/>
    </row>
    <row r="32" spans="1:8" s="126" customFormat="1" ht="12.15" customHeight="1">
      <c r="A32" s="127" t="s">
        <v>1</v>
      </c>
      <c r="B32" s="127"/>
      <c r="C32" s="127"/>
      <c r="D32" s="129" t="s">
        <v>124</v>
      </c>
      <c r="E32" s="217" t="s">
        <v>146</v>
      </c>
      <c r="F32" s="217" t="s">
        <v>147</v>
      </c>
    </row>
    <row r="33" spans="1:7" s="126" customFormat="1" ht="12.15" customHeight="1">
      <c r="A33" s="230"/>
      <c r="B33" s="230"/>
      <c r="C33" s="230"/>
      <c r="D33" s="132"/>
      <c r="E33" s="219" t="s">
        <v>148</v>
      </c>
      <c r="F33" s="219" t="s">
        <v>149</v>
      </c>
    </row>
    <row r="34" spans="1:7" s="126" customFormat="1" ht="8.25" customHeight="1">
      <c r="A34" s="125"/>
      <c r="B34" s="125"/>
      <c r="C34" s="125"/>
      <c r="D34" s="231"/>
      <c r="E34" s="151"/>
      <c r="F34" s="151"/>
    </row>
    <row r="35" spans="1:7" s="142" customFormat="1" ht="11.1" customHeight="1">
      <c r="A35" s="136">
        <v>1</v>
      </c>
      <c r="B35" s="136"/>
      <c r="C35" s="138" t="s">
        <v>129</v>
      </c>
      <c r="D35" s="220">
        <v>120437101.45100001</v>
      </c>
      <c r="E35" s="221">
        <v>35.509493700691394</v>
      </c>
      <c r="F35" s="222">
        <v>35.509493700691394</v>
      </c>
      <c r="G35" s="232"/>
    </row>
    <row r="36" spans="1:7" s="142" customFormat="1" ht="11.1" customHeight="1">
      <c r="A36" s="136">
        <v>2</v>
      </c>
      <c r="B36" s="136"/>
      <c r="C36" s="138" t="s">
        <v>29</v>
      </c>
      <c r="D36" s="220">
        <v>70369679.026999995</v>
      </c>
      <c r="E36" s="221">
        <v>20.747690238506515</v>
      </c>
      <c r="F36" s="222">
        <v>56.257183939197908</v>
      </c>
      <c r="G36" s="232"/>
    </row>
    <row r="37" spans="1:7" s="142" customFormat="1" ht="11.1" customHeight="1">
      <c r="A37" s="136">
        <v>3</v>
      </c>
      <c r="B37" s="136"/>
      <c r="C37" s="138" t="s">
        <v>36</v>
      </c>
      <c r="D37" s="220">
        <v>46055551.232000001</v>
      </c>
      <c r="E37" s="221">
        <v>13.578949398910453</v>
      </c>
      <c r="F37" s="222">
        <v>69.836133338108368</v>
      </c>
      <c r="G37" s="232"/>
    </row>
    <row r="38" spans="1:7" s="142" customFormat="1" ht="11.1" customHeight="1">
      <c r="A38" s="136">
        <v>4</v>
      </c>
      <c r="B38" s="136"/>
      <c r="C38" s="138" t="s">
        <v>114</v>
      </c>
      <c r="D38" s="220">
        <v>40604573.866999999</v>
      </c>
      <c r="E38" s="221">
        <v>11.971791437841208</v>
      </c>
      <c r="F38" s="222">
        <v>81.807924775949573</v>
      </c>
      <c r="G38" s="232"/>
    </row>
    <row r="39" spans="1:7" s="142" customFormat="1" ht="11.1" customHeight="1">
      <c r="A39" s="136">
        <v>5</v>
      </c>
      <c r="B39" s="136"/>
      <c r="C39" s="138" t="s">
        <v>33</v>
      </c>
      <c r="D39" s="220">
        <v>15379815.637</v>
      </c>
      <c r="E39" s="221">
        <v>4.5345616915402109</v>
      </c>
      <c r="F39" s="222">
        <v>86.342486467489778</v>
      </c>
      <c r="G39" s="232"/>
    </row>
    <row r="40" spans="1:7" s="142" customFormat="1" ht="11.1" customHeight="1">
      <c r="A40" s="136">
        <v>6</v>
      </c>
      <c r="B40" s="136"/>
      <c r="C40" s="138" t="s">
        <v>37</v>
      </c>
      <c r="D40" s="220">
        <v>9859735.6500000004</v>
      </c>
      <c r="E40" s="221">
        <v>2.9070296174190293</v>
      </c>
      <c r="F40" s="222">
        <v>89.249516084908805</v>
      </c>
      <c r="G40" s="232"/>
    </row>
    <row r="41" spans="1:7" s="142" customFormat="1" ht="11.1" customHeight="1">
      <c r="A41" s="136">
        <v>7</v>
      </c>
      <c r="B41" s="136"/>
      <c r="C41" s="138" t="s">
        <v>32</v>
      </c>
      <c r="D41" s="220">
        <v>7814804.7850000001</v>
      </c>
      <c r="E41" s="221">
        <v>2.3041052793685144</v>
      </c>
      <c r="F41" s="222">
        <v>91.553621364277319</v>
      </c>
      <c r="G41" s="232"/>
    </row>
    <row r="42" spans="1:7" s="142" customFormat="1" ht="11.1" customHeight="1">
      <c r="A42" s="136">
        <v>8</v>
      </c>
      <c r="B42" s="136"/>
      <c r="C42" s="138" t="s">
        <v>40</v>
      </c>
      <c r="D42" s="220">
        <v>7442737.9649999999</v>
      </c>
      <c r="E42" s="221">
        <v>2.194405658223102</v>
      </c>
      <c r="F42" s="222">
        <v>93.748027022500423</v>
      </c>
      <c r="G42" s="232"/>
    </row>
    <row r="43" spans="1:7" s="142" customFormat="1" ht="11.1" customHeight="1">
      <c r="A43" s="136">
        <v>9</v>
      </c>
      <c r="B43" s="136"/>
      <c r="C43" s="138" t="s">
        <v>35</v>
      </c>
      <c r="D43" s="220">
        <v>5976620.3430000003</v>
      </c>
      <c r="E43" s="221">
        <v>1.7621377454648166</v>
      </c>
      <c r="F43" s="222">
        <v>95.510164767965236</v>
      </c>
      <c r="G43" s="232"/>
    </row>
    <row r="44" spans="1:7" s="142" customFormat="1" ht="11.1" customHeight="1">
      <c r="A44" s="136">
        <v>10</v>
      </c>
      <c r="B44" s="136"/>
      <c r="C44" s="138" t="s">
        <v>38</v>
      </c>
      <c r="D44" s="220">
        <v>4337934.9189999998</v>
      </c>
      <c r="E44" s="221">
        <v>1.2789902017270836</v>
      </c>
      <c r="F44" s="222">
        <v>96.789154969692319</v>
      </c>
      <c r="G44" s="232"/>
    </row>
    <row r="45" spans="1:7" s="142" customFormat="1" ht="11.1" customHeight="1">
      <c r="A45" s="136">
        <v>11</v>
      </c>
      <c r="B45" s="136"/>
      <c r="C45" s="138" t="s">
        <v>39</v>
      </c>
      <c r="D45" s="220">
        <v>3115682.0150000001</v>
      </c>
      <c r="E45" s="221">
        <v>0.9186229953401237</v>
      </c>
      <c r="F45" s="222">
        <v>97.707777965032449</v>
      </c>
      <c r="G45" s="232"/>
    </row>
    <row r="46" spans="1:7" s="142" customFormat="1" ht="11.1" customHeight="1">
      <c r="A46" s="136">
        <v>12</v>
      </c>
      <c r="B46" s="136"/>
      <c r="C46" s="138" t="s">
        <v>44</v>
      </c>
      <c r="D46" s="220">
        <v>1686208.8370000001</v>
      </c>
      <c r="E46" s="221">
        <v>0.49715927529078291</v>
      </c>
      <c r="F46" s="222">
        <v>98.204937240323233</v>
      </c>
      <c r="G46" s="232"/>
    </row>
    <row r="47" spans="1:7" s="142" customFormat="1" ht="11.1" customHeight="1">
      <c r="A47" s="136">
        <v>13</v>
      </c>
      <c r="B47" s="136"/>
      <c r="C47" s="138" t="s">
        <v>30</v>
      </c>
      <c r="D47" s="220">
        <v>1589657.1189999999</v>
      </c>
      <c r="E47" s="221">
        <v>0.4686921120926813</v>
      </c>
      <c r="F47" s="222">
        <v>98.673629352415915</v>
      </c>
      <c r="G47" s="232"/>
    </row>
    <row r="48" spans="1:7" s="142" customFormat="1" ht="11.1" customHeight="1">
      <c r="A48" s="136">
        <v>14</v>
      </c>
      <c r="B48" s="136"/>
      <c r="C48" s="138" t="s">
        <v>43</v>
      </c>
      <c r="D48" s="220">
        <v>1520725.378</v>
      </c>
      <c r="E48" s="221">
        <v>0.44836838133756141</v>
      </c>
      <c r="F48" s="222">
        <v>99.121997733753474</v>
      </c>
      <c r="G48" s="232"/>
    </row>
    <row r="49" spans="1:8" s="142" customFormat="1" ht="11.1" customHeight="1">
      <c r="A49" s="136">
        <v>15</v>
      </c>
      <c r="B49" s="136"/>
      <c r="C49" s="138" t="s">
        <v>41</v>
      </c>
      <c r="D49" s="220">
        <v>1388243.4979999999</v>
      </c>
      <c r="E49" s="221">
        <v>0.40930762326020326</v>
      </c>
      <c r="F49" s="222">
        <v>99.531305357013679</v>
      </c>
      <c r="G49" s="232"/>
    </row>
    <row r="50" spans="1:8" s="142" customFormat="1" ht="11.1" customHeight="1">
      <c r="A50" s="136">
        <v>16</v>
      </c>
      <c r="B50" s="136"/>
      <c r="C50" s="138" t="s">
        <v>42</v>
      </c>
      <c r="D50" s="220">
        <v>974364.67700000003</v>
      </c>
      <c r="E50" s="221">
        <v>0.28728021467856757</v>
      </c>
      <c r="F50" s="222">
        <v>99.818585571692253</v>
      </c>
      <c r="G50" s="232"/>
    </row>
    <row r="51" spans="1:8" s="142" customFormat="1" ht="11.1" customHeight="1">
      <c r="A51" s="136">
        <v>17</v>
      </c>
      <c r="B51" s="136"/>
      <c r="C51" s="138" t="s">
        <v>45</v>
      </c>
      <c r="D51" s="220">
        <v>615301.02599999995</v>
      </c>
      <c r="E51" s="221">
        <v>0.18141442830775248</v>
      </c>
      <c r="F51" s="222">
        <v>100</v>
      </c>
      <c r="G51" s="232"/>
    </row>
    <row r="52" spans="1:8" s="147" customFormat="1" ht="6.75" customHeight="1">
      <c r="A52" s="143"/>
      <c r="B52" s="143"/>
      <c r="C52" s="143"/>
      <c r="D52" s="226"/>
      <c r="E52" s="227"/>
      <c r="F52" s="227"/>
    </row>
    <row r="53" spans="1:8" s="126" customFormat="1" ht="9.75" customHeight="1">
      <c r="A53" s="24"/>
      <c r="B53" s="125"/>
      <c r="C53" s="125"/>
      <c r="D53" s="229"/>
      <c r="E53" s="229"/>
      <c r="F53" s="233"/>
    </row>
    <row r="54" spans="1:8" s="126" customFormat="1" ht="12.75" customHeight="1">
      <c r="A54" s="123" t="s">
        <v>152</v>
      </c>
      <c r="B54" s="123"/>
      <c r="C54" s="214"/>
      <c r="D54" s="214"/>
      <c r="E54" s="214"/>
      <c r="F54" s="214"/>
    </row>
    <row r="55" spans="1:8" s="126" customFormat="1" ht="6.9" customHeight="1" thickBot="1">
      <c r="A55" s="125"/>
      <c r="B55" s="125"/>
      <c r="C55" s="125"/>
      <c r="D55" s="125"/>
      <c r="E55" s="125"/>
      <c r="F55" s="125"/>
    </row>
    <row r="56" spans="1:8" s="126" customFormat="1" ht="12.15" customHeight="1">
      <c r="A56" s="216" t="s">
        <v>1</v>
      </c>
      <c r="B56" s="216"/>
      <c r="C56" s="216"/>
      <c r="D56" s="129" t="s">
        <v>124</v>
      </c>
      <c r="E56" s="217" t="s">
        <v>146</v>
      </c>
      <c r="F56" s="217" t="s">
        <v>147</v>
      </c>
    </row>
    <row r="57" spans="1:8" s="126" customFormat="1" ht="12.15" customHeight="1">
      <c r="A57" s="218"/>
      <c r="B57" s="218"/>
      <c r="C57" s="218"/>
      <c r="D57" s="132"/>
      <c r="E57" s="219" t="s">
        <v>148</v>
      </c>
      <c r="F57" s="219" t="s">
        <v>149</v>
      </c>
    </row>
    <row r="58" spans="1:8" s="126" customFormat="1" ht="6" customHeight="1">
      <c r="A58" s="125"/>
      <c r="B58" s="125"/>
      <c r="C58" s="125"/>
      <c r="D58" s="231"/>
      <c r="E58" s="151"/>
      <c r="F58" s="151"/>
    </row>
    <row r="59" spans="1:8" s="142" customFormat="1" ht="11.1" customHeight="1">
      <c r="A59" s="136">
        <v>1</v>
      </c>
      <c r="B59" s="136"/>
      <c r="C59" s="138" t="s">
        <v>129</v>
      </c>
      <c r="D59" s="220">
        <v>24536941.287</v>
      </c>
      <c r="E59" s="221">
        <v>35.661630544555663</v>
      </c>
      <c r="F59" s="222">
        <v>35.661630544555663</v>
      </c>
    </row>
    <row r="60" spans="1:8" s="142" customFormat="1" ht="11.1" customHeight="1">
      <c r="A60" s="136">
        <v>2</v>
      </c>
      <c r="B60" s="136"/>
      <c r="C60" s="138" t="s">
        <v>29</v>
      </c>
      <c r="D60" s="220">
        <v>12527411.175000001</v>
      </c>
      <c r="E60" s="221">
        <v>18.20715564247126</v>
      </c>
      <c r="F60" s="222">
        <v>53.868786187026927</v>
      </c>
    </row>
    <row r="61" spans="1:8" s="142" customFormat="1" ht="11.1" customHeight="1">
      <c r="A61" s="136">
        <v>3</v>
      </c>
      <c r="B61" s="136"/>
      <c r="C61" s="138" t="s">
        <v>114</v>
      </c>
      <c r="D61" s="220">
        <v>11705666.418</v>
      </c>
      <c r="E61" s="221">
        <v>17.012843866472277</v>
      </c>
      <c r="F61" s="222">
        <v>70.881630053499208</v>
      </c>
    </row>
    <row r="62" spans="1:8" s="142" customFormat="1" ht="11.1" customHeight="1">
      <c r="A62" s="136">
        <v>4</v>
      </c>
      <c r="B62" s="136"/>
      <c r="C62" s="138" t="s">
        <v>36</v>
      </c>
      <c r="D62" s="220">
        <v>7796753.4709999999</v>
      </c>
      <c r="E62" s="221">
        <v>11.331687127486259</v>
      </c>
      <c r="F62" s="222">
        <v>82.21331718098547</v>
      </c>
      <c r="H62" s="136"/>
    </row>
    <row r="63" spans="1:8" s="142" customFormat="1" ht="11.1" customHeight="1">
      <c r="A63" s="136">
        <v>5</v>
      </c>
      <c r="B63" s="136"/>
      <c r="C63" s="138" t="s">
        <v>37</v>
      </c>
      <c r="D63" s="220">
        <v>2890873.534</v>
      </c>
      <c r="E63" s="221">
        <v>4.2015531893195739</v>
      </c>
      <c r="F63" s="222">
        <v>86.414870370305039</v>
      </c>
      <c r="H63" s="136"/>
    </row>
    <row r="64" spans="1:8" s="142" customFormat="1" ht="11.1" customHeight="1">
      <c r="A64" s="136">
        <v>6</v>
      </c>
      <c r="B64" s="136"/>
      <c r="C64" s="138" t="s">
        <v>33</v>
      </c>
      <c r="D64" s="220">
        <v>1761955.061</v>
      </c>
      <c r="E64" s="221">
        <v>2.5607996402869677</v>
      </c>
      <c r="F64" s="222">
        <v>88.975670010592012</v>
      </c>
      <c r="H64" s="136"/>
    </row>
    <row r="65" spans="1:8" s="142" customFormat="1" ht="11.1" customHeight="1">
      <c r="A65" s="136">
        <v>7</v>
      </c>
      <c r="B65" s="136"/>
      <c r="C65" s="138" t="s">
        <v>40</v>
      </c>
      <c r="D65" s="220">
        <v>1304526.2990000001</v>
      </c>
      <c r="E65" s="221">
        <v>1.8959793874243933</v>
      </c>
      <c r="F65" s="222">
        <v>90.871649398016402</v>
      </c>
      <c r="H65" s="136"/>
    </row>
    <row r="66" spans="1:8" s="142" customFormat="1" ht="11.1" customHeight="1">
      <c r="A66" s="136">
        <v>8</v>
      </c>
      <c r="B66" s="136"/>
      <c r="C66" s="138" t="s">
        <v>35</v>
      </c>
      <c r="D66" s="220">
        <v>1253729.7830000001</v>
      </c>
      <c r="E66" s="221">
        <v>1.8221524761825116</v>
      </c>
      <c r="F66" s="222">
        <v>92.693801874198911</v>
      </c>
      <c r="G66" s="232"/>
      <c r="H66" s="136"/>
    </row>
    <row r="67" spans="1:8" s="142" customFormat="1" ht="11.1" customHeight="1">
      <c r="A67" s="136">
        <v>9</v>
      </c>
      <c r="B67" s="136"/>
      <c r="C67" s="138" t="s">
        <v>32</v>
      </c>
      <c r="D67" s="220">
        <v>1107250.4210000001</v>
      </c>
      <c r="E67" s="221">
        <v>1.6092615200952585</v>
      </c>
      <c r="F67" s="222">
        <v>94.303063394294171</v>
      </c>
      <c r="G67" s="232"/>
      <c r="H67" s="136"/>
    </row>
    <row r="68" spans="1:8" s="142" customFormat="1" ht="11.1" customHeight="1">
      <c r="A68" s="136">
        <v>10</v>
      </c>
      <c r="B68" s="136"/>
      <c r="C68" s="138" t="s">
        <v>39</v>
      </c>
      <c r="D68" s="220">
        <v>915878.20900000003</v>
      </c>
      <c r="E68" s="221">
        <v>1.3311239543321542</v>
      </c>
      <c r="F68" s="222">
        <v>95.634187348626327</v>
      </c>
      <c r="G68" s="232"/>
      <c r="H68" s="136"/>
    </row>
    <row r="69" spans="1:8" s="142" customFormat="1" ht="11.1" customHeight="1">
      <c r="A69" s="136">
        <v>11</v>
      </c>
      <c r="B69" s="136"/>
      <c r="C69" s="138" t="s">
        <v>38</v>
      </c>
      <c r="D69" s="220">
        <v>759260.92</v>
      </c>
      <c r="E69" s="221">
        <v>1.1034986838520464</v>
      </c>
      <c r="F69" s="222">
        <v>96.737686032478379</v>
      </c>
      <c r="G69" s="232"/>
      <c r="H69" s="136"/>
    </row>
    <row r="70" spans="1:8" s="142" customFormat="1" ht="11.1" customHeight="1">
      <c r="A70" s="136">
        <v>12</v>
      </c>
      <c r="B70" s="136"/>
      <c r="C70" s="138" t="s">
        <v>45</v>
      </c>
      <c r="D70" s="220">
        <v>587936.60800000001</v>
      </c>
      <c r="E70" s="221">
        <v>0.85449844187481228</v>
      </c>
      <c r="F70" s="222">
        <v>97.592184474353189</v>
      </c>
      <c r="G70" s="232"/>
      <c r="H70" s="136"/>
    </row>
    <row r="71" spans="1:8" s="142" customFormat="1" ht="11.1" customHeight="1">
      <c r="A71" s="136">
        <v>13</v>
      </c>
      <c r="B71" s="136"/>
      <c r="C71" s="138" t="s">
        <v>43</v>
      </c>
      <c r="D71" s="220">
        <v>493599.071</v>
      </c>
      <c r="E71" s="221">
        <v>0.71738964939627448</v>
      </c>
      <c r="F71" s="222">
        <v>98.309574123749471</v>
      </c>
      <c r="G71" s="232"/>
      <c r="H71" s="136"/>
    </row>
    <row r="72" spans="1:8" s="142" customFormat="1" ht="11.1" customHeight="1">
      <c r="A72" s="136">
        <v>14</v>
      </c>
      <c r="B72" s="136"/>
      <c r="C72" s="138" t="s">
        <v>30</v>
      </c>
      <c r="D72" s="220">
        <v>401824.31599999999</v>
      </c>
      <c r="E72" s="221">
        <v>0.58400556668417591</v>
      </c>
      <c r="F72" s="222">
        <v>98.89357969043364</v>
      </c>
      <c r="G72" s="232"/>
      <c r="H72" s="136"/>
    </row>
    <row r="73" spans="1:8" s="142" customFormat="1" ht="11.1" customHeight="1">
      <c r="A73" s="136">
        <v>15</v>
      </c>
      <c r="B73" s="136"/>
      <c r="C73" s="138" t="s">
        <v>150</v>
      </c>
      <c r="D73" s="220">
        <v>381496.88799999998</v>
      </c>
      <c r="E73" s="221">
        <v>0.55446198100338362</v>
      </c>
      <c r="F73" s="222">
        <v>99.448041671437025</v>
      </c>
      <c r="G73" s="232"/>
      <c r="H73" s="136"/>
    </row>
    <row r="74" spans="1:8" s="142" customFormat="1" ht="11.1" customHeight="1">
      <c r="A74" s="136">
        <v>16</v>
      </c>
      <c r="B74" s="136"/>
      <c r="C74" s="138" t="s">
        <v>44</v>
      </c>
      <c r="D74" s="220">
        <v>259579.97</v>
      </c>
      <c r="E74" s="221">
        <v>0.3772697207296718</v>
      </c>
      <c r="F74" s="222">
        <v>99.825311392166697</v>
      </c>
      <c r="G74" s="232"/>
      <c r="H74" s="136"/>
    </row>
    <row r="75" spans="1:8" s="142" customFormat="1" ht="11.1" customHeight="1">
      <c r="A75" s="136">
        <v>17</v>
      </c>
      <c r="B75" s="136"/>
      <c r="C75" s="138" t="s">
        <v>42</v>
      </c>
      <c r="D75" s="220">
        <v>120194.283</v>
      </c>
      <c r="E75" s="221">
        <v>0.17468860783331294</v>
      </c>
      <c r="F75" s="222">
        <v>100.00000000000001</v>
      </c>
      <c r="G75" s="232"/>
      <c r="H75" s="136"/>
    </row>
    <row r="76" spans="1:8" ht="7.5" customHeight="1">
      <c r="A76" s="234"/>
      <c r="B76" s="234"/>
      <c r="C76" s="234"/>
      <c r="D76" s="226"/>
      <c r="E76" s="234"/>
      <c r="F76" s="234"/>
      <c r="H76" s="235"/>
    </row>
    <row r="77" spans="1:8">
      <c r="A77" s="236" t="s">
        <v>153</v>
      </c>
      <c r="B77" s="236"/>
      <c r="C77" s="161"/>
      <c r="D77" s="237"/>
      <c r="E77" s="161"/>
      <c r="F77" s="161"/>
      <c r="H77" s="235"/>
    </row>
    <row r="78" spans="1:8">
      <c r="A78" s="236" t="s">
        <v>154</v>
      </c>
      <c r="B78" s="161"/>
      <c r="C78" s="161"/>
      <c r="D78" s="238"/>
      <c r="E78" s="161"/>
      <c r="F78" s="161"/>
      <c r="H78" s="235"/>
    </row>
    <row r="79" spans="1:8" ht="12.75" customHeight="1">
      <c r="A79" s="162"/>
      <c r="B79" s="33"/>
      <c r="C79" s="33"/>
      <c r="D79" s="33"/>
      <c r="E79" s="33"/>
      <c r="F79" s="239"/>
      <c r="H79" s="235"/>
    </row>
    <row r="80" spans="1:8">
      <c r="F80" s="239"/>
      <c r="H80" s="235"/>
    </row>
    <row r="81" spans="8:8">
      <c r="H81" s="235"/>
    </row>
    <row r="82" spans="8:8">
      <c r="H82" s="235"/>
    </row>
    <row r="83" spans="8:8">
      <c r="H83" s="235"/>
    </row>
    <row r="84" spans="8:8">
      <c r="H84" s="235"/>
    </row>
    <row r="85" spans="8:8">
      <c r="H85" s="235"/>
    </row>
    <row r="86" spans="8:8">
      <c r="H86" s="235"/>
    </row>
    <row r="87" spans="8:8">
      <c r="H87" s="235"/>
    </row>
    <row r="88" spans="8:8">
      <c r="H88" s="235"/>
    </row>
    <row r="89" spans="8:8">
      <c r="H89" s="235"/>
    </row>
    <row r="90" spans="8:8">
      <c r="H90" s="235"/>
    </row>
    <row r="91" spans="8:8">
      <c r="H91" s="235"/>
    </row>
    <row r="92" spans="8:8">
      <c r="H92" s="235"/>
    </row>
    <row r="93" spans="8:8">
      <c r="H93" s="235"/>
    </row>
    <row r="94" spans="8:8">
      <c r="H94" s="235"/>
    </row>
    <row r="95" spans="8:8">
      <c r="H95" s="235"/>
    </row>
    <row r="96" spans="8:8">
      <c r="H96" s="235"/>
    </row>
    <row r="97" spans="8:8">
      <c r="H97" s="235"/>
    </row>
    <row r="98" spans="8:8">
      <c r="H98" s="235"/>
    </row>
    <row r="206" spans="3:3">
      <c r="C206" s="164" t="s">
        <v>155</v>
      </c>
    </row>
  </sheetData>
  <mergeCells count="6">
    <mergeCell ref="A8:C9"/>
    <mergeCell ref="D8:D9"/>
    <mergeCell ref="A32:C33"/>
    <mergeCell ref="D32:D33"/>
    <mergeCell ref="A56:C57"/>
    <mergeCell ref="D56:D57"/>
  </mergeCells>
  <hyperlinks>
    <hyperlink ref="A1" location="Índice!A1" display="Volver al Índice" xr:uid="{1BE00A64-C242-429E-82E7-7D89A256A87A}"/>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D97C-E646-40E1-8189-65F6C233F54A}">
  <dimension ref="A1:V81"/>
  <sheetViews>
    <sheetView showGridLines="0" zoomScaleNormal="100" workbookViewId="0"/>
  </sheetViews>
  <sheetFormatPr baseColWidth="10" defaultColWidth="11.44140625" defaultRowHeight="13.2"/>
  <cols>
    <col min="1" max="1" width="3.5546875" style="164" customWidth="1"/>
    <col min="2" max="2" width="1.44140625" style="164" customWidth="1"/>
    <col min="3" max="3" width="19.109375" style="164" customWidth="1"/>
    <col min="4" max="4" width="12.5546875" style="164" bestFit="1" customWidth="1"/>
    <col min="5" max="6" width="10.5546875" style="164" customWidth="1"/>
    <col min="7" max="7" width="1.88671875" style="164" customWidth="1"/>
    <col min="8" max="8" width="3.44140625" style="164" customWidth="1"/>
    <col min="9" max="9" width="1" style="164" customWidth="1"/>
    <col min="10" max="10" width="19" style="164" customWidth="1"/>
    <col min="11" max="11" width="11.44140625" style="164" bestFit="1" customWidth="1"/>
    <col min="12" max="13" width="10.5546875" style="164" customWidth="1"/>
    <col min="14" max="14" width="1.44140625" style="164" customWidth="1"/>
    <col min="15" max="15" width="2.5546875" style="164" customWidth="1"/>
    <col min="16" max="16" width="1.109375" style="164" customWidth="1"/>
    <col min="17" max="17" width="17.5546875" style="164" customWidth="1"/>
    <col min="18" max="18" width="11.44140625" style="164" bestFit="1" customWidth="1"/>
    <col min="19" max="20" width="10.5546875" style="164" customWidth="1"/>
    <col min="21" max="16384" width="11.44140625" style="164"/>
  </cols>
  <sheetData>
    <row r="1" spans="1:22" ht="21.75" customHeight="1">
      <c r="A1" s="1408" t="s">
        <v>1215</v>
      </c>
      <c r="B1" s="240"/>
      <c r="C1" s="240"/>
      <c r="D1" s="240"/>
      <c r="E1" s="240"/>
      <c r="F1" s="240"/>
      <c r="G1" s="240"/>
      <c r="H1" s="240"/>
      <c r="I1" s="240"/>
      <c r="J1" s="240"/>
      <c r="K1" s="240"/>
      <c r="L1" s="240"/>
      <c r="M1" s="240"/>
      <c r="N1" s="240"/>
      <c r="O1" s="240"/>
      <c r="P1" s="240"/>
      <c r="Q1" s="240"/>
      <c r="R1" s="240"/>
      <c r="S1" s="240"/>
      <c r="T1" s="240"/>
    </row>
    <row r="2" spans="1:22" s="242" customFormat="1" ht="24.9" customHeight="1">
      <c r="A2" s="241" t="s">
        <v>156</v>
      </c>
      <c r="B2" s="241"/>
      <c r="C2" s="241"/>
      <c r="D2" s="241"/>
      <c r="E2" s="241"/>
      <c r="F2" s="241"/>
      <c r="G2" s="241"/>
      <c r="H2" s="241"/>
      <c r="I2" s="241"/>
      <c r="J2" s="241"/>
      <c r="K2" s="241"/>
      <c r="L2" s="241"/>
      <c r="M2" s="241"/>
      <c r="N2" s="241"/>
      <c r="O2" s="241"/>
      <c r="P2" s="241"/>
      <c r="Q2" s="241"/>
      <c r="R2" s="241"/>
      <c r="S2" s="241"/>
      <c r="T2" s="241"/>
    </row>
    <row r="3" spans="1:22" s="244" customFormat="1" ht="18" customHeight="1">
      <c r="A3" s="243">
        <v>45322</v>
      </c>
      <c r="B3" s="243"/>
      <c r="C3" s="243"/>
      <c r="D3" s="243"/>
      <c r="E3" s="243"/>
      <c r="F3" s="243"/>
      <c r="G3" s="243"/>
      <c r="H3" s="243"/>
      <c r="I3" s="243"/>
      <c r="J3" s="243"/>
      <c r="K3" s="243"/>
      <c r="L3" s="243"/>
      <c r="M3" s="243"/>
      <c r="N3" s="243"/>
      <c r="O3" s="243"/>
      <c r="P3" s="243"/>
      <c r="Q3" s="243"/>
      <c r="R3" s="243"/>
      <c r="S3" s="243"/>
      <c r="T3" s="243"/>
    </row>
    <row r="4" spans="1:22" s="246" customFormat="1" ht="18" customHeight="1">
      <c r="A4" s="245" t="s">
        <v>122</v>
      </c>
      <c r="B4" s="245"/>
      <c r="C4" s="245"/>
      <c r="D4" s="245"/>
      <c r="E4" s="245"/>
      <c r="F4" s="245"/>
      <c r="G4" s="245"/>
      <c r="H4" s="245"/>
      <c r="I4" s="245"/>
      <c r="J4" s="245"/>
      <c r="K4" s="245"/>
      <c r="L4" s="245"/>
      <c r="M4" s="245"/>
      <c r="N4" s="245"/>
      <c r="O4" s="245"/>
      <c r="P4" s="245"/>
      <c r="Q4" s="245"/>
      <c r="R4" s="245"/>
      <c r="S4" s="245"/>
      <c r="T4" s="245"/>
    </row>
    <row r="5" spans="1:22" s="247" customFormat="1" ht="9.75" customHeight="1"/>
    <row r="6" spans="1:22" s="250" customFormat="1" ht="12" customHeight="1">
      <c r="A6" s="123" t="s">
        <v>157</v>
      </c>
      <c r="B6" s="123"/>
      <c r="C6" s="123"/>
      <c r="D6" s="123"/>
      <c r="E6" s="123"/>
      <c r="F6" s="123"/>
      <c r="G6" s="248"/>
      <c r="H6" s="123" t="s">
        <v>158</v>
      </c>
      <c r="I6" s="123"/>
      <c r="J6" s="123"/>
      <c r="K6" s="123"/>
      <c r="L6" s="123"/>
      <c r="M6" s="123"/>
      <c r="N6" s="248"/>
      <c r="O6" s="248"/>
      <c r="P6" s="248"/>
      <c r="Q6" s="249" t="s">
        <v>159</v>
      </c>
      <c r="R6" s="249"/>
      <c r="S6" s="249"/>
      <c r="T6" s="249"/>
      <c r="U6" s="248"/>
      <c r="V6" s="248"/>
    </row>
    <row r="7" spans="1:22" s="247" customFormat="1" ht="9" customHeight="1" thickBot="1"/>
    <row r="8" spans="1:22" s="251" customFormat="1" ht="12.9" customHeight="1">
      <c r="A8" s="127" t="s">
        <v>1</v>
      </c>
      <c r="B8" s="127"/>
      <c r="C8" s="128"/>
      <c r="D8" s="128" t="s">
        <v>124</v>
      </c>
      <c r="E8" s="129" t="s">
        <v>160</v>
      </c>
      <c r="F8" s="129" t="s">
        <v>161</v>
      </c>
      <c r="G8" s="125"/>
      <c r="H8" s="127" t="s">
        <v>1</v>
      </c>
      <c r="I8" s="127"/>
      <c r="J8" s="128"/>
      <c r="K8" s="128" t="s">
        <v>124</v>
      </c>
      <c r="L8" s="129" t="s">
        <v>160</v>
      </c>
      <c r="M8" s="129" t="s">
        <v>161</v>
      </c>
      <c r="N8" s="125"/>
      <c r="O8" s="127" t="s">
        <v>1</v>
      </c>
      <c r="P8" s="127"/>
      <c r="Q8" s="128"/>
      <c r="R8" s="128" t="s">
        <v>124</v>
      </c>
      <c r="S8" s="129" t="s">
        <v>160</v>
      </c>
      <c r="T8" s="129" t="s">
        <v>161</v>
      </c>
    </row>
    <row r="9" spans="1:22" s="251" customFormat="1" ht="12.9" customHeight="1">
      <c r="A9" s="131"/>
      <c r="B9" s="131"/>
      <c r="C9" s="131"/>
      <c r="D9" s="131"/>
      <c r="E9" s="132" t="s">
        <v>127</v>
      </c>
      <c r="F9" s="132" t="s">
        <v>128</v>
      </c>
      <c r="G9" s="125"/>
      <c r="H9" s="131"/>
      <c r="I9" s="131"/>
      <c r="J9" s="131"/>
      <c r="K9" s="131"/>
      <c r="L9" s="132" t="s">
        <v>127</v>
      </c>
      <c r="M9" s="132" t="s">
        <v>128</v>
      </c>
      <c r="N9" s="125"/>
      <c r="O9" s="131"/>
      <c r="P9" s="131"/>
      <c r="Q9" s="131"/>
      <c r="R9" s="131"/>
      <c r="S9" s="132" t="s">
        <v>127</v>
      </c>
      <c r="T9" s="132" t="s">
        <v>128</v>
      </c>
    </row>
    <row r="10" spans="1:22" s="247" customFormat="1" ht="4.5" customHeight="1">
      <c r="C10" s="252"/>
      <c r="D10" s="252"/>
      <c r="E10" s="253"/>
      <c r="F10" s="253"/>
      <c r="H10" s="252"/>
      <c r="I10" s="252"/>
      <c r="J10" s="252"/>
      <c r="K10" s="252"/>
      <c r="L10" s="253"/>
      <c r="M10" s="253"/>
      <c r="Q10" s="252"/>
      <c r="R10" s="252"/>
      <c r="S10" s="253"/>
      <c r="T10" s="253"/>
    </row>
    <row r="11" spans="1:22" s="142" customFormat="1" ht="9.9" customHeight="1">
      <c r="A11" s="136">
        <v>1</v>
      </c>
      <c r="B11" s="137"/>
      <c r="C11" s="138" t="s">
        <v>129</v>
      </c>
      <c r="D11" s="254">
        <v>31761013.857000001</v>
      </c>
      <c r="E11" s="255">
        <v>39.286714068112545</v>
      </c>
      <c r="F11" s="256">
        <v>39.286714068112545</v>
      </c>
      <c r="H11" s="136">
        <v>1</v>
      </c>
      <c r="I11" s="136"/>
      <c r="J11" s="138" t="s">
        <v>129</v>
      </c>
      <c r="K11" s="254">
        <v>17335089.089000002</v>
      </c>
      <c r="L11" s="255">
        <v>33.120977327466306</v>
      </c>
      <c r="M11" s="256">
        <v>33.120977327466306</v>
      </c>
      <c r="O11" s="136">
        <v>1</v>
      </c>
      <c r="P11" s="137"/>
      <c r="Q11" s="138" t="s">
        <v>129</v>
      </c>
      <c r="R11" s="254">
        <v>19854488.40402</v>
      </c>
      <c r="S11" s="255">
        <v>39.007394857011498</v>
      </c>
      <c r="T11" s="256">
        <v>39.007394857011498</v>
      </c>
    </row>
    <row r="12" spans="1:22" s="142" customFormat="1" ht="9.9" customHeight="1">
      <c r="A12" s="136">
        <v>2</v>
      </c>
      <c r="B12" s="137"/>
      <c r="C12" s="138" t="s">
        <v>29</v>
      </c>
      <c r="D12" s="254">
        <v>14741165.567</v>
      </c>
      <c r="E12" s="255">
        <v>18.234051320556215</v>
      </c>
      <c r="F12" s="256">
        <v>57.520765388668764</v>
      </c>
      <c r="H12" s="136">
        <v>2</v>
      </c>
      <c r="I12" s="136"/>
      <c r="J12" s="138" t="s">
        <v>29</v>
      </c>
      <c r="K12" s="254">
        <v>12391813.085000001</v>
      </c>
      <c r="L12" s="255">
        <v>23.676195612684996</v>
      </c>
      <c r="M12" s="256">
        <v>56.797172940151299</v>
      </c>
      <c r="O12" s="136">
        <v>2</v>
      </c>
      <c r="P12" s="137"/>
      <c r="Q12" s="138" t="s">
        <v>29</v>
      </c>
      <c r="R12" s="254">
        <v>15190945.138979999</v>
      </c>
      <c r="S12" s="255">
        <v>29.845100172282198</v>
      </c>
      <c r="T12" s="256">
        <v>68.852495029293692</v>
      </c>
    </row>
    <row r="13" spans="1:22" s="142" customFormat="1" ht="9.9" customHeight="1">
      <c r="A13" s="136">
        <v>3</v>
      </c>
      <c r="B13" s="137"/>
      <c r="C13" s="138" t="s">
        <v>114</v>
      </c>
      <c r="D13" s="254">
        <v>13696728.93</v>
      </c>
      <c r="E13" s="255">
        <v>16.942137790817409</v>
      </c>
      <c r="F13" s="256">
        <v>74.462903179486176</v>
      </c>
      <c r="H13" s="136">
        <v>3</v>
      </c>
      <c r="I13" s="136"/>
      <c r="J13" s="138" t="s">
        <v>114</v>
      </c>
      <c r="K13" s="254">
        <v>7433101.7359999996</v>
      </c>
      <c r="L13" s="255">
        <v>14.201922632576924</v>
      </c>
      <c r="M13" s="256">
        <v>70.999095572728223</v>
      </c>
      <c r="O13" s="136">
        <v>3</v>
      </c>
      <c r="P13" s="137"/>
      <c r="Q13" s="138" t="s">
        <v>114</v>
      </c>
      <c r="R13" s="254">
        <v>7615196.8028100003</v>
      </c>
      <c r="S13" s="255">
        <v>14.961301573548313</v>
      </c>
      <c r="T13" s="256">
        <v>83.813796602842004</v>
      </c>
    </row>
    <row r="14" spans="1:22" s="142" customFormat="1" ht="9.9" customHeight="1">
      <c r="A14" s="136">
        <v>4</v>
      </c>
      <c r="B14" s="137"/>
      <c r="C14" s="138" t="s">
        <v>36</v>
      </c>
      <c r="D14" s="254">
        <v>9043056.9790000003</v>
      </c>
      <c r="E14" s="255">
        <v>11.185788823845185</v>
      </c>
      <c r="F14" s="256">
        <v>85.648692003331362</v>
      </c>
      <c r="H14" s="136">
        <v>4</v>
      </c>
      <c r="I14" s="136"/>
      <c r="J14" s="138" t="s">
        <v>36</v>
      </c>
      <c r="K14" s="254">
        <v>6686627.0180000002</v>
      </c>
      <c r="L14" s="255">
        <v>12.775684089269213</v>
      </c>
      <c r="M14" s="256">
        <v>83.774779661997428</v>
      </c>
      <c r="O14" s="136">
        <v>4</v>
      </c>
      <c r="P14" s="137"/>
      <c r="Q14" s="138" t="s">
        <v>36</v>
      </c>
      <c r="R14" s="254">
        <v>3793916.63062</v>
      </c>
      <c r="S14" s="255">
        <v>7.4537707068399097</v>
      </c>
      <c r="T14" s="256">
        <v>91.267567309681908</v>
      </c>
    </row>
    <row r="15" spans="1:22" s="142" customFormat="1" ht="9.9" customHeight="1">
      <c r="A15" s="136">
        <v>5</v>
      </c>
      <c r="B15" s="137"/>
      <c r="C15" s="138" t="s">
        <v>33</v>
      </c>
      <c r="D15" s="254">
        <v>3871775.3280000002</v>
      </c>
      <c r="E15" s="255">
        <v>4.7891837122064782</v>
      </c>
      <c r="F15" s="256">
        <v>90.437875715537842</v>
      </c>
      <c r="H15" s="136">
        <v>5</v>
      </c>
      <c r="I15" s="136"/>
      <c r="J15" s="138" t="s">
        <v>33</v>
      </c>
      <c r="K15" s="254">
        <v>3034008.9649999999</v>
      </c>
      <c r="L15" s="255">
        <v>5.7968748603005524</v>
      </c>
      <c r="M15" s="256">
        <v>89.571654522297976</v>
      </c>
      <c r="O15" s="136">
        <v>5</v>
      </c>
      <c r="P15" s="137"/>
      <c r="Q15" s="138" t="s">
        <v>33</v>
      </c>
      <c r="R15" s="254">
        <v>1914398.17459</v>
      </c>
      <c r="S15" s="255">
        <v>3.7611488138195663</v>
      </c>
      <c r="T15" s="256">
        <v>95.028716123501468</v>
      </c>
    </row>
    <row r="16" spans="1:22" s="142" customFormat="1" ht="9.9" customHeight="1">
      <c r="A16" s="136">
        <v>6</v>
      </c>
      <c r="B16" s="137"/>
      <c r="C16" s="138" t="s">
        <v>141</v>
      </c>
      <c r="D16" s="254">
        <v>3348332.7510000002</v>
      </c>
      <c r="E16" s="255">
        <v>4.1417126035616674</v>
      </c>
      <c r="F16" s="256">
        <v>94.579588319099514</v>
      </c>
      <c r="H16" s="136">
        <v>6</v>
      </c>
      <c r="I16" s="136"/>
      <c r="J16" s="138" t="s">
        <v>40</v>
      </c>
      <c r="K16" s="254">
        <v>2442439.8149999999</v>
      </c>
      <c r="L16" s="255">
        <v>4.6666038646232648</v>
      </c>
      <c r="M16" s="256">
        <v>94.238258386921245</v>
      </c>
      <c r="O16" s="136">
        <v>6</v>
      </c>
      <c r="P16" s="137"/>
      <c r="Q16" s="138" t="s">
        <v>141</v>
      </c>
      <c r="R16" s="254">
        <v>826875.14255999995</v>
      </c>
      <c r="S16" s="255">
        <v>1.6245316689577844</v>
      </c>
      <c r="T16" s="256">
        <v>96.653247792459254</v>
      </c>
    </row>
    <row r="17" spans="1:22" s="142" customFormat="1" ht="9.9" customHeight="1">
      <c r="A17" s="136">
        <v>7</v>
      </c>
      <c r="B17" s="137"/>
      <c r="C17" s="138" t="s">
        <v>35</v>
      </c>
      <c r="D17" s="254">
        <v>1008953.062</v>
      </c>
      <c r="E17" s="255">
        <v>1.2480222021062617</v>
      </c>
      <c r="F17" s="256">
        <v>95.82761052120577</v>
      </c>
      <c r="H17" s="136">
        <v>7</v>
      </c>
      <c r="I17" s="136"/>
      <c r="J17" s="138" t="s">
        <v>32</v>
      </c>
      <c r="K17" s="254">
        <v>1189981.0060000001</v>
      </c>
      <c r="L17" s="255">
        <v>2.2736158849539065</v>
      </c>
      <c r="M17" s="256">
        <v>96.511874271875158</v>
      </c>
      <c r="O17" s="136">
        <v>7</v>
      </c>
      <c r="P17" s="137"/>
      <c r="Q17" s="138" t="s">
        <v>32</v>
      </c>
      <c r="R17" s="254">
        <v>779137.16209</v>
      </c>
      <c r="S17" s="255">
        <v>1.5307425863092201</v>
      </c>
      <c r="T17" s="256">
        <v>98.18399037876847</v>
      </c>
    </row>
    <row r="18" spans="1:22" s="142" customFormat="1" ht="9.9" customHeight="1">
      <c r="A18" s="136">
        <v>8</v>
      </c>
      <c r="B18" s="137"/>
      <c r="C18" s="138" t="s">
        <v>43</v>
      </c>
      <c r="D18" s="254">
        <v>905743.13600000006</v>
      </c>
      <c r="E18" s="255">
        <v>1.1203569181827322</v>
      </c>
      <c r="F18" s="256">
        <v>96.947967439388506</v>
      </c>
      <c r="H18" s="136">
        <v>8</v>
      </c>
      <c r="I18" s="136"/>
      <c r="J18" s="138" t="s">
        <v>35</v>
      </c>
      <c r="K18" s="254">
        <v>823009.95900000003</v>
      </c>
      <c r="L18" s="255">
        <v>1.5724692300321166</v>
      </c>
      <c r="M18" s="256">
        <v>98.08434350190727</v>
      </c>
      <c r="O18" s="136">
        <v>8</v>
      </c>
      <c r="P18" s="137"/>
      <c r="Q18" s="138" t="s">
        <v>37</v>
      </c>
      <c r="R18" s="254">
        <v>500984.60781000002</v>
      </c>
      <c r="S18" s="255">
        <v>0.98426632892605592</v>
      </c>
      <c r="T18" s="256">
        <v>99.168256707694525</v>
      </c>
    </row>
    <row r="19" spans="1:22" s="142" customFormat="1" ht="9.9" customHeight="1">
      <c r="A19" s="136">
        <v>9</v>
      </c>
      <c r="B19" s="137"/>
      <c r="C19" s="138" t="s">
        <v>38</v>
      </c>
      <c r="D19" s="254">
        <v>810295.72600000002</v>
      </c>
      <c r="E19" s="255">
        <v>1.0022934608228702</v>
      </c>
      <c r="F19" s="256">
        <v>97.950260900211376</v>
      </c>
      <c r="H19" s="136">
        <v>9</v>
      </c>
      <c r="I19" s="136"/>
      <c r="J19" s="138" t="s">
        <v>38</v>
      </c>
      <c r="K19" s="254">
        <v>499534.96100000001</v>
      </c>
      <c r="L19" s="255">
        <v>0.95442752169393041</v>
      </c>
      <c r="M19" s="256">
        <v>99.0387710236012</v>
      </c>
      <c r="O19" s="136">
        <v>9</v>
      </c>
      <c r="P19" s="137"/>
      <c r="Q19" s="138" t="s">
        <v>38</v>
      </c>
      <c r="R19" s="254">
        <v>163103.02674</v>
      </c>
      <c r="S19" s="255">
        <v>0.3204426141311556</v>
      </c>
      <c r="T19" s="256">
        <v>99.488699321825678</v>
      </c>
    </row>
    <row r="20" spans="1:22" s="142" customFormat="1" ht="9.9" customHeight="1">
      <c r="A20" s="136">
        <v>10</v>
      </c>
      <c r="B20" s="137"/>
      <c r="C20" s="138" t="s">
        <v>32</v>
      </c>
      <c r="D20" s="254">
        <v>720350.89399999997</v>
      </c>
      <c r="E20" s="255">
        <v>0.89103640484228408</v>
      </c>
      <c r="F20" s="256">
        <v>98.841297305053658</v>
      </c>
      <c r="H20" s="136">
        <v>10</v>
      </c>
      <c r="I20" s="136"/>
      <c r="J20" s="138" t="s">
        <v>45</v>
      </c>
      <c r="K20" s="254">
        <v>221425.66200000001</v>
      </c>
      <c r="L20" s="255">
        <v>0.42306297320819136</v>
      </c>
      <c r="M20" s="256">
        <v>99.461833996809389</v>
      </c>
      <c r="O20" s="136">
        <v>10</v>
      </c>
      <c r="P20" s="137"/>
      <c r="Q20" s="138" t="s">
        <v>30</v>
      </c>
      <c r="R20" s="254">
        <v>103396.27228</v>
      </c>
      <c r="S20" s="255">
        <v>0.20313891436016118</v>
      </c>
      <c r="T20" s="256">
        <v>99.691838236185845</v>
      </c>
    </row>
    <row r="21" spans="1:22" s="142" customFormat="1" ht="9.9" customHeight="1">
      <c r="A21" s="136">
        <v>11</v>
      </c>
      <c r="B21" s="137"/>
      <c r="C21" s="138" t="s">
        <v>45</v>
      </c>
      <c r="D21" s="254">
        <v>654117.33200000005</v>
      </c>
      <c r="E21" s="255">
        <v>0.80910895051975429</v>
      </c>
      <c r="F21" s="256">
        <v>99.650406255573415</v>
      </c>
      <c r="H21" s="136">
        <v>11</v>
      </c>
      <c r="I21" s="136"/>
      <c r="J21" s="138" t="s">
        <v>43</v>
      </c>
      <c r="K21" s="254">
        <v>135135.02799999999</v>
      </c>
      <c r="L21" s="255">
        <v>0.25819331966252485</v>
      </c>
      <c r="M21" s="256">
        <v>99.720027316471914</v>
      </c>
      <c r="O21" s="136">
        <v>11</v>
      </c>
      <c r="P21" s="137"/>
      <c r="Q21" s="138" t="s">
        <v>35</v>
      </c>
      <c r="R21" s="254">
        <v>102933.20109</v>
      </c>
      <c r="S21" s="255">
        <v>0.20222913515116486</v>
      </c>
      <c r="T21" s="256">
        <v>99.894067371337016</v>
      </c>
    </row>
    <row r="22" spans="1:22" s="142" customFormat="1" ht="9.9" customHeight="1">
      <c r="A22" s="136">
        <v>12</v>
      </c>
      <c r="B22" s="137"/>
      <c r="C22" s="138" t="s">
        <v>44</v>
      </c>
      <c r="D22" s="254">
        <v>208552</v>
      </c>
      <c r="E22" s="255">
        <v>0.25796792348073083</v>
      </c>
      <c r="F22" s="256">
        <v>99.90837417905415</v>
      </c>
      <c r="H22" s="136">
        <v>12</v>
      </c>
      <c r="I22" s="136"/>
      <c r="J22" s="138" t="s">
        <v>30</v>
      </c>
      <c r="K22" s="254">
        <v>117581.13</v>
      </c>
      <c r="L22" s="255">
        <v>0.22465427901025703</v>
      </c>
      <c r="M22" s="256">
        <v>99.944681595482166</v>
      </c>
      <c r="O22" s="136">
        <v>12</v>
      </c>
      <c r="P22" s="137"/>
      <c r="Q22" s="138" t="s">
        <v>42</v>
      </c>
      <c r="R22" s="254">
        <v>53918.959600000002</v>
      </c>
      <c r="S22" s="255">
        <v>0.10593262866297787</v>
      </c>
      <c r="T22" s="256">
        <v>100</v>
      </c>
    </row>
    <row r="23" spans="1:22" s="142" customFormat="1" ht="9.9" customHeight="1">
      <c r="A23" s="136">
        <v>13</v>
      </c>
      <c r="B23" s="137"/>
      <c r="C23" s="138" t="s">
        <v>30</v>
      </c>
      <c r="D23" s="254">
        <v>62074.125</v>
      </c>
      <c r="E23" s="255">
        <v>7.6782448157453873E-2</v>
      </c>
      <c r="F23" s="256">
        <v>99.985156627211609</v>
      </c>
      <c r="H23" s="136">
        <v>13</v>
      </c>
      <c r="I23" s="136"/>
      <c r="J23" s="138" t="s">
        <v>42</v>
      </c>
      <c r="K23" s="254">
        <v>28952.934000000001</v>
      </c>
      <c r="L23" s="255">
        <v>5.5318404517812995E-2</v>
      </c>
      <c r="M23" s="256">
        <v>99.999999999999986</v>
      </c>
      <c r="O23" s="136">
        <v>13</v>
      </c>
      <c r="P23" s="137"/>
      <c r="Q23" s="138" t="s">
        <v>96</v>
      </c>
      <c r="R23" s="254">
        <v>0</v>
      </c>
      <c r="S23" s="255" t="s">
        <v>131</v>
      </c>
      <c r="T23" s="256" t="s">
        <v>131</v>
      </c>
    </row>
    <row r="24" spans="1:22" s="142" customFormat="1" ht="9.9" customHeight="1">
      <c r="A24" s="136">
        <v>14</v>
      </c>
      <c r="B24" s="137"/>
      <c r="C24" s="138" t="s">
        <v>42</v>
      </c>
      <c r="D24" s="254">
        <v>12000</v>
      </c>
      <c r="E24" s="255">
        <v>1.4843372788411378E-2</v>
      </c>
      <c r="F24" s="256">
        <v>100.00000000000001</v>
      </c>
      <c r="H24" s="136">
        <v>14</v>
      </c>
      <c r="I24" s="136"/>
      <c r="J24" s="138" t="s">
        <v>44</v>
      </c>
      <c r="K24" s="254">
        <v>0</v>
      </c>
      <c r="L24" s="255" t="s">
        <v>131</v>
      </c>
      <c r="M24" s="256" t="s">
        <v>131</v>
      </c>
      <c r="O24" s="136">
        <v>14</v>
      </c>
      <c r="P24" s="137"/>
      <c r="Q24" s="138" t="s">
        <v>44</v>
      </c>
      <c r="R24" s="254">
        <v>0</v>
      </c>
      <c r="S24" s="255" t="s">
        <v>131</v>
      </c>
      <c r="T24" s="256" t="s">
        <v>131</v>
      </c>
    </row>
    <row r="25" spans="1:22" s="142" customFormat="1" ht="9.9" customHeight="1">
      <c r="A25" s="136">
        <v>15</v>
      </c>
      <c r="B25" s="137"/>
      <c r="C25" s="138" t="s">
        <v>41</v>
      </c>
      <c r="D25" s="254">
        <v>0</v>
      </c>
      <c r="E25" s="255" t="s">
        <v>131</v>
      </c>
      <c r="F25" s="256" t="s">
        <v>131</v>
      </c>
      <c r="H25" s="136">
        <v>15</v>
      </c>
      <c r="I25" s="136"/>
      <c r="J25" s="138" t="s">
        <v>39</v>
      </c>
      <c r="K25" s="254">
        <v>0</v>
      </c>
      <c r="L25" s="255" t="s">
        <v>131</v>
      </c>
      <c r="M25" s="256" t="s">
        <v>131</v>
      </c>
      <c r="O25" s="136">
        <v>15</v>
      </c>
      <c r="P25" s="137"/>
      <c r="Q25" s="138" t="s">
        <v>43</v>
      </c>
      <c r="R25" s="254">
        <v>0</v>
      </c>
      <c r="S25" s="255" t="s">
        <v>131</v>
      </c>
      <c r="T25" s="256" t="s">
        <v>131</v>
      </c>
    </row>
    <row r="26" spans="1:22" s="142" customFormat="1" ht="9.9" customHeight="1">
      <c r="A26" s="136">
        <v>16</v>
      </c>
      <c r="B26" s="137"/>
      <c r="C26" s="138" t="s">
        <v>37</v>
      </c>
      <c r="D26" s="254">
        <v>0</v>
      </c>
      <c r="E26" s="255" t="s">
        <v>131</v>
      </c>
      <c r="F26" s="256" t="s">
        <v>131</v>
      </c>
      <c r="H26" s="136">
        <v>16</v>
      </c>
      <c r="I26" s="136"/>
      <c r="J26" s="138" t="s">
        <v>37</v>
      </c>
      <c r="K26" s="254">
        <v>0</v>
      </c>
      <c r="L26" s="255" t="s">
        <v>131</v>
      </c>
      <c r="M26" s="256" t="s">
        <v>131</v>
      </c>
      <c r="O26" s="136">
        <v>16</v>
      </c>
      <c r="P26" s="137"/>
      <c r="Q26" s="138" t="s">
        <v>41</v>
      </c>
      <c r="R26" s="254">
        <v>0</v>
      </c>
      <c r="S26" s="255" t="s">
        <v>131</v>
      </c>
      <c r="T26" s="256" t="s">
        <v>131</v>
      </c>
    </row>
    <row r="27" spans="1:22" s="142" customFormat="1" ht="9.9" customHeight="1">
      <c r="A27" s="136">
        <v>17</v>
      </c>
      <c r="B27" s="137"/>
      <c r="C27" s="138" t="s">
        <v>162</v>
      </c>
      <c r="D27" s="254">
        <v>0</v>
      </c>
      <c r="E27" s="255" t="s">
        <v>131</v>
      </c>
      <c r="F27" s="256" t="s">
        <v>131</v>
      </c>
      <c r="H27" s="136">
        <v>17</v>
      </c>
      <c r="I27" s="136"/>
      <c r="J27" s="138" t="s">
        <v>41</v>
      </c>
      <c r="K27" s="254">
        <v>0</v>
      </c>
      <c r="L27" s="255" t="s">
        <v>131</v>
      </c>
      <c r="M27" s="256" t="s">
        <v>131</v>
      </c>
      <c r="O27" s="136">
        <v>17</v>
      </c>
      <c r="P27" s="137"/>
      <c r="Q27" s="138" t="s">
        <v>45</v>
      </c>
      <c r="R27" s="254">
        <v>0</v>
      </c>
      <c r="S27" s="255" t="s">
        <v>131</v>
      </c>
      <c r="T27" s="256" t="s">
        <v>131</v>
      </c>
    </row>
    <row r="28" spans="1:22" s="261" customFormat="1" ht="6.75" customHeight="1">
      <c r="A28" s="257"/>
      <c r="B28" s="257"/>
      <c r="C28" s="258"/>
      <c r="D28" s="259"/>
      <c r="E28" s="260"/>
      <c r="F28" s="260"/>
      <c r="G28" s="247"/>
      <c r="H28" s="257"/>
      <c r="I28" s="257"/>
      <c r="J28" s="258"/>
      <c r="K28" s="259"/>
      <c r="L28" s="257"/>
      <c r="M28" s="260"/>
      <c r="O28" s="262"/>
      <c r="P28" s="262"/>
      <c r="Q28" s="258"/>
      <c r="R28" s="259"/>
      <c r="S28" s="263"/>
      <c r="T28" s="263"/>
    </row>
    <row r="29" spans="1:22" s="247" customFormat="1" ht="13.5" customHeight="1">
      <c r="A29" s="148"/>
      <c r="B29" s="148"/>
      <c r="C29" s="148"/>
      <c r="D29" s="148"/>
      <c r="E29" s="148"/>
      <c r="F29" s="148"/>
      <c r="G29" s="148"/>
      <c r="H29" s="148"/>
      <c r="I29" s="148"/>
      <c r="J29" s="148"/>
      <c r="K29" s="148"/>
      <c r="L29" s="148"/>
    </row>
    <row r="30" spans="1:22" s="250" customFormat="1" ht="12" customHeight="1">
      <c r="A30" s="123" t="s">
        <v>163</v>
      </c>
      <c r="B30" s="123"/>
      <c r="C30" s="123"/>
      <c r="D30" s="123"/>
      <c r="E30" s="123"/>
      <c r="F30" s="123"/>
      <c r="G30" s="248"/>
      <c r="H30" s="123" t="s">
        <v>164</v>
      </c>
      <c r="I30" s="123"/>
      <c r="J30" s="123"/>
      <c r="K30" s="123"/>
      <c r="L30" s="123"/>
      <c r="M30" s="123"/>
      <c r="N30" s="248"/>
      <c r="O30" s="123" t="s">
        <v>165</v>
      </c>
      <c r="P30" s="123"/>
      <c r="Q30" s="123"/>
      <c r="R30" s="123"/>
      <c r="S30" s="123"/>
      <c r="T30" s="123"/>
      <c r="U30" s="248"/>
      <c r="V30" s="248"/>
    </row>
    <row r="31" spans="1:22" s="247" customFormat="1" ht="9" customHeight="1" thickBot="1"/>
    <row r="32" spans="1:22" s="251" customFormat="1" ht="12.9" customHeight="1">
      <c r="A32" s="127" t="s">
        <v>1</v>
      </c>
      <c r="B32" s="127"/>
      <c r="C32" s="128"/>
      <c r="D32" s="128" t="s">
        <v>124</v>
      </c>
      <c r="E32" s="129" t="s">
        <v>160</v>
      </c>
      <c r="F32" s="129" t="s">
        <v>161</v>
      </c>
      <c r="G32" s="125"/>
      <c r="H32" s="127" t="s">
        <v>1</v>
      </c>
      <c r="I32" s="127"/>
      <c r="J32" s="128"/>
      <c r="K32" s="128" t="s">
        <v>124</v>
      </c>
      <c r="L32" s="129" t="s">
        <v>160</v>
      </c>
      <c r="M32" s="129" t="s">
        <v>161</v>
      </c>
      <c r="N32" s="125"/>
      <c r="O32" s="127" t="s">
        <v>1</v>
      </c>
      <c r="P32" s="127"/>
      <c r="Q32" s="128"/>
      <c r="R32" s="128" t="s">
        <v>124</v>
      </c>
      <c r="S32" s="129" t="s">
        <v>160</v>
      </c>
      <c r="T32" s="129" t="s">
        <v>161</v>
      </c>
    </row>
    <row r="33" spans="1:20" s="247" customFormat="1" ht="12.9" customHeight="1">
      <c r="A33" s="131"/>
      <c r="B33" s="131"/>
      <c r="C33" s="131"/>
      <c r="D33" s="131"/>
      <c r="E33" s="132" t="s">
        <v>127</v>
      </c>
      <c r="F33" s="132" t="s">
        <v>128</v>
      </c>
      <c r="G33" s="125"/>
      <c r="H33" s="131"/>
      <c r="I33" s="131"/>
      <c r="J33" s="131"/>
      <c r="K33" s="131"/>
      <c r="L33" s="132" t="s">
        <v>127</v>
      </c>
      <c r="M33" s="132" t="s">
        <v>128</v>
      </c>
      <c r="N33" s="125"/>
      <c r="O33" s="131"/>
      <c r="P33" s="131"/>
      <c r="Q33" s="131"/>
      <c r="R33" s="131"/>
      <c r="S33" s="132" t="s">
        <v>127</v>
      </c>
      <c r="T33" s="132" t="s">
        <v>128</v>
      </c>
    </row>
    <row r="34" spans="1:20" s="247" customFormat="1" ht="5.25" customHeight="1">
      <c r="C34" s="252"/>
      <c r="D34" s="252"/>
      <c r="E34" s="253"/>
      <c r="F34" s="253"/>
      <c r="H34" s="252"/>
      <c r="I34" s="252"/>
      <c r="J34" s="252"/>
      <c r="K34" s="252"/>
      <c r="L34" s="253"/>
      <c r="M34" s="253"/>
      <c r="O34" s="252"/>
      <c r="P34" s="252"/>
      <c r="Q34" s="252"/>
      <c r="R34" s="252"/>
      <c r="S34" s="253"/>
      <c r="T34" s="253"/>
    </row>
    <row r="35" spans="1:20" s="142" customFormat="1" ht="9.9" customHeight="1">
      <c r="A35" s="136">
        <v>1</v>
      </c>
      <c r="B35" s="137"/>
      <c r="C35" s="138" t="s">
        <v>37</v>
      </c>
      <c r="D35" s="254">
        <v>9031508.6260000002</v>
      </c>
      <c r="E35" s="255">
        <v>40.285339850690853</v>
      </c>
      <c r="F35" s="256">
        <v>40.285339850690853</v>
      </c>
      <c r="H35" s="136">
        <v>1</v>
      </c>
      <c r="I35" s="136"/>
      <c r="J35" s="138" t="s">
        <v>37</v>
      </c>
      <c r="K35" s="254">
        <v>2614848.34222</v>
      </c>
      <c r="L35" s="255">
        <v>75.816604606081313</v>
      </c>
      <c r="M35" s="256">
        <v>75.816604606081313</v>
      </c>
      <c r="O35" s="136">
        <v>1</v>
      </c>
      <c r="P35" s="136"/>
      <c r="Q35" s="138" t="s">
        <v>129</v>
      </c>
      <c r="R35" s="254">
        <v>21075326.518540002</v>
      </c>
      <c r="S35" s="255">
        <v>33.091518958116005</v>
      </c>
      <c r="T35" s="256">
        <v>33.091518958116005</v>
      </c>
    </row>
    <row r="36" spans="1:20" s="142" customFormat="1" ht="9.9" customHeight="1">
      <c r="A36" s="136">
        <v>2</v>
      </c>
      <c r="B36" s="137"/>
      <c r="C36" s="138" t="s">
        <v>129</v>
      </c>
      <c r="D36" s="254">
        <v>6742360.4539999999</v>
      </c>
      <c r="E36" s="255">
        <v>30.07451949979993</v>
      </c>
      <c r="F36" s="256">
        <v>70.35985935049078</v>
      </c>
      <c r="H36" s="136">
        <v>2</v>
      </c>
      <c r="I36" s="136"/>
      <c r="J36" s="138" t="s">
        <v>129</v>
      </c>
      <c r="K36" s="254">
        <v>507680.18338</v>
      </c>
      <c r="L36" s="255">
        <v>14.720007699179179</v>
      </c>
      <c r="M36" s="256">
        <v>90.536612305260491</v>
      </c>
      <c r="O36" s="136">
        <v>2</v>
      </c>
      <c r="P36" s="136"/>
      <c r="Q36" s="138" t="s">
        <v>29</v>
      </c>
      <c r="R36" s="254">
        <v>15505990.85977</v>
      </c>
      <c r="S36" s="255">
        <v>24.346801462319583</v>
      </c>
      <c r="T36" s="256">
        <v>57.438320420435588</v>
      </c>
    </row>
    <row r="37" spans="1:20" s="142" customFormat="1" ht="9.9" customHeight="1">
      <c r="A37" s="136">
        <v>3</v>
      </c>
      <c r="B37" s="137"/>
      <c r="C37" s="138" t="s">
        <v>29</v>
      </c>
      <c r="D37" s="254">
        <v>3745869.7149999999</v>
      </c>
      <c r="E37" s="255">
        <v>16.708574475670936</v>
      </c>
      <c r="F37" s="256">
        <v>87.068433826161709</v>
      </c>
      <c r="H37" s="136">
        <v>3</v>
      </c>
      <c r="I37" s="136"/>
      <c r="J37" s="138" t="s">
        <v>114</v>
      </c>
      <c r="K37" s="254">
        <v>93912.723030000008</v>
      </c>
      <c r="L37" s="255">
        <v>2.7229662518021795</v>
      </c>
      <c r="M37" s="256">
        <v>97.67643018572852</v>
      </c>
      <c r="O37" s="136">
        <v>3</v>
      </c>
      <c r="P37" s="136"/>
      <c r="Q37" s="138" t="s">
        <v>114</v>
      </c>
      <c r="R37" s="254">
        <v>11338688.59489</v>
      </c>
      <c r="S37" s="255">
        <v>17.803493021467514</v>
      </c>
      <c r="T37" s="256">
        <v>75.241813441903105</v>
      </c>
    </row>
    <row r="38" spans="1:20" s="142" customFormat="1" ht="9.9" customHeight="1">
      <c r="A38" s="136">
        <v>4</v>
      </c>
      <c r="B38" s="137"/>
      <c r="C38" s="138" t="s">
        <v>114</v>
      </c>
      <c r="D38" s="254">
        <v>1774019.8659999999</v>
      </c>
      <c r="E38" s="255">
        <v>7.9130736805086057</v>
      </c>
      <c r="F38" s="256">
        <v>94.981507506670312</v>
      </c>
      <c r="H38" s="136">
        <v>4</v>
      </c>
      <c r="I38" s="136"/>
      <c r="J38" s="138" t="s">
        <v>29</v>
      </c>
      <c r="K38" s="254">
        <v>152333.34727999999</v>
      </c>
      <c r="L38" s="255">
        <v>4.4168516286658601</v>
      </c>
      <c r="M38" s="256">
        <v>94.953463933926344</v>
      </c>
      <c r="O38" s="136">
        <v>4</v>
      </c>
      <c r="P38" s="136"/>
      <c r="Q38" s="138" t="s">
        <v>36</v>
      </c>
      <c r="R38" s="254">
        <v>9892247.9387999997</v>
      </c>
      <c r="S38" s="255">
        <v>15.532357703555114</v>
      </c>
      <c r="T38" s="256">
        <v>90.774171145458212</v>
      </c>
    </row>
    <row r="39" spans="1:20" s="142" customFormat="1" ht="9.9" customHeight="1">
      <c r="A39" s="136">
        <v>5</v>
      </c>
      <c r="B39" s="137"/>
      <c r="C39" s="138" t="s">
        <v>36</v>
      </c>
      <c r="D39" s="254">
        <v>854099.26500000001</v>
      </c>
      <c r="E39" s="255">
        <v>3.8097377283898162</v>
      </c>
      <c r="F39" s="256">
        <v>98.791245235060131</v>
      </c>
      <c r="H39" s="136">
        <v>5</v>
      </c>
      <c r="I39" s="136"/>
      <c r="J39" s="138" t="s">
        <v>36</v>
      </c>
      <c r="K39" s="254">
        <v>42867.048270000007</v>
      </c>
      <c r="L39" s="255">
        <v>1.2429149319448183</v>
      </c>
      <c r="M39" s="256">
        <v>98.919345117673345</v>
      </c>
      <c r="O39" s="136">
        <v>5</v>
      </c>
      <c r="P39" s="136"/>
      <c r="Q39" s="138" t="s">
        <v>33</v>
      </c>
      <c r="R39" s="254">
        <v>3191076.2601999999</v>
      </c>
      <c r="S39" s="255">
        <v>5.0104827779682486</v>
      </c>
      <c r="T39" s="256">
        <v>95.784653923426461</v>
      </c>
    </row>
    <row r="40" spans="1:20" s="142" customFormat="1" ht="9.9" customHeight="1">
      <c r="A40" s="136">
        <v>6</v>
      </c>
      <c r="B40" s="137"/>
      <c r="C40" s="138" t="s">
        <v>32</v>
      </c>
      <c r="D40" s="254">
        <v>227979.978</v>
      </c>
      <c r="E40" s="255">
        <v>1.0169121542378101</v>
      </c>
      <c r="F40" s="256">
        <v>99.808157389297946</v>
      </c>
      <c r="H40" s="136">
        <v>6</v>
      </c>
      <c r="I40" s="136"/>
      <c r="J40" s="138" t="s">
        <v>33</v>
      </c>
      <c r="K40" s="254">
        <v>18538.67222</v>
      </c>
      <c r="L40" s="255">
        <v>0.53752225661859387</v>
      </c>
      <c r="M40" s="256">
        <v>99.456867374291932</v>
      </c>
      <c r="O40" s="136">
        <v>6</v>
      </c>
      <c r="P40" s="136"/>
      <c r="Q40" s="138" t="s">
        <v>32</v>
      </c>
      <c r="R40" s="254">
        <v>1505116.8312899999</v>
      </c>
      <c r="S40" s="255">
        <v>2.3632659789634842</v>
      </c>
      <c r="T40" s="256">
        <v>98.147919902389944</v>
      </c>
    </row>
    <row r="41" spans="1:20" s="142" customFormat="1" ht="9.9" customHeight="1">
      <c r="A41" s="136">
        <v>7</v>
      </c>
      <c r="B41" s="137"/>
      <c r="C41" s="138" t="s">
        <v>33</v>
      </c>
      <c r="D41" s="254">
        <v>32325.326000000001</v>
      </c>
      <c r="E41" s="255">
        <v>0.14418817471374393</v>
      </c>
      <c r="F41" s="256">
        <v>99.952345564011694</v>
      </c>
      <c r="H41" s="136">
        <v>7</v>
      </c>
      <c r="I41" s="136"/>
      <c r="J41" s="138" t="s">
        <v>32</v>
      </c>
      <c r="K41" s="254">
        <v>15505.2988</v>
      </c>
      <c r="L41" s="255">
        <v>0.44957066512725563</v>
      </c>
      <c r="M41" s="256">
        <v>99.906438039419186</v>
      </c>
      <c r="O41" s="136">
        <v>7</v>
      </c>
      <c r="P41" s="136"/>
      <c r="Q41" s="138" t="s">
        <v>38</v>
      </c>
      <c r="R41" s="254">
        <v>610819.50109000003</v>
      </c>
      <c r="S41" s="255">
        <v>0.95908099371676792</v>
      </c>
      <c r="T41" s="256">
        <v>99.107000896106712</v>
      </c>
    </row>
    <row r="42" spans="1:20" s="142" customFormat="1" ht="9.9" customHeight="1">
      <c r="A42" s="136">
        <v>8</v>
      </c>
      <c r="B42" s="137"/>
      <c r="C42" s="138" t="s">
        <v>42</v>
      </c>
      <c r="D42" s="254">
        <v>5368.5720000000001</v>
      </c>
      <c r="E42" s="255">
        <v>2.3946691133116912E-2</v>
      </c>
      <c r="F42" s="256">
        <v>99.976292255144813</v>
      </c>
      <c r="H42" s="136">
        <v>8</v>
      </c>
      <c r="I42" s="136"/>
      <c r="J42" s="138" t="s">
        <v>42</v>
      </c>
      <c r="K42" s="254">
        <v>1579.5537199999999</v>
      </c>
      <c r="L42" s="255">
        <v>4.5798602507720186E-2</v>
      </c>
      <c r="M42" s="256">
        <v>99.952236641926902</v>
      </c>
      <c r="O42" s="136">
        <v>8</v>
      </c>
      <c r="P42" s="136"/>
      <c r="Q42" s="138" t="s">
        <v>37</v>
      </c>
      <c r="R42" s="254">
        <v>465001.97167</v>
      </c>
      <c r="S42" s="255">
        <v>0.7301249424317392</v>
      </c>
      <c r="T42" s="256">
        <v>99.837125838538455</v>
      </c>
    </row>
    <row r="43" spans="1:20" s="142" customFormat="1" ht="9.9" customHeight="1">
      <c r="A43" s="136">
        <v>9</v>
      </c>
      <c r="B43" s="137"/>
      <c r="C43" s="138" t="s">
        <v>96</v>
      </c>
      <c r="D43" s="254">
        <v>2312.953</v>
      </c>
      <c r="E43" s="255">
        <v>1.0317002565377938E-2</v>
      </c>
      <c r="F43" s="256">
        <v>99.986609257710185</v>
      </c>
      <c r="H43" s="136">
        <v>9</v>
      </c>
      <c r="I43" s="136"/>
      <c r="J43" s="138" t="s">
        <v>39</v>
      </c>
      <c r="K43" s="254">
        <v>946.58942000000002</v>
      </c>
      <c r="L43" s="255">
        <v>2.7446026074120101E-2</v>
      </c>
      <c r="M43" s="256">
        <v>99.979682668001018</v>
      </c>
      <c r="O43" s="136">
        <v>9</v>
      </c>
      <c r="P43" s="136"/>
      <c r="Q43" s="138" t="s">
        <v>30</v>
      </c>
      <c r="R43" s="254">
        <v>103500.39916</v>
      </c>
      <c r="S43" s="255">
        <v>0.16251161840661155</v>
      </c>
      <c r="T43" s="256">
        <v>99.999637456945067</v>
      </c>
    </row>
    <row r="44" spans="1:20" s="142" customFormat="1" ht="9.9" customHeight="1">
      <c r="A44" s="136">
        <v>10</v>
      </c>
      <c r="B44" s="137"/>
      <c r="C44" s="138" t="s">
        <v>30</v>
      </c>
      <c r="D44" s="254">
        <v>1564.3030000000001</v>
      </c>
      <c r="E44" s="255">
        <v>6.9776247351452459E-3</v>
      </c>
      <c r="F44" s="256">
        <v>99.993586882445328</v>
      </c>
      <c r="H44" s="136">
        <v>10</v>
      </c>
      <c r="I44" s="136"/>
      <c r="J44" s="138" t="s">
        <v>35</v>
      </c>
      <c r="K44" s="254">
        <v>591.70474000000002</v>
      </c>
      <c r="L44" s="255">
        <v>1.7156270056578968E-2</v>
      </c>
      <c r="M44" s="256">
        <v>99.996838938057593</v>
      </c>
      <c r="O44" s="136">
        <v>10</v>
      </c>
      <c r="P44" s="136"/>
      <c r="Q44" s="138" t="s">
        <v>42</v>
      </c>
      <c r="R44" s="254">
        <v>154.45663000000002</v>
      </c>
      <c r="S44" s="255">
        <v>2.4252077401293757E-4</v>
      </c>
      <c r="T44" s="256">
        <v>99.999879977719075</v>
      </c>
    </row>
    <row r="45" spans="1:20" s="142" customFormat="1" ht="9.9" customHeight="1">
      <c r="A45" s="136">
        <v>11</v>
      </c>
      <c r="B45" s="137"/>
      <c r="C45" s="138" t="s">
        <v>38</v>
      </c>
      <c r="D45" s="254">
        <v>973.94600000000003</v>
      </c>
      <c r="E45" s="255">
        <v>4.3443180127480238E-3</v>
      </c>
      <c r="F45" s="256">
        <v>99.997931200458069</v>
      </c>
      <c r="H45" s="136">
        <v>11</v>
      </c>
      <c r="I45" s="136"/>
      <c r="J45" s="138" t="s">
        <v>30</v>
      </c>
      <c r="K45" s="254">
        <v>109.02226</v>
      </c>
      <c r="L45" s="255">
        <v>3.161061942377827E-3</v>
      </c>
      <c r="M45" s="256">
        <v>99.999999999999972</v>
      </c>
      <c r="O45" s="136">
        <v>11</v>
      </c>
      <c r="P45" s="136"/>
      <c r="Q45" s="138" t="s">
        <v>39</v>
      </c>
      <c r="R45" s="254">
        <v>76.439790000000002</v>
      </c>
      <c r="S45" s="255">
        <v>1.2002228092239485E-4</v>
      </c>
      <c r="T45" s="256">
        <v>100</v>
      </c>
    </row>
    <row r="46" spans="1:20" s="142" customFormat="1" ht="9.9" customHeight="1">
      <c r="A46" s="136">
        <v>12</v>
      </c>
      <c r="B46" s="137"/>
      <c r="C46" s="138" t="s">
        <v>35</v>
      </c>
      <c r="D46" s="254">
        <v>419.553</v>
      </c>
      <c r="E46" s="255">
        <v>1.8714298895446684E-3</v>
      </c>
      <c r="F46" s="256">
        <v>99.999802630347617</v>
      </c>
      <c r="H46" s="136">
        <v>12</v>
      </c>
      <c r="I46" s="136"/>
      <c r="J46" s="138" t="s">
        <v>38</v>
      </c>
      <c r="K46" s="254">
        <v>0</v>
      </c>
      <c r="L46" s="255" t="s">
        <v>131</v>
      </c>
      <c r="M46" s="256" t="s">
        <v>131</v>
      </c>
      <c r="O46" s="136">
        <v>12</v>
      </c>
      <c r="P46" s="136"/>
      <c r="Q46" s="138" t="s">
        <v>35</v>
      </c>
      <c r="R46" s="254">
        <v>0</v>
      </c>
      <c r="S46" s="255" t="s">
        <v>131</v>
      </c>
      <c r="T46" s="256" t="s">
        <v>131</v>
      </c>
    </row>
    <row r="47" spans="1:20" s="142" customFormat="1" ht="9.9" customHeight="1">
      <c r="A47" s="136">
        <v>13</v>
      </c>
      <c r="B47" s="137"/>
      <c r="C47" s="138" t="s">
        <v>141</v>
      </c>
      <c r="D47" s="254">
        <v>44.247999999999998</v>
      </c>
      <c r="E47" s="255">
        <v>1.9736965235041219E-4</v>
      </c>
      <c r="F47" s="256">
        <v>99.999999999999972</v>
      </c>
      <c r="H47" s="136">
        <v>13</v>
      </c>
      <c r="I47" s="136"/>
      <c r="J47" s="138" t="s">
        <v>40</v>
      </c>
      <c r="K47" s="254">
        <v>0</v>
      </c>
      <c r="L47" s="255" t="s">
        <v>131</v>
      </c>
      <c r="M47" s="256" t="s">
        <v>131</v>
      </c>
      <c r="O47" s="136">
        <v>13</v>
      </c>
      <c r="P47" s="136"/>
      <c r="Q47" s="138" t="s">
        <v>141</v>
      </c>
      <c r="R47" s="254">
        <v>0</v>
      </c>
      <c r="S47" s="255" t="s">
        <v>131</v>
      </c>
      <c r="T47" s="256" t="s">
        <v>131</v>
      </c>
    </row>
    <row r="48" spans="1:20" s="142" customFormat="1" ht="9.9" customHeight="1">
      <c r="A48" s="136">
        <v>14</v>
      </c>
      <c r="B48" s="137"/>
      <c r="C48" s="138" t="s">
        <v>41</v>
      </c>
      <c r="D48" s="254">
        <v>0</v>
      </c>
      <c r="E48" s="255" t="s">
        <v>131</v>
      </c>
      <c r="F48" s="256" t="s">
        <v>131</v>
      </c>
      <c r="H48" s="136">
        <v>14</v>
      </c>
      <c r="I48" s="136"/>
      <c r="J48" s="138" t="s">
        <v>41</v>
      </c>
      <c r="K48" s="254">
        <v>0</v>
      </c>
      <c r="L48" s="255" t="s">
        <v>131</v>
      </c>
      <c r="M48" s="256" t="s">
        <v>131</v>
      </c>
      <c r="O48" s="136">
        <v>14</v>
      </c>
      <c r="P48" s="136"/>
      <c r="Q48" s="138" t="s">
        <v>41</v>
      </c>
      <c r="R48" s="254">
        <v>0</v>
      </c>
      <c r="S48" s="255" t="s">
        <v>131</v>
      </c>
      <c r="T48" s="256" t="s">
        <v>131</v>
      </c>
    </row>
    <row r="49" spans="1:22" s="142" customFormat="1" ht="9.9" customHeight="1">
      <c r="A49" s="136">
        <v>15</v>
      </c>
      <c r="B49" s="137"/>
      <c r="C49" s="138" t="s">
        <v>43</v>
      </c>
      <c r="D49" s="254">
        <v>0</v>
      </c>
      <c r="E49" s="255" t="s">
        <v>131</v>
      </c>
      <c r="F49" s="256" t="s">
        <v>131</v>
      </c>
      <c r="H49" s="136">
        <v>15</v>
      </c>
      <c r="I49" s="136"/>
      <c r="J49" s="138" t="s">
        <v>43</v>
      </c>
      <c r="K49" s="254">
        <v>0</v>
      </c>
      <c r="L49" s="255" t="s">
        <v>131</v>
      </c>
      <c r="M49" s="256" t="s">
        <v>131</v>
      </c>
      <c r="O49" s="136">
        <v>15</v>
      </c>
      <c r="P49" s="136"/>
      <c r="Q49" s="138" t="s">
        <v>43</v>
      </c>
      <c r="R49" s="254">
        <v>0</v>
      </c>
      <c r="S49" s="255" t="s">
        <v>131</v>
      </c>
      <c r="T49" s="256" t="s">
        <v>131</v>
      </c>
    </row>
    <row r="50" spans="1:22" s="142" customFormat="1" ht="9.9" customHeight="1">
      <c r="A50" s="136">
        <v>16</v>
      </c>
      <c r="B50" s="137"/>
      <c r="C50" s="138" t="s">
        <v>44</v>
      </c>
      <c r="D50" s="254">
        <v>0</v>
      </c>
      <c r="E50" s="255" t="s">
        <v>131</v>
      </c>
      <c r="F50" s="256" t="s">
        <v>131</v>
      </c>
      <c r="H50" s="136">
        <v>16</v>
      </c>
      <c r="I50" s="136"/>
      <c r="J50" s="138" t="s">
        <v>44</v>
      </c>
      <c r="K50" s="254">
        <v>0</v>
      </c>
      <c r="L50" s="255" t="s">
        <v>131</v>
      </c>
      <c r="M50" s="256" t="s">
        <v>131</v>
      </c>
      <c r="O50" s="136">
        <v>16</v>
      </c>
      <c r="P50" s="136"/>
      <c r="Q50" s="138" t="s">
        <v>44</v>
      </c>
      <c r="R50" s="254">
        <v>0</v>
      </c>
      <c r="S50" s="255" t="s">
        <v>131</v>
      </c>
      <c r="T50" s="256" t="s">
        <v>131</v>
      </c>
    </row>
    <row r="51" spans="1:22" s="142" customFormat="1" ht="9.9" customHeight="1">
      <c r="A51" s="136">
        <v>17</v>
      </c>
      <c r="B51" s="137"/>
      <c r="C51" s="138" t="s">
        <v>45</v>
      </c>
      <c r="D51" s="254">
        <v>0</v>
      </c>
      <c r="E51" s="255" t="s">
        <v>131</v>
      </c>
      <c r="F51" s="256" t="s">
        <v>131</v>
      </c>
      <c r="H51" s="136">
        <v>17</v>
      </c>
      <c r="I51" s="136"/>
      <c r="J51" s="138" t="s">
        <v>45</v>
      </c>
      <c r="K51" s="254">
        <v>0</v>
      </c>
      <c r="L51" s="255" t="s">
        <v>131</v>
      </c>
      <c r="M51" s="256" t="s">
        <v>131</v>
      </c>
      <c r="O51" s="136">
        <v>17</v>
      </c>
      <c r="P51" s="136"/>
      <c r="Q51" s="138" t="s">
        <v>45</v>
      </c>
      <c r="R51" s="254">
        <v>0</v>
      </c>
      <c r="S51" s="255" t="s">
        <v>131</v>
      </c>
      <c r="T51" s="256" t="s">
        <v>131</v>
      </c>
    </row>
    <row r="52" spans="1:22" s="247" customFormat="1" ht="6" customHeight="1">
      <c r="A52" s="262"/>
      <c r="B52" s="262"/>
      <c r="C52" s="258"/>
      <c r="D52" s="259"/>
      <c r="E52" s="263"/>
      <c r="F52" s="263"/>
      <c r="H52" s="262"/>
      <c r="I52" s="262"/>
      <c r="J52" s="258"/>
      <c r="K52" s="264"/>
      <c r="L52" s="263"/>
      <c r="M52" s="262"/>
      <c r="O52" s="262"/>
      <c r="P52" s="262"/>
      <c r="Q52" s="258"/>
      <c r="R52" s="264"/>
      <c r="S52" s="263"/>
      <c r="T52" s="262"/>
    </row>
    <row r="53" spans="1:22" s="266" customFormat="1" ht="11.25" customHeight="1">
      <c r="A53" s="148"/>
      <c r="B53" s="148"/>
      <c r="C53" s="148"/>
      <c r="D53" s="148"/>
      <c r="E53" s="148"/>
      <c r="F53" s="148"/>
      <c r="G53" s="148"/>
      <c r="H53" s="148"/>
      <c r="I53" s="148"/>
      <c r="J53" s="148"/>
      <c r="K53" s="148"/>
      <c r="L53" s="148"/>
      <c r="M53" s="265"/>
      <c r="N53" s="265"/>
      <c r="O53" s="265"/>
      <c r="P53" s="265"/>
      <c r="Q53" s="265"/>
      <c r="R53" s="265"/>
      <c r="S53" s="265"/>
      <c r="T53" s="265"/>
      <c r="U53" s="265"/>
      <c r="V53" s="265"/>
    </row>
    <row r="54" spans="1:22" ht="16.8">
      <c r="A54" s="123" t="s">
        <v>166</v>
      </c>
      <c r="B54" s="123"/>
      <c r="C54" s="123"/>
      <c r="D54" s="123"/>
      <c r="E54" s="123"/>
      <c r="F54" s="123"/>
      <c r="G54" s="267"/>
      <c r="H54" s="123" t="s">
        <v>167</v>
      </c>
      <c r="I54" s="123"/>
      <c r="J54" s="123"/>
      <c r="K54" s="123"/>
      <c r="L54" s="123"/>
      <c r="M54" s="123"/>
      <c r="N54" s="267"/>
      <c r="O54" s="267"/>
      <c r="P54" s="267"/>
      <c r="Q54" s="267"/>
      <c r="R54" s="267"/>
      <c r="S54" s="267"/>
      <c r="T54" s="267"/>
      <c r="U54" s="267"/>
      <c r="V54" s="267"/>
    </row>
    <row r="55" spans="1:22" ht="14.4" thickBot="1">
      <c r="A55" s="247"/>
      <c r="B55" s="247"/>
      <c r="C55" s="247"/>
      <c r="D55" s="247"/>
      <c r="E55" s="247"/>
      <c r="F55" s="247"/>
      <c r="G55" s="267"/>
      <c r="H55" s="247"/>
      <c r="I55" s="247"/>
      <c r="J55" s="247"/>
      <c r="K55" s="247"/>
      <c r="L55" s="247"/>
      <c r="M55" s="247"/>
      <c r="N55" s="267"/>
      <c r="O55" s="267"/>
      <c r="P55" s="267"/>
      <c r="Q55" s="268"/>
      <c r="R55" s="267"/>
      <c r="S55" s="267"/>
      <c r="T55" s="267"/>
      <c r="U55" s="267"/>
      <c r="V55" s="267"/>
    </row>
    <row r="56" spans="1:22" ht="13.8">
      <c r="A56" s="127" t="s">
        <v>1</v>
      </c>
      <c r="B56" s="127"/>
      <c r="C56" s="128"/>
      <c r="D56" s="128" t="s">
        <v>124</v>
      </c>
      <c r="E56" s="129" t="s">
        <v>160</v>
      </c>
      <c r="F56" s="129" t="s">
        <v>161</v>
      </c>
      <c r="G56" s="267"/>
      <c r="H56" s="127" t="s">
        <v>1</v>
      </c>
      <c r="I56" s="127"/>
      <c r="J56" s="128"/>
      <c r="K56" s="128" t="s">
        <v>124</v>
      </c>
      <c r="L56" s="129" t="s">
        <v>160</v>
      </c>
      <c r="M56" s="129" t="s">
        <v>161</v>
      </c>
      <c r="N56" s="267"/>
      <c r="O56" s="267"/>
      <c r="P56" s="267"/>
      <c r="Q56" s="267"/>
      <c r="R56" s="267"/>
      <c r="S56" s="267"/>
      <c r="T56" s="267"/>
      <c r="U56" s="267"/>
      <c r="V56" s="267"/>
    </row>
    <row r="57" spans="1:22" ht="13.8">
      <c r="A57" s="131"/>
      <c r="B57" s="131"/>
      <c r="C57" s="131"/>
      <c r="D57" s="131"/>
      <c r="E57" s="132" t="s">
        <v>127</v>
      </c>
      <c r="F57" s="132" t="s">
        <v>128</v>
      </c>
      <c r="G57" s="267"/>
      <c r="H57" s="131"/>
      <c r="I57" s="131"/>
      <c r="J57" s="131"/>
      <c r="K57" s="131"/>
      <c r="L57" s="132" t="s">
        <v>127</v>
      </c>
      <c r="M57" s="132" t="s">
        <v>128</v>
      </c>
      <c r="N57" s="267"/>
      <c r="O57" s="267"/>
      <c r="P57" s="267"/>
      <c r="Q57" s="267"/>
      <c r="R57" s="267"/>
      <c r="S57" s="267"/>
      <c r="T57" s="267"/>
      <c r="U57" s="267"/>
      <c r="V57" s="267"/>
    </row>
    <row r="58" spans="1:22" ht="13.8">
      <c r="A58" s="247"/>
      <c r="B58" s="247"/>
      <c r="C58" s="252"/>
      <c r="D58" s="252"/>
      <c r="E58" s="253"/>
      <c r="F58" s="253"/>
      <c r="G58" s="267"/>
      <c r="H58" s="247"/>
      <c r="I58" s="247"/>
      <c r="J58" s="252"/>
      <c r="K58" s="252"/>
      <c r="L58" s="253"/>
      <c r="M58" s="253"/>
      <c r="N58" s="267"/>
      <c r="O58" s="267"/>
      <c r="P58" s="267"/>
      <c r="Q58" s="267"/>
      <c r="R58" s="267"/>
      <c r="S58" s="267"/>
      <c r="T58" s="267"/>
      <c r="U58" s="267"/>
      <c r="V58" s="267"/>
    </row>
    <row r="59" spans="1:22" ht="9.9" customHeight="1">
      <c r="A59" s="136">
        <v>1</v>
      </c>
      <c r="B59" s="137"/>
      <c r="C59" s="138" t="s">
        <v>129</v>
      </c>
      <c r="D59" s="254">
        <v>6021322.3847599998</v>
      </c>
      <c r="E59" s="255">
        <v>33.641397778433799</v>
      </c>
      <c r="F59" s="256">
        <v>33.641397778433799</v>
      </c>
      <c r="G59" s="267"/>
      <c r="H59" s="136">
        <v>1</v>
      </c>
      <c r="I59" s="137"/>
      <c r="J59" s="138" t="s">
        <v>36</v>
      </c>
      <c r="K59" s="254">
        <v>13041924.84797</v>
      </c>
      <c r="L59" s="255">
        <v>23.505747297091784</v>
      </c>
      <c r="M59" s="256">
        <v>23.505747297091784</v>
      </c>
      <c r="N59" s="267"/>
      <c r="O59" s="267"/>
      <c r="P59" s="267"/>
      <c r="Q59" s="267"/>
      <c r="R59" s="267"/>
      <c r="S59" s="267"/>
      <c r="T59" s="267"/>
      <c r="U59" s="267"/>
      <c r="V59" s="267"/>
    </row>
    <row r="60" spans="1:22" ht="9.9" customHeight="1">
      <c r="A60" s="136">
        <v>2</v>
      </c>
      <c r="B60" s="137"/>
      <c r="C60" s="138" t="s">
        <v>29</v>
      </c>
      <c r="D60" s="254">
        <v>3607582.9967399999</v>
      </c>
      <c r="E60" s="255">
        <v>20.15572773834829</v>
      </c>
      <c r="F60" s="256">
        <v>53.797125516782089</v>
      </c>
      <c r="G60" s="267"/>
      <c r="H60" s="136">
        <v>2</v>
      </c>
      <c r="I60" s="137"/>
      <c r="J60" s="138" t="s">
        <v>129</v>
      </c>
      <c r="K60" s="254">
        <v>12232779.323790001</v>
      </c>
      <c r="L60" s="255">
        <v>22.04740656597583</v>
      </c>
      <c r="M60" s="256">
        <v>45.553153863067614</v>
      </c>
      <c r="N60" s="267"/>
      <c r="O60" s="267"/>
      <c r="P60" s="267"/>
      <c r="Q60" s="267"/>
      <c r="R60" s="267"/>
      <c r="S60" s="267"/>
      <c r="T60" s="267"/>
      <c r="U60" s="267"/>
      <c r="V60" s="267"/>
    </row>
    <row r="61" spans="1:22" ht="9.9" customHeight="1">
      <c r="A61" s="136">
        <v>3</v>
      </c>
      <c r="B61" s="137"/>
      <c r="C61" s="138" t="s">
        <v>36</v>
      </c>
      <c r="D61" s="254">
        <v>3150029.2644199999</v>
      </c>
      <c r="E61" s="255">
        <v>17.599354548142884</v>
      </c>
      <c r="F61" s="256">
        <v>71.396480064924972</v>
      </c>
      <c r="G61" s="267"/>
      <c r="H61" s="136">
        <v>3</v>
      </c>
      <c r="I61" s="137"/>
      <c r="J61" s="138" t="s">
        <v>114</v>
      </c>
      <c r="K61" s="254">
        <v>9349562.7965200003</v>
      </c>
      <c r="L61" s="255">
        <v>16.850922160274315</v>
      </c>
      <c r="M61" s="256">
        <v>62.404076023341929</v>
      </c>
      <c r="N61" s="267"/>
      <c r="O61" s="267"/>
      <c r="P61" s="267"/>
      <c r="Q61" s="267"/>
      <c r="R61" s="267"/>
      <c r="S61" s="267"/>
      <c r="T61" s="267"/>
      <c r="U61" s="267"/>
      <c r="V61" s="267"/>
    </row>
    <row r="62" spans="1:22" ht="9.9" customHeight="1">
      <c r="A62" s="136">
        <v>4</v>
      </c>
      <c r="B62" s="137"/>
      <c r="C62" s="138" t="s">
        <v>96</v>
      </c>
      <c r="D62" s="254">
        <v>1836009.8269400001</v>
      </c>
      <c r="E62" s="255">
        <v>10.257869113524277</v>
      </c>
      <c r="F62" s="256">
        <v>81.654349178449252</v>
      </c>
      <c r="G62" s="267"/>
      <c r="H62" s="136">
        <v>4</v>
      </c>
      <c r="I62" s="137"/>
      <c r="J62" s="138" t="s">
        <v>29</v>
      </c>
      <c r="K62" s="254">
        <v>8918116.9379200004</v>
      </c>
      <c r="L62" s="255">
        <v>16.07331782327287</v>
      </c>
      <c r="M62" s="256">
        <v>78.477393846614802</v>
      </c>
      <c r="N62" s="267"/>
      <c r="O62" s="267"/>
      <c r="P62" s="267"/>
      <c r="Q62" s="267"/>
      <c r="R62" s="267"/>
      <c r="S62" s="267"/>
      <c r="T62" s="267"/>
      <c r="U62" s="267"/>
      <c r="V62" s="267"/>
    </row>
    <row r="63" spans="1:22" ht="9.9" customHeight="1">
      <c r="A63" s="136">
        <v>5</v>
      </c>
      <c r="B63" s="137"/>
      <c r="C63" s="138" t="s">
        <v>114</v>
      </c>
      <c r="D63" s="254">
        <v>1307306.6806099999</v>
      </c>
      <c r="E63" s="255">
        <v>7.3039809614110007</v>
      </c>
      <c r="F63" s="256">
        <v>88.958330139860252</v>
      </c>
      <c r="G63" s="267"/>
      <c r="H63" s="136">
        <v>5</v>
      </c>
      <c r="I63" s="137"/>
      <c r="J63" s="138" t="s">
        <v>32</v>
      </c>
      <c r="K63" s="254">
        <v>3546146.6860700003</v>
      </c>
      <c r="L63" s="255">
        <v>6.3912979757857782</v>
      </c>
      <c r="M63" s="256">
        <v>84.868691822400578</v>
      </c>
      <c r="N63" s="267"/>
      <c r="O63" s="267"/>
      <c r="P63" s="267"/>
      <c r="Q63" s="267"/>
      <c r="R63" s="267"/>
      <c r="S63" s="267"/>
      <c r="T63" s="267"/>
      <c r="U63" s="267"/>
      <c r="V63" s="267"/>
    </row>
    <row r="64" spans="1:22" ht="9.9" customHeight="1">
      <c r="A64" s="136">
        <v>6</v>
      </c>
      <c r="B64" s="137"/>
      <c r="C64" s="138" t="s">
        <v>32</v>
      </c>
      <c r="D64" s="254">
        <v>837757.41335000005</v>
      </c>
      <c r="E64" s="255">
        <v>4.6805881803756773</v>
      </c>
      <c r="F64" s="256">
        <v>93.638918320235931</v>
      </c>
      <c r="G64" s="267"/>
      <c r="H64" s="136">
        <v>6</v>
      </c>
      <c r="I64" s="137"/>
      <c r="J64" s="138" t="s">
        <v>96</v>
      </c>
      <c r="K64" s="254">
        <v>1783840.9092600001</v>
      </c>
      <c r="L64" s="255">
        <v>3.2150556087437172</v>
      </c>
      <c r="M64" s="256">
        <v>88.083747431144289</v>
      </c>
      <c r="N64" s="267"/>
      <c r="O64" s="267"/>
      <c r="P64" s="267"/>
      <c r="Q64" s="267"/>
      <c r="R64" s="267"/>
      <c r="S64" s="267"/>
      <c r="T64" s="267"/>
      <c r="U64" s="267"/>
      <c r="V64" s="267"/>
    </row>
    <row r="65" spans="1:22" ht="9.9" customHeight="1">
      <c r="A65" s="136">
        <v>7</v>
      </c>
      <c r="B65" s="137"/>
      <c r="C65" s="138" t="s">
        <v>41</v>
      </c>
      <c r="D65" s="254">
        <v>784614.74560000002</v>
      </c>
      <c r="E65" s="255">
        <v>4.3836777161046045</v>
      </c>
      <c r="F65" s="256">
        <v>98.022596036340531</v>
      </c>
      <c r="G65" s="267"/>
      <c r="H65" s="136">
        <v>7</v>
      </c>
      <c r="I65" s="137"/>
      <c r="J65" s="138" t="s">
        <v>33</v>
      </c>
      <c r="K65" s="254">
        <v>1735736.2297199999</v>
      </c>
      <c r="L65" s="255">
        <v>3.1283554893782215</v>
      </c>
      <c r="M65" s="256">
        <v>91.212102920522511</v>
      </c>
      <c r="N65" s="267"/>
      <c r="O65" s="267"/>
      <c r="P65" s="267"/>
      <c r="Q65" s="267"/>
      <c r="R65" s="267"/>
      <c r="S65" s="267"/>
      <c r="T65" s="267"/>
      <c r="U65" s="267"/>
      <c r="V65" s="267"/>
    </row>
    <row r="66" spans="1:22" ht="9.9" customHeight="1">
      <c r="A66" s="136">
        <v>8</v>
      </c>
      <c r="B66" s="137"/>
      <c r="C66" s="138" t="s">
        <v>33</v>
      </c>
      <c r="D66" s="254">
        <v>338055.58814000001</v>
      </c>
      <c r="E66" s="255">
        <v>1.8887317079424946</v>
      </c>
      <c r="F66" s="256">
        <v>99.911327744283028</v>
      </c>
      <c r="G66" s="267"/>
      <c r="H66" s="136">
        <v>8</v>
      </c>
      <c r="I66" s="137"/>
      <c r="J66" s="138" t="s">
        <v>38</v>
      </c>
      <c r="K66" s="254">
        <v>1530897.9879900001</v>
      </c>
      <c r="L66" s="255">
        <v>2.7591710320980964</v>
      </c>
      <c r="M66" s="256">
        <v>93.971273952620606</v>
      </c>
      <c r="N66" s="267"/>
      <c r="O66" s="267"/>
      <c r="P66" s="267"/>
      <c r="Q66" s="267"/>
      <c r="R66" s="267"/>
      <c r="S66" s="267"/>
      <c r="T66" s="267"/>
      <c r="U66" s="267"/>
      <c r="V66" s="267"/>
    </row>
    <row r="67" spans="1:22" ht="9.9" customHeight="1">
      <c r="A67" s="136">
        <v>9</v>
      </c>
      <c r="B67" s="137"/>
      <c r="C67" s="138" t="s">
        <v>38</v>
      </c>
      <c r="D67" s="254">
        <v>12011.16956</v>
      </c>
      <c r="E67" s="255">
        <v>6.7106942151924226E-2</v>
      </c>
      <c r="F67" s="256">
        <v>99.978434686434952</v>
      </c>
      <c r="G67" s="267"/>
      <c r="H67" s="136">
        <v>9</v>
      </c>
      <c r="I67" s="137"/>
      <c r="J67" s="138" t="s">
        <v>30</v>
      </c>
      <c r="K67" s="254">
        <v>1505431.65115</v>
      </c>
      <c r="L67" s="255">
        <v>2.7132724944725841</v>
      </c>
      <c r="M67" s="256">
        <v>96.684546447093197</v>
      </c>
      <c r="N67" s="267"/>
      <c r="O67" s="267"/>
      <c r="P67" s="267"/>
      <c r="Q67" s="267"/>
      <c r="R67" s="267"/>
      <c r="S67" s="267"/>
      <c r="T67" s="267"/>
      <c r="U67" s="267"/>
      <c r="V67" s="267"/>
    </row>
    <row r="68" spans="1:22" ht="9.9" customHeight="1">
      <c r="A68" s="136">
        <v>10</v>
      </c>
      <c r="B68" s="137"/>
      <c r="C68" s="138" t="s">
        <v>30</v>
      </c>
      <c r="D68" s="254">
        <v>3859.87842</v>
      </c>
      <c r="E68" s="255">
        <v>2.1565313565051418E-2</v>
      </c>
      <c r="F68" s="256">
        <v>100</v>
      </c>
      <c r="G68" s="267"/>
      <c r="H68" s="136">
        <v>10</v>
      </c>
      <c r="I68" s="137"/>
      <c r="J68" s="138" t="s">
        <v>41</v>
      </c>
      <c r="K68" s="254">
        <v>772194.11005999998</v>
      </c>
      <c r="L68" s="255">
        <v>1.3917423867227912</v>
      </c>
      <c r="M68" s="256">
        <v>98.076288833815994</v>
      </c>
      <c r="N68" s="267"/>
      <c r="O68" s="267"/>
      <c r="P68" s="267"/>
      <c r="Q68" s="267"/>
      <c r="R68" s="267"/>
      <c r="S68" s="267"/>
      <c r="T68" s="267"/>
      <c r="U68" s="267"/>
      <c r="V68" s="267"/>
    </row>
    <row r="69" spans="1:22" ht="9.9" customHeight="1">
      <c r="A69" s="136">
        <v>11</v>
      </c>
      <c r="B69" s="137"/>
      <c r="C69" s="138" t="s">
        <v>42</v>
      </c>
      <c r="D69" s="254">
        <v>0</v>
      </c>
      <c r="E69" s="255" t="s">
        <v>131</v>
      </c>
      <c r="F69" s="256" t="s">
        <v>131</v>
      </c>
      <c r="G69" s="267"/>
      <c r="H69" s="136">
        <v>11</v>
      </c>
      <c r="I69" s="137"/>
      <c r="J69" s="138" t="s">
        <v>42</v>
      </c>
      <c r="K69" s="254">
        <v>634967.27387000003</v>
      </c>
      <c r="L69" s="255">
        <v>1.1444154490611602</v>
      </c>
      <c r="M69" s="256">
        <v>99.220704282877151</v>
      </c>
      <c r="N69" s="267"/>
      <c r="O69" s="267"/>
      <c r="P69" s="267"/>
      <c r="Q69" s="267"/>
      <c r="R69" s="267"/>
      <c r="S69" s="267"/>
      <c r="T69" s="267"/>
      <c r="U69" s="267"/>
      <c r="V69" s="267"/>
    </row>
    <row r="70" spans="1:22" ht="9.9" customHeight="1">
      <c r="A70" s="136">
        <v>12</v>
      </c>
      <c r="B70" s="137"/>
      <c r="C70" s="138" t="s">
        <v>35</v>
      </c>
      <c r="D70" s="254">
        <v>0</v>
      </c>
      <c r="E70" s="255" t="s">
        <v>131</v>
      </c>
      <c r="F70" s="256" t="s">
        <v>131</v>
      </c>
      <c r="G70" s="267"/>
      <c r="H70" s="136">
        <v>12</v>
      </c>
      <c r="I70" s="137"/>
      <c r="J70" s="138" t="s">
        <v>37</v>
      </c>
      <c r="K70" s="254">
        <v>409171.84418000001</v>
      </c>
      <c r="L70" s="255">
        <v>0.7374593921139746</v>
      </c>
      <c r="M70" s="256">
        <v>99.958163674991127</v>
      </c>
      <c r="N70" s="267"/>
      <c r="O70" s="267"/>
      <c r="P70" s="267"/>
      <c r="Q70" s="267"/>
      <c r="R70" s="267"/>
      <c r="S70" s="267"/>
      <c r="T70" s="267"/>
      <c r="U70" s="267"/>
      <c r="V70" s="267"/>
    </row>
    <row r="71" spans="1:22" ht="9.9" customHeight="1">
      <c r="A71" s="136">
        <v>13</v>
      </c>
      <c r="B71" s="137"/>
      <c r="C71" s="138" t="s">
        <v>37</v>
      </c>
      <c r="D71" s="254">
        <v>0</v>
      </c>
      <c r="E71" s="255" t="s">
        <v>131</v>
      </c>
      <c r="F71" s="256" t="s">
        <v>131</v>
      </c>
      <c r="G71" s="267"/>
      <c r="H71" s="136">
        <v>13</v>
      </c>
      <c r="I71" s="137"/>
      <c r="J71" s="138" t="s">
        <v>141</v>
      </c>
      <c r="K71" s="254">
        <v>23212.459480000001</v>
      </c>
      <c r="L71" s="255">
        <v>4.1836325008864805E-2</v>
      </c>
      <c r="M71" s="256">
        <v>99.999999999999986</v>
      </c>
      <c r="N71" s="267"/>
      <c r="O71" s="267"/>
      <c r="P71" s="267"/>
      <c r="Q71" s="267"/>
      <c r="R71" s="267"/>
      <c r="S71" s="267"/>
      <c r="T71" s="267"/>
      <c r="U71" s="267"/>
      <c r="V71" s="267"/>
    </row>
    <row r="72" spans="1:22" ht="9.9" customHeight="1">
      <c r="A72" s="136">
        <v>14</v>
      </c>
      <c r="B72" s="137"/>
      <c r="C72" s="138" t="s">
        <v>141</v>
      </c>
      <c r="D72" s="254">
        <v>0</v>
      </c>
      <c r="E72" s="255" t="s">
        <v>131</v>
      </c>
      <c r="F72" s="256" t="s">
        <v>131</v>
      </c>
      <c r="G72" s="267"/>
      <c r="H72" s="136">
        <v>14</v>
      </c>
      <c r="I72" s="137"/>
      <c r="J72" s="138" t="s">
        <v>35</v>
      </c>
      <c r="K72" s="254">
        <v>0</v>
      </c>
      <c r="L72" s="255" t="s">
        <v>131</v>
      </c>
      <c r="M72" s="256" t="s">
        <v>131</v>
      </c>
      <c r="N72" s="267"/>
      <c r="O72" s="267"/>
      <c r="P72" s="267"/>
      <c r="Q72" s="267"/>
      <c r="R72" s="267"/>
      <c r="S72" s="267"/>
      <c r="T72" s="267"/>
      <c r="U72" s="267"/>
      <c r="V72" s="267"/>
    </row>
    <row r="73" spans="1:22" ht="9.9" customHeight="1">
      <c r="A73" s="136">
        <v>15</v>
      </c>
      <c r="B73" s="137"/>
      <c r="C73" s="138" t="s">
        <v>43</v>
      </c>
      <c r="D73" s="254">
        <v>0</v>
      </c>
      <c r="E73" s="255" t="s">
        <v>131</v>
      </c>
      <c r="F73" s="256" t="s">
        <v>131</v>
      </c>
      <c r="G73" s="267"/>
      <c r="H73" s="136">
        <v>15</v>
      </c>
      <c r="I73" s="137"/>
      <c r="J73" s="138" t="s">
        <v>43</v>
      </c>
      <c r="K73" s="254">
        <v>0</v>
      </c>
      <c r="L73" s="255" t="s">
        <v>131</v>
      </c>
      <c r="M73" s="256" t="s">
        <v>131</v>
      </c>
      <c r="N73" s="267"/>
      <c r="O73" s="267"/>
      <c r="P73" s="267"/>
      <c r="Q73" s="269"/>
      <c r="R73" s="267"/>
      <c r="S73" s="267"/>
      <c r="T73" s="267"/>
      <c r="U73" s="267"/>
      <c r="V73" s="267"/>
    </row>
    <row r="74" spans="1:22" ht="9.9" customHeight="1">
      <c r="A74" s="136">
        <v>16</v>
      </c>
      <c r="B74" s="137"/>
      <c r="C74" s="138" t="s">
        <v>44</v>
      </c>
      <c r="D74" s="254">
        <v>0</v>
      </c>
      <c r="E74" s="255" t="s">
        <v>131</v>
      </c>
      <c r="F74" s="256" t="s">
        <v>131</v>
      </c>
      <c r="G74" s="267"/>
      <c r="H74" s="136">
        <v>16</v>
      </c>
      <c r="I74" s="137"/>
      <c r="J74" s="138" t="s">
        <v>44</v>
      </c>
      <c r="K74" s="254">
        <v>0</v>
      </c>
      <c r="L74" s="255" t="s">
        <v>131</v>
      </c>
      <c r="M74" s="256" t="s">
        <v>131</v>
      </c>
      <c r="N74" s="267"/>
      <c r="O74" s="267"/>
      <c r="P74" s="267"/>
      <c r="Q74" s="269"/>
      <c r="R74" s="267"/>
      <c r="S74" s="267"/>
      <c r="T74" s="267"/>
      <c r="U74" s="267"/>
      <c r="V74" s="267"/>
    </row>
    <row r="75" spans="1:22" ht="9.9" customHeight="1">
      <c r="A75" s="136">
        <v>17</v>
      </c>
      <c r="B75" s="137"/>
      <c r="C75" s="138" t="s">
        <v>45</v>
      </c>
      <c r="D75" s="254">
        <v>0</v>
      </c>
      <c r="E75" s="255" t="s">
        <v>131</v>
      </c>
      <c r="F75" s="256" t="s">
        <v>131</v>
      </c>
      <c r="G75" s="267"/>
      <c r="H75" s="136">
        <v>16</v>
      </c>
      <c r="I75" s="137"/>
      <c r="J75" s="138" t="s">
        <v>45</v>
      </c>
      <c r="K75" s="254">
        <v>0</v>
      </c>
      <c r="L75" s="255" t="s">
        <v>131</v>
      </c>
      <c r="M75" s="256" t="s">
        <v>131</v>
      </c>
      <c r="N75" s="267"/>
      <c r="O75" s="267"/>
      <c r="P75" s="267"/>
      <c r="Q75" s="269"/>
      <c r="R75" s="267"/>
      <c r="S75" s="267"/>
      <c r="T75" s="267"/>
      <c r="U75" s="267"/>
      <c r="V75" s="267"/>
    </row>
    <row r="76" spans="1:22" ht="6.75" customHeight="1">
      <c r="A76" s="262"/>
      <c r="B76" s="262"/>
      <c r="C76" s="258"/>
      <c r="D76" s="259"/>
      <c r="E76" s="263"/>
      <c r="F76" s="263"/>
      <c r="G76" s="267"/>
      <c r="H76" s="262"/>
      <c r="I76" s="262"/>
      <c r="J76" s="258"/>
      <c r="K76" s="259"/>
      <c r="L76" s="263"/>
      <c r="M76" s="263"/>
      <c r="N76" s="267"/>
      <c r="O76" s="267"/>
      <c r="P76" s="267"/>
      <c r="Q76" s="267"/>
      <c r="R76" s="267"/>
      <c r="S76" s="267"/>
      <c r="T76" s="267"/>
      <c r="U76" s="267"/>
      <c r="V76" s="267"/>
    </row>
    <row r="77" spans="1:22" ht="13.8">
      <c r="A77" s="161" t="s">
        <v>168</v>
      </c>
      <c r="B77" s="270"/>
      <c r="C77" s="265"/>
      <c r="D77" s="267"/>
      <c r="E77" s="267"/>
      <c r="F77" s="267"/>
      <c r="G77" s="267"/>
      <c r="H77" s="267"/>
      <c r="I77" s="267"/>
      <c r="J77" s="267"/>
      <c r="K77" s="267"/>
      <c r="L77" s="267"/>
      <c r="M77" s="267"/>
      <c r="N77" s="267"/>
      <c r="O77" s="267"/>
      <c r="P77" s="267"/>
      <c r="Q77" s="271"/>
      <c r="R77" s="267"/>
      <c r="S77" s="267"/>
      <c r="T77" s="267"/>
      <c r="U77" s="267"/>
      <c r="V77" s="267"/>
    </row>
    <row r="78" spans="1:22" ht="13.8">
      <c r="A78" s="161" t="s">
        <v>169</v>
      </c>
      <c r="B78" s="270"/>
      <c r="C78" s="267"/>
      <c r="D78" s="267"/>
      <c r="E78" s="267"/>
      <c r="F78" s="267"/>
      <c r="G78" s="267"/>
      <c r="H78" s="267"/>
      <c r="I78" s="267"/>
      <c r="J78" s="267"/>
      <c r="K78" s="267"/>
      <c r="L78" s="267"/>
      <c r="M78" s="267"/>
      <c r="N78" s="267"/>
      <c r="O78" s="267"/>
      <c r="P78" s="267"/>
      <c r="Q78" s="267"/>
      <c r="R78" s="267"/>
      <c r="S78" s="267"/>
      <c r="T78" s="267"/>
      <c r="U78" s="267"/>
      <c r="V78" s="267"/>
    </row>
    <row r="79" spans="1:22" ht="13.8">
      <c r="A79" s="161" t="s">
        <v>170</v>
      </c>
      <c r="B79" s="272"/>
      <c r="C79" s="267"/>
      <c r="D79" s="267"/>
      <c r="E79" s="267"/>
      <c r="F79" s="267"/>
      <c r="G79" s="267"/>
      <c r="H79" s="267"/>
      <c r="I79" s="267"/>
      <c r="J79" s="267"/>
      <c r="K79" s="267"/>
      <c r="L79" s="267"/>
      <c r="M79" s="267"/>
      <c r="N79" s="267"/>
      <c r="O79" s="267"/>
      <c r="P79" s="267"/>
      <c r="Q79" s="267"/>
      <c r="R79" s="267"/>
      <c r="S79" s="267"/>
      <c r="T79" s="267"/>
      <c r="U79" s="267"/>
      <c r="V79" s="267"/>
    </row>
    <row r="80" spans="1:22" ht="13.8">
      <c r="A80" s="161" t="s">
        <v>171</v>
      </c>
      <c r="B80" s="267"/>
      <c r="C80" s="267"/>
      <c r="D80" s="267"/>
      <c r="E80" s="267"/>
      <c r="F80" s="267"/>
      <c r="G80" s="267"/>
      <c r="H80" s="267"/>
      <c r="I80" s="267"/>
      <c r="N80" s="267"/>
      <c r="O80" s="267"/>
      <c r="P80" s="267"/>
      <c r="Q80" s="267"/>
      <c r="R80" s="267"/>
      <c r="S80" s="267"/>
      <c r="T80" s="267"/>
      <c r="U80" s="267"/>
      <c r="V80" s="267"/>
    </row>
    <row r="81" spans="1:12" ht="13.35" customHeight="1">
      <c r="A81" s="162"/>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38590110-F1F5-4E4B-A278-DD28A3B23BF4}"/>
    <hyperlink ref="A1" location="Índice!A1" display="Volver al Índice" xr:uid="{64F34859-E9A4-43B3-946A-1610B73C7A31}"/>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C0D8-0BE4-423F-94A6-B1FF1E511750}">
  <dimension ref="A1:L465"/>
  <sheetViews>
    <sheetView showGridLines="0" zoomScaleNormal="100" workbookViewId="0"/>
  </sheetViews>
  <sheetFormatPr baseColWidth="10" defaultColWidth="11.44140625" defaultRowHeight="13.2"/>
  <cols>
    <col min="1" max="1" width="4.5546875" style="164" customWidth="1"/>
    <col min="2" max="2" width="1.44140625" style="164" customWidth="1"/>
    <col min="3" max="3" width="30.5546875" style="164" customWidth="1"/>
    <col min="4" max="6" width="21.5546875" style="164" customWidth="1"/>
    <col min="7" max="16384" width="11.44140625" style="164"/>
  </cols>
  <sheetData>
    <row r="1" spans="1:6" s="117" customFormat="1" ht="17.100000000000001" customHeight="1">
      <c r="A1" s="1408" t="s">
        <v>1215</v>
      </c>
      <c r="B1" s="116"/>
      <c r="C1" s="116"/>
      <c r="D1" s="116"/>
      <c r="E1" s="116"/>
      <c r="F1" s="116"/>
    </row>
    <row r="2" spans="1:6" s="119" customFormat="1" ht="24" customHeight="1">
      <c r="A2" s="118" t="s">
        <v>121</v>
      </c>
      <c r="B2" s="118"/>
      <c r="C2" s="118"/>
      <c r="D2" s="118"/>
      <c r="E2" s="118"/>
      <c r="F2" s="118"/>
    </row>
    <row r="3" spans="1:6" s="121" customFormat="1" ht="18.899999999999999" customHeight="1">
      <c r="A3" s="120">
        <v>45322</v>
      </c>
      <c r="B3" s="120"/>
      <c r="C3" s="120"/>
      <c r="D3" s="120"/>
      <c r="E3" s="120"/>
      <c r="F3" s="120"/>
    </row>
    <row r="4" spans="1:6" s="117" customFormat="1" ht="17.100000000000001" customHeight="1">
      <c r="A4" s="122" t="s">
        <v>122</v>
      </c>
      <c r="B4" s="122"/>
      <c r="C4" s="122"/>
      <c r="D4" s="122"/>
      <c r="E4" s="122"/>
      <c r="F4" s="122"/>
    </row>
    <row r="5" spans="1:6" s="124" customFormat="1" ht="15" customHeight="1">
      <c r="A5" s="123" t="s">
        <v>123</v>
      </c>
      <c r="B5" s="123"/>
      <c r="C5" s="123"/>
      <c r="D5" s="123"/>
      <c r="E5" s="123"/>
      <c r="F5" s="123"/>
    </row>
    <row r="6" spans="1:6" s="126" customFormat="1" ht="6.9" customHeight="1" thickBot="1">
      <c r="A6" s="125"/>
      <c r="B6" s="125"/>
      <c r="C6" s="125"/>
      <c r="D6" s="125"/>
      <c r="E6" s="125"/>
      <c r="F6" s="125"/>
    </row>
    <row r="7" spans="1:6" s="130" customFormat="1" ht="9.9" customHeight="1">
      <c r="A7" s="127" t="s">
        <v>1</v>
      </c>
      <c r="B7" s="127"/>
      <c r="C7" s="128"/>
      <c r="D7" s="128" t="s">
        <v>124</v>
      </c>
      <c r="E7" s="129" t="s">
        <v>125</v>
      </c>
      <c r="F7" s="129" t="s">
        <v>126</v>
      </c>
    </row>
    <row r="8" spans="1:6" s="130" customFormat="1" ht="16.5" customHeight="1">
      <c r="A8" s="131"/>
      <c r="B8" s="131"/>
      <c r="C8" s="131"/>
      <c r="D8" s="131"/>
      <c r="E8" s="132" t="s">
        <v>127</v>
      </c>
      <c r="F8" s="132" t="s">
        <v>128</v>
      </c>
    </row>
    <row r="9" spans="1:6" s="130" customFormat="1" ht="8.25" customHeight="1">
      <c r="A9" s="133"/>
      <c r="B9" s="133"/>
      <c r="C9" s="134"/>
      <c r="D9" s="133"/>
      <c r="E9" s="135"/>
      <c r="F9" s="135"/>
    </row>
    <row r="10" spans="1:6" s="142" customFormat="1" ht="12" customHeight="1">
      <c r="A10" s="136">
        <v>1</v>
      </c>
      <c r="B10" s="137"/>
      <c r="C10" s="138" t="s">
        <v>129</v>
      </c>
      <c r="D10" s="139">
        <v>3042309.162</v>
      </c>
      <c r="E10" s="140">
        <v>41.665423432134311</v>
      </c>
      <c r="F10" s="141">
        <v>41.665423432134311</v>
      </c>
    </row>
    <row r="11" spans="1:6" s="142" customFormat="1" ht="12" customHeight="1">
      <c r="A11" s="136">
        <v>2</v>
      </c>
      <c r="B11" s="137"/>
      <c r="C11" s="138" t="s">
        <v>36</v>
      </c>
      <c r="D11" s="139">
        <v>1356635.388</v>
      </c>
      <c r="E11" s="140">
        <v>18.579567320133464</v>
      </c>
      <c r="F11" s="141">
        <v>60.244990752267775</v>
      </c>
    </row>
    <row r="12" spans="1:6" s="142" customFormat="1" ht="12" customHeight="1">
      <c r="A12" s="136">
        <v>3</v>
      </c>
      <c r="B12" s="137"/>
      <c r="C12" s="138" t="s">
        <v>29</v>
      </c>
      <c r="D12" s="139">
        <v>1061011.959</v>
      </c>
      <c r="E12" s="140">
        <v>14.530907341853288</v>
      </c>
      <c r="F12" s="141">
        <v>74.775898094121061</v>
      </c>
    </row>
    <row r="13" spans="1:6" s="142" customFormat="1" ht="12" customHeight="1">
      <c r="A13" s="136">
        <v>4</v>
      </c>
      <c r="B13" s="137"/>
      <c r="C13" s="138" t="s">
        <v>114</v>
      </c>
      <c r="D13" s="139">
        <v>704926.58100000001</v>
      </c>
      <c r="E13" s="140">
        <v>9.6542011090757534</v>
      </c>
      <c r="F13" s="141">
        <v>84.430099203196818</v>
      </c>
    </row>
    <row r="14" spans="1:6" s="142" customFormat="1" ht="12" customHeight="1">
      <c r="A14" s="136">
        <v>5</v>
      </c>
      <c r="B14" s="137"/>
      <c r="C14" s="138" t="s">
        <v>130</v>
      </c>
      <c r="D14" s="139">
        <v>566801.04399999999</v>
      </c>
      <c r="E14" s="140">
        <v>7.7625265028984547</v>
      </c>
      <c r="F14" s="141">
        <v>92.192625706095271</v>
      </c>
    </row>
    <row r="15" spans="1:6" s="142" customFormat="1" ht="12" customHeight="1">
      <c r="A15" s="136">
        <v>6</v>
      </c>
      <c r="B15" s="137"/>
      <c r="C15" s="138" t="s">
        <v>33</v>
      </c>
      <c r="D15" s="139">
        <v>422052.82699999999</v>
      </c>
      <c r="E15" s="140">
        <v>5.7801521184401992</v>
      </c>
      <c r="F15" s="141">
        <v>97.97277782453547</v>
      </c>
    </row>
    <row r="16" spans="1:6" s="142" customFormat="1" ht="12" customHeight="1">
      <c r="A16" s="136">
        <v>7</v>
      </c>
      <c r="B16" s="137"/>
      <c r="C16" s="138" t="s">
        <v>32</v>
      </c>
      <c r="D16" s="139">
        <v>128121.50599999999</v>
      </c>
      <c r="E16" s="140">
        <v>1.7546661151108669</v>
      </c>
      <c r="F16" s="141">
        <v>99.727443939646335</v>
      </c>
    </row>
    <row r="17" spans="1:12" s="142" customFormat="1" ht="12" customHeight="1">
      <c r="A17" s="136">
        <v>8</v>
      </c>
      <c r="B17" s="137"/>
      <c r="C17" s="138" t="s">
        <v>30</v>
      </c>
      <c r="D17" s="139">
        <v>9638.2530000000006</v>
      </c>
      <c r="E17" s="140">
        <v>0.13199904119114597</v>
      </c>
      <c r="F17" s="141">
        <v>99.859442980837485</v>
      </c>
    </row>
    <row r="18" spans="1:12" s="142" customFormat="1" ht="12" customHeight="1">
      <c r="A18" s="136">
        <v>9</v>
      </c>
      <c r="B18" s="137"/>
      <c r="C18" s="138" t="s">
        <v>38</v>
      </c>
      <c r="D18" s="139">
        <v>7223.4040000000005</v>
      </c>
      <c r="E18" s="140">
        <v>9.8926890810636395E-2</v>
      </c>
      <c r="F18" s="141">
        <v>99.958369871648117</v>
      </c>
    </row>
    <row r="19" spans="1:12" s="142" customFormat="1" ht="12" customHeight="1">
      <c r="A19" s="136">
        <v>10</v>
      </c>
      <c r="B19" s="137"/>
      <c r="C19" s="138" t="s">
        <v>43</v>
      </c>
      <c r="D19" s="139">
        <v>3039.732</v>
      </c>
      <c r="E19" s="140">
        <v>4.1630128351895779E-2</v>
      </c>
      <c r="F19" s="141">
        <v>100.00000000000001</v>
      </c>
    </row>
    <row r="20" spans="1:12" s="142" customFormat="1" ht="12" customHeight="1">
      <c r="A20" s="136">
        <v>11</v>
      </c>
      <c r="B20" s="137"/>
      <c r="C20" s="138" t="s">
        <v>35</v>
      </c>
      <c r="D20" s="139">
        <v>0</v>
      </c>
      <c r="E20" s="140" t="s">
        <v>131</v>
      </c>
      <c r="F20" s="141" t="s">
        <v>131</v>
      </c>
    </row>
    <row r="21" spans="1:12" s="142" customFormat="1" ht="12" customHeight="1">
      <c r="A21" s="136">
        <v>12</v>
      </c>
      <c r="B21" s="137"/>
      <c r="C21" s="138" t="s">
        <v>37</v>
      </c>
      <c r="D21" s="139">
        <v>0</v>
      </c>
      <c r="E21" s="140" t="s">
        <v>131</v>
      </c>
      <c r="F21" s="141" t="s">
        <v>131</v>
      </c>
    </row>
    <row r="22" spans="1:12" s="142" customFormat="1" ht="12" customHeight="1">
      <c r="A22" s="136">
        <v>13</v>
      </c>
      <c r="B22" s="137"/>
      <c r="C22" s="138" t="s">
        <v>39</v>
      </c>
      <c r="D22" s="139">
        <v>0</v>
      </c>
      <c r="E22" s="140" t="s">
        <v>131</v>
      </c>
      <c r="F22" s="141" t="s">
        <v>131</v>
      </c>
    </row>
    <row r="23" spans="1:12" s="142" customFormat="1" ht="12" customHeight="1">
      <c r="A23" s="136">
        <v>14</v>
      </c>
      <c r="B23" s="137"/>
      <c r="C23" s="138" t="s">
        <v>41</v>
      </c>
      <c r="D23" s="139">
        <v>0</v>
      </c>
      <c r="E23" s="140" t="s">
        <v>131</v>
      </c>
      <c r="F23" s="141" t="s">
        <v>131</v>
      </c>
    </row>
    <row r="24" spans="1:12" s="142" customFormat="1" ht="12" customHeight="1">
      <c r="A24" s="136">
        <v>15</v>
      </c>
      <c r="B24" s="137"/>
      <c r="C24" s="138" t="s">
        <v>42</v>
      </c>
      <c r="D24" s="139">
        <v>0</v>
      </c>
      <c r="E24" s="140" t="s">
        <v>131</v>
      </c>
      <c r="F24" s="141" t="s">
        <v>131</v>
      </c>
    </row>
    <row r="25" spans="1:12" s="142" customFormat="1" ht="12" customHeight="1">
      <c r="A25" s="136">
        <v>16</v>
      </c>
      <c r="B25" s="137"/>
      <c r="C25" s="138" t="s">
        <v>44</v>
      </c>
      <c r="D25" s="139">
        <v>0</v>
      </c>
      <c r="E25" s="140" t="s">
        <v>131</v>
      </c>
      <c r="F25" s="141" t="s">
        <v>131</v>
      </c>
    </row>
    <row r="26" spans="1:12" s="142" customFormat="1" ht="12" customHeight="1">
      <c r="A26" s="136">
        <v>17</v>
      </c>
      <c r="B26" s="137"/>
      <c r="C26" s="138" t="s">
        <v>45</v>
      </c>
      <c r="D26" s="139">
        <v>0</v>
      </c>
      <c r="E26" s="140" t="s">
        <v>131</v>
      </c>
      <c r="F26" s="141" t="s">
        <v>131</v>
      </c>
    </row>
    <row r="27" spans="1:12" s="147" customFormat="1" ht="6.75" customHeight="1">
      <c r="A27" s="143"/>
      <c r="B27" s="143"/>
      <c r="C27" s="144"/>
      <c r="D27" s="145"/>
      <c r="E27" s="146"/>
      <c r="F27" s="146"/>
    </row>
    <row r="28" spans="1:12" s="147" customFormat="1" ht="11.85" customHeight="1">
      <c r="A28" s="148"/>
      <c r="B28" s="148"/>
      <c r="C28" s="148"/>
      <c r="D28" s="148"/>
      <c r="E28" s="148"/>
      <c r="F28" s="148"/>
      <c r="G28" s="148"/>
      <c r="H28" s="148"/>
      <c r="I28" s="148"/>
      <c r="J28" s="148"/>
      <c r="K28" s="148"/>
      <c r="L28" s="148"/>
    </row>
    <row r="29" spans="1:12" s="124" customFormat="1" ht="15" customHeight="1">
      <c r="A29" s="123" t="s">
        <v>132</v>
      </c>
      <c r="B29" s="123"/>
      <c r="C29" s="123"/>
      <c r="D29" s="123"/>
      <c r="E29" s="123"/>
      <c r="F29" s="149"/>
    </row>
    <row r="30" spans="1:12" s="126" customFormat="1" ht="6.9" customHeight="1" thickBot="1">
      <c r="A30" s="125"/>
      <c r="B30" s="125"/>
      <c r="C30" s="125"/>
      <c r="D30" s="125"/>
      <c r="E30" s="125"/>
      <c r="F30" s="125"/>
    </row>
    <row r="31" spans="1:12" s="130" customFormat="1" ht="9.9" customHeight="1">
      <c r="A31" s="127" t="s">
        <v>1</v>
      </c>
      <c r="B31" s="127"/>
      <c r="C31" s="128"/>
      <c r="D31" s="128" t="s">
        <v>124</v>
      </c>
      <c r="E31" s="129" t="s">
        <v>125</v>
      </c>
      <c r="F31" s="129" t="s">
        <v>126</v>
      </c>
    </row>
    <row r="32" spans="1:12" s="130" customFormat="1" ht="16.5" customHeight="1">
      <c r="A32" s="131"/>
      <c r="B32" s="131"/>
      <c r="C32" s="131"/>
      <c r="D32" s="131"/>
      <c r="E32" s="132" t="s">
        <v>127</v>
      </c>
      <c r="F32" s="132" t="s">
        <v>128</v>
      </c>
    </row>
    <row r="33" spans="1:6" s="130" customFormat="1" ht="8.25" customHeight="1">
      <c r="A33" s="133"/>
      <c r="B33" s="133"/>
      <c r="C33" s="134"/>
      <c r="D33" s="133"/>
      <c r="E33" s="135"/>
      <c r="F33" s="135"/>
    </row>
    <row r="34" spans="1:6" s="142" customFormat="1" ht="12" customHeight="1">
      <c r="A34" s="136">
        <v>1</v>
      </c>
      <c r="B34" s="137"/>
      <c r="C34" s="138" t="s">
        <v>129</v>
      </c>
      <c r="D34" s="139">
        <v>6864186.2050000001</v>
      </c>
      <c r="E34" s="140">
        <v>32.357302305381374</v>
      </c>
      <c r="F34" s="141">
        <v>32.357302305381374</v>
      </c>
    </row>
    <row r="35" spans="1:6" s="142" customFormat="1" ht="12" customHeight="1">
      <c r="A35" s="136">
        <v>2</v>
      </c>
      <c r="B35" s="137"/>
      <c r="C35" s="138" t="s">
        <v>29</v>
      </c>
      <c r="D35" s="139">
        <v>4608742.8739999998</v>
      </c>
      <c r="E35" s="140">
        <v>21.725297357633405</v>
      </c>
      <c r="F35" s="141">
        <v>54.082599663014776</v>
      </c>
    </row>
    <row r="36" spans="1:6" s="142" customFormat="1" ht="12" customHeight="1">
      <c r="A36" s="136">
        <v>3</v>
      </c>
      <c r="B36" s="137"/>
      <c r="C36" s="138" t="s">
        <v>36</v>
      </c>
      <c r="D36" s="139">
        <v>3198925.47</v>
      </c>
      <c r="E36" s="140">
        <v>15.079514948148788</v>
      </c>
      <c r="F36" s="141">
        <v>69.16211461116356</v>
      </c>
    </row>
    <row r="37" spans="1:6" s="142" customFormat="1" ht="12" customHeight="1">
      <c r="A37" s="136">
        <v>4</v>
      </c>
      <c r="B37" s="137"/>
      <c r="C37" s="138" t="s">
        <v>114</v>
      </c>
      <c r="D37" s="139">
        <v>2722243.7340000002</v>
      </c>
      <c r="E37" s="140">
        <v>12.832469985415877</v>
      </c>
      <c r="F37" s="141">
        <v>81.994584596579443</v>
      </c>
    </row>
    <row r="38" spans="1:6" s="142" customFormat="1" ht="12" customHeight="1">
      <c r="A38" s="136">
        <v>5</v>
      </c>
      <c r="B38" s="137"/>
      <c r="C38" s="138" t="s">
        <v>39</v>
      </c>
      <c r="D38" s="139">
        <v>1836009.827</v>
      </c>
      <c r="E38" s="140">
        <v>8.6548242185819255</v>
      </c>
      <c r="F38" s="141">
        <v>90.649408815161365</v>
      </c>
    </row>
    <row r="39" spans="1:6" s="142" customFormat="1" ht="12" customHeight="1">
      <c r="A39" s="136">
        <v>6</v>
      </c>
      <c r="B39" s="137"/>
      <c r="C39" s="138" t="s">
        <v>32</v>
      </c>
      <c r="D39" s="139">
        <v>824365.98100000003</v>
      </c>
      <c r="E39" s="140">
        <v>3.886004613053657</v>
      </c>
      <c r="F39" s="141">
        <v>94.535413428215023</v>
      </c>
    </row>
    <row r="40" spans="1:6" s="142" customFormat="1" ht="12" customHeight="1">
      <c r="A40" s="136">
        <v>7</v>
      </c>
      <c r="B40" s="137"/>
      <c r="C40" s="138" t="s">
        <v>41</v>
      </c>
      <c r="D40" s="139">
        <v>784614.74600000004</v>
      </c>
      <c r="E40" s="140">
        <v>3.6986200215677307</v>
      </c>
      <c r="F40" s="141">
        <v>98.234033449782757</v>
      </c>
    </row>
    <row r="41" spans="1:6" s="142" customFormat="1" ht="12" customHeight="1">
      <c r="A41" s="136">
        <v>8</v>
      </c>
      <c r="B41" s="137"/>
      <c r="C41" s="138" t="s">
        <v>33</v>
      </c>
      <c r="D41" s="139">
        <v>345493.46100000001</v>
      </c>
      <c r="E41" s="140">
        <v>1.6286324450182206</v>
      </c>
      <c r="F41" s="141">
        <v>99.862665894800983</v>
      </c>
    </row>
    <row r="42" spans="1:6" s="142" customFormat="1" ht="12" customHeight="1">
      <c r="A42" s="136">
        <v>9</v>
      </c>
      <c r="B42" s="137"/>
      <c r="C42" s="138" t="s">
        <v>35</v>
      </c>
      <c r="D42" s="139">
        <v>13262.619000000001</v>
      </c>
      <c r="E42" s="140">
        <v>6.2519075026184368E-2</v>
      </c>
      <c r="F42" s="141">
        <v>99.925184969827171</v>
      </c>
    </row>
    <row r="43" spans="1:6" s="142" customFormat="1" ht="12" customHeight="1">
      <c r="A43" s="136">
        <v>10</v>
      </c>
      <c r="B43" s="137"/>
      <c r="C43" s="138" t="s">
        <v>38</v>
      </c>
      <c r="D43" s="139">
        <v>12011.17</v>
      </c>
      <c r="E43" s="140">
        <v>5.6619830395659779E-2</v>
      </c>
      <c r="F43" s="141">
        <v>99.981804800222832</v>
      </c>
    </row>
    <row r="44" spans="1:6" s="142" customFormat="1" ht="12" customHeight="1">
      <c r="A44" s="136">
        <v>11</v>
      </c>
      <c r="B44" s="137"/>
      <c r="C44" s="138" t="s">
        <v>30</v>
      </c>
      <c r="D44" s="139">
        <v>3859.8780000000002</v>
      </c>
      <c r="E44" s="140">
        <v>1.8195199777202263E-2</v>
      </c>
      <c r="F44" s="141">
        <v>100.00000000000003</v>
      </c>
    </row>
    <row r="45" spans="1:6" s="142" customFormat="1" ht="12" customHeight="1">
      <c r="A45" s="136">
        <v>12</v>
      </c>
      <c r="B45" s="137"/>
      <c r="C45" s="138" t="s">
        <v>42</v>
      </c>
      <c r="D45" s="139">
        <v>0</v>
      </c>
      <c r="E45" s="140" t="s">
        <v>131</v>
      </c>
      <c r="F45" s="141" t="s">
        <v>131</v>
      </c>
    </row>
    <row r="46" spans="1:6" s="142" customFormat="1" ht="12" customHeight="1">
      <c r="A46" s="136">
        <v>13</v>
      </c>
      <c r="B46" s="137"/>
      <c r="C46" s="138" t="s">
        <v>37</v>
      </c>
      <c r="D46" s="139">
        <v>0</v>
      </c>
      <c r="E46" s="140" t="s">
        <v>131</v>
      </c>
      <c r="F46" s="141" t="s">
        <v>131</v>
      </c>
    </row>
    <row r="47" spans="1:6" s="142" customFormat="1" ht="12" customHeight="1">
      <c r="A47" s="136">
        <v>14</v>
      </c>
      <c r="B47" s="137"/>
      <c r="C47" s="138" t="s">
        <v>130</v>
      </c>
      <c r="D47" s="139">
        <v>0</v>
      </c>
      <c r="E47" s="140" t="s">
        <v>131</v>
      </c>
      <c r="F47" s="141" t="s">
        <v>131</v>
      </c>
    </row>
    <row r="48" spans="1:6" s="142" customFormat="1" ht="12" customHeight="1">
      <c r="A48" s="136">
        <v>15</v>
      </c>
      <c r="B48" s="137"/>
      <c r="C48" s="138" t="s">
        <v>43</v>
      </c>
      <c r="D48" s="139">
        <v>0</v>
      </c>
      <c r="E48" s="140" t="s">
        <v>131</v>
      </c>
      <c r="F48" s="141" t="s">
        <v>131</v>
      </c>
    </row>
    <row r="49" spans="1:12" s="142" customFormat="1" ht="12" customHeight="1">
      <c r="A49" s="136">
        <v>16</v>
      </c>
      <c r="B49" s="137"/>
      <c r="C49" s="138" t="s">
        <v>44</v>
      </c>
      <c r="D49" s="139">
        <v>0</v>
      </c>
      <c r="E49" s="140" t="s">
        <v>131</v>
      </c>
      <c r="F49" s="141" t="s">
        <v>131</v>
      </c>
    </row>
    <row r="50" spans="1:12" s="142" customFormat="1" ht="12" customHeight="1">
      <c r="A50" s="136">
        <v>17</v>
      </c>
      <c r="B50" s="137"/>
      <c r="C50" s="138" t="s">
        <v>45</v>
      </c>
      <c r="D50" s="139">
        <v>0</v>
      </c>
      <c r="E50" s="140" t="s">
        <v>131</v>
      </c>
      <c r="F50" s="141" t="s">
        <v>131</v>
      </c>
    </row>
    <row r="51" spans="1:12" s="147" customFormat="1" ht="9" customHeight="1">
      <c r="A51" s="143"/>
      <c r="B51" s="143"/>
      <c r="C51" s="144"/>
      <c r="D51" s="145"/>
      <c r="E51" s="146"/>
      <c r="F51" s="146"/>
    </row>
    <row r="52" spans="1:12" s="147" customFormat="1" ht="10.5" customHeight="1">
      <c r="A52" s="148"/>
      <c r="B52" s="148"/>
      <c r="C52" s="148"/>
      <c r="D52" s="148"/>
      <c r="E52" s="148"/>
      <c r="F52" s="148"/>
      <c r="G52" s="148"/>
      <c r="H52" s="148"/>
      <c r="I52" s="148"/>
      <c r="J52" s="148"/>
      <c r="K52" s="148"/>
      <c r="L52" s="148"/>
    </row>
    <row r="53" spans="1:12" s="124" customFormat="1" ht="15" customHeight="1">
      <c r="A53" s="123" t="s">
        <v>133</v>
      </c>
      <c r="B53" s="123"/>
      <c r="C53" s="123"/>
      <c r="D53" s="123"/>
      <c r="E53" s="123"/>
      <c r="F53" s="123"/>
    </row>
    <row r="54" spans="1:12" s="126" customFormat="1" ht="6.9" customHeight="1" thickBot="1">
      <c r="A54" s="125"/>
      <c r="B54" s="125"/>
      <c r="C54" s="125"/>
      <c r="D54" s="125"/>
      <c r="E54" s="125"/>
      <c r="F54" s="125"/>
    </row>
    <row r="55" spans="1:12" s="150" customFormat="1" ht="9.9" customHeight="1">
      <c r="A55" s="127" t="s">
        <v>1</v>
      </c>
      <c r="B55" s="127"/>
      <c r="C55" s="128"/>
      <c r="D55" s="128" t="s">
        <v>124</v>
      </c>
      <c r="E55" s="129" t="s">
        <v>125</v>
      </c>
      <c r="F55" s="129" t="s">
        <v>126</v>
      </c>
    </row>
    <row r="56" spans="1:12" s="150" customFormat="1" ht="15.75" customHeight="1">
      <c r="A56" s="131"/>
      <c r="B56" s="131"/>
      <c r="C56" s="131"/>
      <c r="D56" s="131"/>
      <c r="E56" s="132" t="s">
        <v>127</v>
      </c>
      <c r="F56" s="132" t="s">
        <v>128</v>
      </c>
    </row>
    <row r="57" spans="1:12" s="150" customFormat="1" ht="8.25" customHeight="1">
      <c r="C57" s="134"/>
      <c r="D57" s="151"/>
      <c r="E57" s="152"/>
      <c r="F57" s="152"/>
    </row>
    <row r="58" spans="1:12" s="142" customFormat="1" ht="12" customHeight="1">
      <c r="A58" s="136">
        <v>1</v>
      </c>
      <c r="B58" s="137"/>
      <c r="C58" s="138" t="s">
        <v>129</v>
      </c>
      <c r="D58" s="139">
        <v>67603148.759000003</v>
      </c>
      <c r="E58" s="140">
        <v>33.96857698662398</v>
      </c>
      <c r="F58" s="141">
        <v>33.96857698662398</v>
      </c>
    </row>
    <row r="59" spans="1:12" s="142" customFormat="1" ht="12" customHeight="1">
      <c r="A59" s="136">
        <v>2</v>
      </c>
      <c r="B59" s="137"/>
      <c r="C59" s="138" t="s">
        <v>29</v>
      </c>
      <c r="D59" s="139">
        <v>38395516.906999998</v>
      </c>
      <c r="E59" s="140">
        <v>19.292608346486507</v>
      </c>
      <c r="F59" s="141">
        <v>68.302261068344805</v>
      </c>
    </row>
    <row r="60" spans="1:12" s="142" customFormat="1" ht="12" customHeight="1">
      <c r="A60" s="136">
        <v>3</v>
      </c>
      <c r="B60" s="137"/>
      <c r="C60" s="138" t="s">
        <v>114</v>
      </c>
      <c r="D60" s="139">
        <v>29934256.028000001</v>
      </c>
      <c r="E60" s="140">
        <v>15.041075735234323</v>
      </c>
      <c r="F60" s="141">
        <v>49.009652721858302</v>
      </c>
    </row>
    <row r="61" spans="1:12" s="142" customFormat="1" ht="12" customHeight="1">
      <c r="A61" s="136">
        <v>4</v>
      </c>
      <c r="B61" s="137"/>
      <c r="C61" s="138" t="s">
        <v>36</v>
      </c>
      <c r="D61" s="139">
        <v>25857153.528999999</v>
      </c>
      <c r="E61" s="140">
        <v>12.992452665717888</v>
      </c>
      <c r="F61" s="141">
        <v>81.294713734062697</v>
      </c>
    </row>
    <row r="62" spans="1:12" s="142" customFormat="1" ht="12" customHeight="1">
      <c r="A62" s="136">
        <v>5</v>
      </c>
      <c r="B62" s="137"/>
      <c r="C62" s="138" t="s">
        <v>37</v>
      </c>
      <c r="D62" s="139">
        <v>12556513.421</v>
      </c>
      <c r="E62" s="140">
        <v>6.3092755390041253</v>
      </c>
      <c r="F62" s="141">
        <v>87.603989273066816</v>
      </c>
    </row>
    <row r="63" spans="1:12" s="142" customFormat="1" ht="12" customHeight="1">
      <c r="A63" s="136">
        <v>6</v>
      </c>
      <c r="B63" s="137"/>
      <c r="C63" s="138" t="s">
        <v>33</v>
      </c>
      <c r="D63" s="139">
        <v>6688605.1869999999</v>
      </c>
      <c r="E63" s="140">
        <v>3.360825707064341</v>
      </c>
      <c r="F63" s="141">
        <v>90.964814980131152</v>
      </c>
    </row>
    <row r="64" spans="1:12" s="142" customFormat="1" ht="12" customHeight="1">
      <c r="A64" s="136">
        <v>7</v>
      </c>
      <c r="B64" s="137"/>
      <c r="C64" s="138" t="s">
        <v>32</v>
      </c>
      <c r="D64" s="139">
        <v>4411491.7510000002</v>
      </c>
      <c r="E64" s="140">
        <v>2.2166437498926461</v>
      </c>
      <c r="F64" s="141">
        <v>93.181458730023792</v>
      </c>
    </row>
    <row r="65" spans="1:12" s="142" customFormat="1" ht="12" customHeight="1">
      <c r="A65" s="136">
        <v>8</v>
      </c>
      <c r="B65" s="137"/>
      <c r="C65" s="138" t="s">
        <v>115</v>
      </c>
      <c r="D65" s="139">
        <v>4393277.7340000002</v>
      </c>
      <c r="E65" s="140">
        <v>2.2074917466197541</v>
      </c>
      <c r="F65" s="141">
        <v>95.388950476643544</v>
      </c>
    </row>
    <row r="66" spans="1:12" s="142" customFormat="1" ht="12" customHeight="1">
      <c r="A66" s="136">
        <v>9</v>
      </c>
      <c r="B66" s="137"/>
      <c r="C66" s="138" t="s">
        <v>38</v>
      </c>
      <c r="D66" s="139">
        <v>2615910.2119999998</v>
      </c>
      <c r="E66" s="140">
        <v>1.3144172876206168</v>
      </c>
      <c r="F66" s="141">
        <v>96.703367764264158</v>
      </c>
    </row>
    <row r="67" spans="1:12" s="142" customFormat="1" ht="12" customHeight="1">
      <c r="A67" s="136">
        <v>10</v>
      </c>
      <c r="B67" s="137"/>
      <c r="C67" s="138" t="s">
        <v>39</v>
      </c>
      <c r="D67" s="139">
        <v>1787100.452</v>
      </c>
      <c r="E67" s="140">
        <v>0.89796496762306266</v>
      </c>
      <c r="F67" s="141">
        <v>97.601332731887226</v>
      </c>
    </row>
    <row r="68" spans="1:12" s="142" customFormat="1" ht="12" customHeight="1">
      <c r="A68" s="136">
        <v>11</v>
      </c>
      <c r="B68" s="137"/>
      <c r="C68" s="138" t="s">
        <v>30</v>
      </c>
      <c r="D68" s="139">
        <v>1258645.254</v>
      </c>
      <c r="E68" s="140">
        <v>0.63243190582385422</v>
      </c>
      <c r="F68" s="141">
        <v>98.233764637711076</v>
      </c>
    </row>
    <row r="69" spans="1:12" s="142" customFormat="1" ht="12" customHeight="1">
      <c r="A69" s="136">
        <v>12</v>
      </c>
      <c r="B69" s="137"/>
      <c r="C69" s="138" t="s">
        <v>41</v>
      </c>
      <c r="D69" s="139">
        <v>772194.11</v>
      </c>
      <c r="E69" s="140">
        <v>0.38800463522286077</v>
      </c>
      <c r="F69" s="141">
        <v>98.621769272933932</v>
      </c>
    </row>
    <row r="70" spans="1:12" s="142" customFormat="1" ht="12" customHeight="1">
      <c r="A70" s="136">
        <v>13</v>
      </c>
      <c r="B70" s="137"/>
      <c r="C70" s="138" t="s">
        <v>42</v>
      </c>
      <c r="D70" s="139">
        <v>736787.29399999999</v>
      </c>
      <c r="E70" s="140">
        <v>0.37021376043040355</v>
      </c>
      <c r="F70" s="141">
        <v>98.991983033364335</v>
      </c>
    </row>
    <row r="71" spans="1:12" s="142" customFormat="1" ht="12" customHeight="1">
      <c r="A71" s="136">
        <v>14</v>
      </c>
      <c r="B71" s="137"/>
      <c r="C71" s="138" t="s">
        <v>45</v>
      </c>
      <c r="D71" s="139">
        <v>639734.65</v>
      </c>
      <c r="E71" s="140">
        <v>0.32144768562489362</v>
      </c>
      <c r="F71" s="141">
        <v>99.313430718989224</v>
      </c>
    </row>
    <row r="72" spans="1:12" s="142" customFormat="1" ht="12" customHeight="1">
      <c r="A72" s="136">
        <v>15</v>
      </c>
      <c r="B72" s="137"/>
      <c r="C72" s="138" t="s">
        <v>43</v>
      </c>
      <c r="D72" s="139">
        <v>632988.08600000001</v>
      </c>
      <c r="E72" s="140">
        <v>0.31805773733348836</v>
      </c>
      <c r="F72" s="141">
        <v>99.631488456322714</v>
      </c>
    </row>
    <row r="73" spans="1:12" s="142" customFormat="1" ht="12" customHeight="1">
      <c r="A73" s="136">
        <v>16</v>
      </c>
      <c r="B73" s="137"/>
      <c r="C73" s="138" t="s">
        <v>35</v>
      </c>
      <c r="D73" s="139">
        <v>524847.598</v>
      </c>
      <c r="E73" s="140">
        <v>0.26372034980891612</v>
      </c>
      <c r="F73" s="141">
        <v>99.895208806131635</v>
      </c>
    </row>
    <row r="74" spans="1:12" s="142" customFormat="1" ht="12" customHeight="1">
      <c r="A74" s="136">
        <v>17</v>
      </c>
      <c r="B74" s="137"/>
      <c r="C74" s="138" t="s">
        <v>44</v>
      </c>
      <c r="D74" s="139">
        <v>208552</v>
      </c>
      <c r="E74" s="140">
        <v>0.10479119386833716</v>
      </c>
      <c r="F74" s="141">
        <v>99.999999999999972</v>
      </c>
    </row>
    <row r="75" spans="1:12" s="147" customFormat="1" ht="6" customHeight="1">
      <c r="A75" s="143"/>
      <c r="B75" s="143"/>
      <c r="C75" s="144"/>
      <c r="D75" s="145"/>
      <c r="E75" s="146"/>
      <c r="F75" s="146"/>
    </row>
    <row r="76" spans="1:12" s="126" customFormat="1" ht="9.75" customHeight="1">
      <c r="A76" s="148"/>
      <c r="B76" s="148"/>
      <c r="C76" s="148"/>
      <c r="D76" s="148"/>
      <c r="E76" s="148"/>
      <c r="F76" s="148"/>
      <c r="G76" s="148"/>
      <c r="H76" s="148"/>
      <c r="I76" s="148"/>
      <c r="J76" s="148"/>
      <c r="K76" s="148"/>
      <c r="L76" s="148"/>
    </row>
    <row r="77" spans="1:12" s="124" customFormat="1" ht="15" customHeight="1">
      <c r="A77" s="123" t="s">
        <v>134</v>
      </c>
      <c r="B77" s="123"/>
      <c r="C77" s="123"/>
      <c r="D77" s="123"/>
      <c r="E77" s="123"/>
      <c r="F77" s="123"/>
    </row>
    <row r="78" spans="1:12" s="126" customFormat="1" ht="6.9" customHeight="1" thickBot="1">
      <c r="A78" s="125"/>
      <c r="B78" s="125"/>
      <c r="C78" s="125"/>
      <c r="D78" s="125"/>
      <c r="E78" s="125"/>
      <c r="F78" s="125"/>
    </row>
    <row r="79" spans="1:12" s="150" customFormat="1" ht="12.75" customHeight="1">
      <c r="A79" s="153" t="s">
        <v>1</v>
      </c>
      <c r="B79" s="153"/>
      <c r="C79" s="154"/>
      <c r="D79" s="128" t="s">
        <v>124</v>
      </c>
      <c r="E79" s="129" t="s">
        <v>125</v>
      </c>
      <c r="F79" s="129" t="s">
        <v>126</v>
      </c>
    </row>
    <row r="80" spans="1:12" s="142" customFormat="1" ht="12.75" customHeight="1">
      <c r="A80" s="155"/>
      <c r="B80" s="155"/>
      <c r="C80" s="155"/>
      <c r="D80" s="131"/>
      <c r="E80" s="132" t="s">
        <v>127</v>
      </c>
      <c r="F80" s="132" t="s">
        <v>128</v>
      </c>
    </row>
    <row r="81" spans="1:6" s="142" customFormat="1" ht="7.5" customHeight="1">
      <c r="C81" s="134"/>
      <c r="D81" s="151"/>
      <c r="E81" s="152"/>
      <c r="F81" s="152"/>
    </row>
    <row r="82" spans="1:6" s="142" customFormat="1" ht="12" customHeight="1">
      <c r="A82" s="136">
        <v>1</v>
      </c>
      <c r="B82" s="137"/>
      <c r="C82" s="138" t="s">
        <v>129</v>
      </c>
      <c r="D82" s="139">
        <v>6059913.1509999996</v>
      </c>
      <c r="E82" s="140">
        <v>38.865015147167618</v>
      </c>
      <c r="F82" s="141">
        <v>38.865015147167618</v>
      </c>
    </row>
    <row r="83" spans="1:6" s="142" customFormat="1" ht="12" customHeight="1">
      <c r="A83" s="136">
        <v>2</v>
      </c>
      <c r="B83" s="137"/>
      <c r="C83" s="138" t="s">
        <v>29</v>
      </c>
      <c r="D83" s="139">
        <v>3521885.5410000002</v>
      </c>
      <c r="E83" s="140">
        <v>22.587474685997467</v>
      </c>
      <c r="F83" s="141">
        <v>61.452489833165089</v>
      </c>
    </row>
    <row r="84" spans="1:6" s="142" customFormat="1" ht="12" customHeight="1">
      <c r="A84" s="136">
        <v>3</v>
      </c>
      <c r="B84" s="137"/>
      <c r="C84" s="138" t="s">
        <v>114</v>
      </c>
      <c r="D84" s="139">
        <v>2660407.281</v>
      </c>
      <c r="E84" s="140">
        <v>17.062417677823916</v>
      </c>
      <c r="F84" s="141">
        <v>78.514907510989005</v>
      </c>
    </row>
    <row r="85" spans="1:6" s="142" customFormat="1" ht="12" customHeight="1">
      <c r="A85" s="136">
        <v>4</v>
      </c>
      <c r="B85" s="137"/>
      <c r="C85" s="138" t="s">
        <v>36</v>
      </c>
      <c r="D85" s="139">
        <v>1540342.696</v>
      </c>
      <c r="E85" s="140">
        <v>9.878927423570433</v>
      </c>
      <c r="F85" s="141">
        <v>88.393834934559436</v>
      </c>
    </row>
    <row r="86" spans="1:6" s="142" customFormat="1" ht="12" customHeight="1">
      <c r="A86" s="136">
        <v>5</v>
      </c>
      <c r="B86" s="137"/>
      <c r="C86" s="138" t="s">
        <v>33</v>
      </c>
      <c r="D86" s="139">
        <v>880424.61399999994</v>
      </c>
      <c r="E86" s="140">
        <v>5.646568705923225</v>
      </c>
      <c r="F86" s="141">
        <v>94.040403640482666</v>
      </c>
    </row>
    <row r="87" spans="1:6" s="142" customFormat="1" ht="12" customHeight="1">
      <c r="A87" s="136">
        <v>6</v>
      </c>
      <c r="B87" s="137"/>
      <c r="C87" s="138" t="s">
        <v>115</v>
      </c>
      <c r="D87" s="139">
        <v>772545.397</v>
      </c>
      <c r="E87" s="140">
        <v>4.9546895818671812</v>
      </c>
      <c r="F87" s="141">
        <v>98.995093222349851</v>
      </c>
    </row>
    <row r="88" spans="1:6" s="142" customFormat="1" ht="12" customHeight="1">
      <c r="A88" s="136">
        <v>7</v>
      </c>
      <c r="B88" s="137"/>
      <c r="C88" s="138" t="s">
        <v>43</v>
      </c>
      <c r="D88" s="139">
        <v>78442.376999999993</v>
      </c>
      <c r="E88" s="140">
        <v>0.50308710608859886</v>
      </c>
      <c r="F88" s="141">
        <v>99.498180328438451</v>
      </c>
    </row>
    <row r="89" spans="1:6" s="142" customFormat="1" ht="12" customHeight="1">
      <c r="A89" s="136">
        <v>8</v>
      </c>
      <c r="B89" s="137"/>
      <c r="C89" s="138" t="s">
        <v>32</v>
      </c>
      <c r="D89" s="139">
        <v>48291.313999999998</v>
      </c>
      <c r="E89" s="140">
        <v>0.30971444694333833</v>
      </c>
      <c r="F89" s="141">
        <v>99.807894775381783</v>
      </c>
    </row>
    <row r="90" spans="1:6" s="142" customFormat="1" ht="12" customHeight="1">
      <c r="A90" s="136">
        <v>9</v>
      </c>
      <c r="B90" s="137"/>
      <c r="C90" s="138" t="s">
        <v>38</v>
      </c>
      <c r="D90" s="139">
        <v>16826.795999999998</v>
      </c>
      <c r="E90" s="140">
        <v>0.1079179957076417</v>
      </c>
      <c r="F90" s="141">
        <v>99.915812771089421</v>
      </c>
    </row>
    <row r="91" spans="1:6" s="142" customFormat="1" ht="12" customHeight="1">
      <c r="A91" s="136">
        <v>10</v>
      </c>
      <c r="B91" s="137"/>
      <c r="C91" s="138" t="s">
        <v>30</v>
      </c>
      <c r="D91" s="139">
        <v>13126.646000000001</v>
      </c>
      <c r="E91" s="140">
        <v>8.4187228910585957E-2</v>
      </c>
      <c r="F91" s="141">
        <v>100</v>
      </c>
    </row>
    <row r="92" spans="1:6" s="142" customFormat="1" ht="12" customHeight="1">
      <c r="A92" s="136">
        <v>11</v>
      </c>
      <c r="B92" s="137"/>
      <c r="C92" s="138" t="s">
        <v>35</v>
      </c>
      <c r="D92" s="139">
        <v>0</v>
      </c>
      <c r="E92" s="140" t="s">
        <v>131</v>
      </c>
      <c r="F92" s="141" t="s">
        <v>131</v>
      </c>
    </row>
    <row r="93" spans="1:6" s="142" customFormat="1" ht="12" customHeight="1">
      <c r="A93" s="136">
        <v>12</v>
      </c>
      <c r="B93" s="137"/>
      <c r="C93" s="138" t="s">
        <v>37</v>
      </c>
      <c r="D93" s="139">
        <v>0</v>
      </c>
      <c r="E93" s="140" t="s">
        <v>131</v>
      </c>
      <c r="F93" s="141" t="s">
        <v>131</v>
      </c>
    </row>
    <row r="94" spans="1:6" s="142" customFormat="1" ht="12" customHeight="1">
      <c r="A94" s="136">
        <v>13</v>
      </c>
      <c r="B94" s="137"/>
      <c r="C94" s="138" t="s">
        <v>39</v>
      </c>
      <c r="D94" s="139">
        <v>0</v>
      </c>
      <c r="E94" s="140" t="s">
        <v>131</v>
      </c>
      <c r="F94" s="141" t="s">
        <v>131</v>
      </c>
    </row>
    <row r="95" spans="1:6" s="142" customFormat="1" ht="12" customHeight="1">
      <c r="A95" s="136">
        <v>14</v>
      </c>
      <c r="B95" s="137"/>
      <c r="C95" s="138" t="s">
        <v>41</v>
      </c>
      <c r="D95" s="139">
        <v>0</v>
      </c>
      <c r="E95" s="140" t="s">
        <v>131</v>
      </c>
      <c r="F95" s="141" t="s">
        <v>131</v>
      </c>
    </row>
    <row r="96" spans="1:6" s="142" customFormat="1" ht="12" customHeight="1">
      <c r="A96" s="136">
        <v>15</v>
      </c>
      <c r="B96" s="137"/>
      <c r="C96" s="138" t="s">
        <v>42</v>
      </c>
      <c r="D96" s="139">
        <v>0</v>
      </c>
      <c r="E96" s="140" t="s">
        <v>131</v>
      </c>
      <c r="F96" s="141" t="s">
        <v>131</v>
      </c>
    </row>
    <row r="97" spans="1:12" s="142" customFormat="1" ht="12" customHeight="1">
      <c r="A97" s="136">
        <v>16</v>
      </c>
      <c r="B97" s="137"/>
      <c r="C97" s="138" t="s">
        <v>44</v>
      </c>
      <c r="D97" s="139">
        <v>0</v>
      </c>
      <c r="E97" s="140" t="s">
        <v>131</v>
      </c>
      <c r="F97" s="141" t="s">
        <v>131</v>
      </c>
    </row>
    <row r="98" spans="1:12" s="142" customFormat="1" ht="12" customHeight="1">
      <c r="A98" s="136">
        <v>17</v>
      </c>
      <c r="B98" s="137"/>
      <c r="C98" s="138" t="s">
        <v>45</v>
      </c>
      <c r="D98" s="139">
        <v>0</v>
      </c>
      <c r="E98" s="140" t="s">
        <v>131</v>
      </c>
      <c r="F98" s="141" t="s">
        <v>131</v>
      </c>
    </row>
    <row r="99" spans="1:12" s="147" customFormat="1" ht="6" customHeight="1">
      <c r="A99" s="143"/>
      <c r="B99" s="143"/>
      <c r="C99" s="144"/>
      <c r="D99" s="156"/>
      <c r="E99" s="157"/>
      <c r="F99" s="157"/>
    </row>
    <row r="100" spans="1:12" s="126" customFormat="1" ht="6" customHeight="1">
      <c r="A100" s="125"/>
      <c r="B100" s="125"/>
      <c r="C100" s="125"/>
      <c r="D100" s="125"/>
      <c r="E100" s="125"/>
      <c r="F100" s="125"/>
    </row>
    <row r="101" spans="1:12" s="160" customFormat="1" ht="11.1" customHeight="1">
      <c r="A101" s="142" t="s">
        <v>135</v>
      </c>
      <c r="B101" s="158"/>
      <c r="C101" s="159"/>
      <c r="D101" s="159"/>
      <c r="E101" s="159"/>
      <c r="F101" s="159"/>
    </row>
    <row r="102" spans="1:12" s="160" customFormat="1" ht="11.1" customHeight="1">
      <c r="A102" s="161" t="s">
        <v>136</v>
      </c>
      <c r="B102" s="158"/>
      <c r="C102" s="159"/>
      <c r="D102" s="159"/>
      <c r="E102" s="159"/>
      <c r="F102" s="159"/>
    </row>
    <row r="103" spans="1:12" s="126" customFormat="1" ht="12.6" customHeight="1">
      <c r="A103" s="162"/>
      <c r="B103" s="33"/>
      <c r="C103" s="33"/>
      <c r="D103" s="33"/>
      <c r="E103" s="33"/>
      <c r="F103" s="33"/>
      <c r="G103" s="33"/>
      <c r="H103" s="33"/>
      <c r="I103" s="33"/>
      <c r="J103" s="33"/>
      <c r="K103" s="33"/>
      <c r="L103" s="33"/>
    </row>
    <row r="104" spans="1:12" s="126" customFormat="1" ht="13.8">
      <c r="A104" s="161"/>
      <c r="B104" s="125"/>
      <c r="C104" s="163"/>
      <c r="D104" s="125"/>
      <c r="E104" s="125"/>
      <c r="F104" s="125"/>
    </row>
    <row r="105" spans="1:12" s="126" customFormat="1" ht="13.8">
      <c r="A105" s="125"/>
      <c r="B105" s="125"/>
      <c r="C105" s="125"/>
      <c r="D105" s="125"/>
      <c r="E105" s="125"/>
      <c r="F105" s="125"/>
    </row>
    <row r="106" spans="1:12" s="126" customFormat="1" ht="13.8">
      <c r="A106" s="125"/>
      <c r="B106" s="125"/>
      <c r="C106" s="125"/>
      <c r="D106" s="125"/>
      <c r="E106" s="125"/>
      <c r="F106" s="125"/>
    </row>
    <row r="107" spans="1:12" s="126" customFormat="1" ht="13.8">
      <c r="A107" s="125"/>
      <c r="B107" s="125"/>
      <c r="C107" s="125"/>
      <c r="D107" s="125"/>
      <c r="E107" s="125"/>
      <c r="F107" s="125"/>
    </row>
    <row r="108" spans="1:12" s="126" customFormat="1" ht="13.8">
      <c r="A108" s="125"/>
      <c r="B108" s="125"/>
      <c r="C108" s="125"/>
      <c r="D108" s="125"/>
      <c r="E108" s="125"/>
      <c r="F108" s="125"/>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56AFEE59-F66A-4F3A-9054-2EF8883C0408}"/>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C5C0-F7DF-45AA-B740-C225E5F9354E}">
  <dimension ref="A1:L83"/>
  <sheetViews>
    <sheetView showGridLines="0" zoomScaleNormal="100" workbookViewId="0"/>
  </sheetViews>
  <sheetFormatPr baseColWidth="10" defaultRowHeight="13.2"/>
  <cols>
    <col min="1" max="1" width="6.5546875" style="7" customWidth="1"/>
    <col min="2" max="2" width="0.88671875" style="7" customWidth="1"/>
    <col min="3" max="3" width="26.88671875" style="7" customWidth="1"/>
    <col min="4" max="6" width="18.5546875" style="7" customWidth="1"/>
    <col min="7" max="7" width="11.88671875" style="7" customWidth="1"/>
    <col min="8" max="16384" width="11.5546875" style="7"/>
  </cols>
  <sheetData>
    <row r="1" spans="1:6" s="166" customFormat="1" ht="15" customHeight="1">
      <c r="A1" s="1407" t="s">
        <v>1215</v>
      </c>
      <c r="B1" s="165"/>
      <c r="C1" s="165"/>
      <c r="D1" s="165"/>
      <c r="E1" s="165"/>
      <c r="F1" s="165"/>
    </row>
    <row r="2" spans="1:6" s="41" customFormat="1" ht="19.5" customHeight="1">
      <c r="A2" s="167" t="s">
        <v>137</v>
      </c>
      <c r="B2" s="168"/>
      <c r="C2" s="168"/>
      <c r="D2" s="168"/>
      <c r="E2" s="168"/>
      <c r="F2" s="168"/>
    </row>
    <row r="3" spans="1:6" s="165" customFormat="1" ht="20.100000000000001" customHeight="1">
      <c r="A3" s="169">
        <v>45322</v>
      </c>
      <c r="B3" s="169"/>
      <c r="C3" s="169"/>
      <c r="D3" s="169"/>
      <c r="E3" s="169"/>
      <c r="F3" s="169"/>
    </row>
    <row r="4" spans="1:6" s="171" customFormat="1" ht="20.100000000000001" customHeight="1">
      <c r="A4" s="170" t="s">
        <v>122</v>
      </c>
      <c r="B4" s="170"/>
      <c r="C4" s="170"/>
      <c r="D4" s="170"/>
      <c r="E4" s="170"/>
      <c r="F4" s="170"/>
    </row>
    <row r="5" spans="1:6" s="172" customFormat="1" ht="4.5" customHeight="1"/>
    <row r="6" spans="1:6" s="172" customFormat="1" ht="15" customHeight="1">
      <c r="A6" s="173" t="s">
        <v>138</v>
      </c>
      <c r="B6" s="173"/>
      <c r="C6" s="173"/>
      <c r="D6" s="173"/>
      <c r="E6" s="173"/>
      <c r="F6" s="173"/>
    </row>
    <row r="7" spans="1:6" s="62" customFormat="1" ht="6.9" customHeight="1" thickBot="1">
      <c r="A7" s="174"/>
      <c r="B7" s="174"/>
      <c r="C7" s="174"/>
      <c r="D7" s="174"/>
      <c r="E7" s="174"/>
      <c r="F7" s="174"/>
    </row>
    <row r="8" spans="1:6" s="177" customFormat="1" ht="12.15" customHeight="1">
      <c r="A8" s="175" t="s">
        <v>1</v>
      </c>
      <c r="B8" s="175"/>
      <c r="C8" s="176"/>
      <c r="D8" s="176" t="s">
        <v>124</v>
      </c>
      <c r="E8" s="47" t="s">
        <v>125</v>
      </c>
      <c r="F8" s="47" t="s">
        <v>139</v>
      </c>
    </row>
    <row r="9" spans="1:6" s="177" customFormat="1" ht="12.15" customHeight="1">
      <c r="A9" s="178"/>
      <c r="B9" s="178"/>
      <c r="C9" s="178"/>
      <c r="D9" s="178"/>
      <c r="E9" s="49" t="s">
        <v>127</v>
      </c>
      <c r="F9" s="49" t="s">
        <v>128</v>
      </c>
    </row>
    <row r="10" spans="1:6" s="177" customFormat="1" ht="4.5" customHeight="1">
      <c r="C10" s="179"/>
      <c r="D10" s="180"/>
      <c r="E10" s="181"/>
      <c r="F10" s="181"/>
    </row>
    <row r="11" spans="1:6" s="24" customFormat="1" ht="12" customHeight="1">
      <c r="A11" s="182">
        <v>1</v>
      </c>
      <c r="B11" s="183"/>
      <c r="C11" s="26" t="s">
        <v>129</v>
      </c>
      <c r="D11" s="184">
        <v>41696950.810999997</v>
      </c>
      <c r="E11" s="185">
        <v>39.854744538511419</v>
      </c>
      <c r="F11" s="186">
        <v>39.854744538511419</v>
      </c>
    </row>
    <row r="12" spans="1:6" s="24" customFormat="1" ht="12" customHeight="1">
      <c r="A12" s="182">
        <v>2</v>
      </c>
      <c r="B12" s="183"/>
      <c r="C12" s="26" t="s">
        <v>29</v>
      </c>
      <c r="D12" s="184">
        <v>23136398.359999999</v>
      </c>
      <c r="E12" s="185">
        <v>22.114212867953363</v>
      </c>
      <c r="F12" s="186">
        <v>61.968957406464781</v>
      </c>
    </row>
    <row r="13" spans="1:6" s="24" customFormat="1" ht="12" customHeight="1">
      <c r="A13" s="182">
        <v>3</v>
      </c>
      <c r="B13" s="183"/>
      <c r="C13" s="26" t="s">
        <v>114</v>
      </c>
      <c r="D13" s="184">
        <v>13285013.816</v>
      </c>
      <c r="E13" s="185">
        <v>12.698070758871797</v>
      </c>
      <c r="F13" s="186">
        <v>74.667028165336575</v>
      </c>
    </row>
    <row r="14" spans="1:6" s="24" customFormat="1" ht="12" customHeight="1">
      <c r="A14" s="182">
        <v>4</v>
      </c>
      <c r="B14" s="183"/>
      <c r="C14" s="26" t="s">
        <v>36</v>
      </c>
      <c r="D14" s="184">
        <v>11817234.032</v>
      </c>
      <c r="E14" s="185">
        <v>11.295138717263631</v>
      </c>
      <c r="F14" s="186">
        <v>85.962166882600201</v>
      </c>
    </row>
    <row r="15" spans="1:6" s="24" customFormat="1" ht="12" customHeight="1">
      <c r="A15" s="182">
        <v>5</v>
      </c>
      <c r="B15" s="183"/>
      <c r="C15" s="26" t="s">
        <v>35</v>
      </c>
      <c r="D15" s="184">
        <v>5791134.9919999996</v>
      </c>
      <c r="E15" s="185">
        <v>5.5352777890249545</v>
      </c>
      <c r="F15" s="186">
        <v>91.497444671625161</v>
      </c>
    </row>
    <row r="16" spans="1:6" s="24" customFormat="1" ht="12" customHeight="1">
      <c r="A16" s="182">
        <v>6</v>
      </c>
      <c r="B16" s="183"/>
      <c r="C16" s="26" t="s">
        <v>33</v>
      </c>
      <c r="D16" s="184">
        <v>3952953.7179999999</v>
      </c>
      <c r="E16" s="185">
        <v>3.7783089060288675</v>
      </c>
      <c r="F16" s="186">
        <v>95.275753577654029</v>
      </c>
    </row>
    <row r="17" spans="1:12" s="24" customFormat="1" ht="12" customHeight="1">
      <c r="A17" s="182">
        <v>7</v>
      </c>
      <c r="B17" s="183"/>
      <c r="C17" s="26" t="s">
        <v>40</v>
      </c>
      <c r="D17" s="184">
        <v>3112323.3420000002</v>
      </c>
      <c r="E17" s="185">
        <v>2.974818285368078</v>
      </c>
      <c r="F17" s="186">
        <v>98.781208102586191</v>
      </c>
    </row>
    <row r="18" spans="1:12" s="24" customFormat="1" ht="12" customHeight="1">
      <c r="A18" s="182">
        <v>8</v>
      </c>
      <c r="B18" s="183"/>
      <c r="C18" s="26" t="s">
        <v>32</v>
      </c>
      <c r="D18" s="184">
        <v>555163.84400000004</v>
      </c>
      <c r="E18" s="185">
        <v>0.53063623956409323</v>
      </c>
      <c r="F18" s="186">
        <v>95.806389817218118</v>
      </c>
    </row>
    <row r="19" spans="1:12" s="24" customFormat="1" ht="12" customHeight="1">
      <c r="A19" s="182">
        <v>9</v>
      </c>
      <c r="B19" s="183"/>
      <c r="C19" s="26" t="s">
        <v>44</v>
      </c>
      <c r="D19" s="184">
        <v>429354.24699999997</v>
      </c>
      <c r="E19" s="185">
        <v>0.41038501611958872</v>
      </c>
      <c r="F19" s="186">
        <v>96.216774833337709</v>
      </c>
    </row>
    <row r="20" spans="1:12" s="24" customFormat="1" ht="12" customHeight="1">
      <c r="A20" s="182">
        <v>10</v>
      </c>
      <c r="B20" s="183"/>
      <c r="C20" s="26" t="s">
        <v>38</v>
      </c>
      <c r="D20" s="184">
        <v>268164.62199999997</v>
      </c>
      <c r="E20" s="185">
        <v>0.25631688399759417</v>
      </c>
      <c r="F20" s="186">
        <v>96.473091717335308</v>
      </c>
    </row>
    <row r="21" spans="1:12" s="24" customFormat="1" ht="12" customHeight="1">
      <c r="A21" s="182">
        <v>11</v>
      </c>
      <c r="B21" s="183"/>
      <c r="C21" s="26" t="s">
        <v>30</v>
      </c>
      <c r="D21" s="184">
        <v>231515.26199999999</v>
      </c>
      <c r="E21" s="185">
        <v>0.22128672347289208</v>
      </c>
      <c r="F21" s="186">
        <v>96.694378440808194</v>
      </c>
    </row>
    <row r="22" spans="1:12" s="24" customFormat="1" ht="12" customHeight="1">
      <c r="A22" s="182">
        <v>12</v>
      </c>
      <c r="B22" s="183"/>
      <c r="C22" s="26" t="s">
        <v>43</v>
      </c>
      <c r="D22" s="184">
        <v>187891.622</v>
      </c>
      <c r="E22" s="185">
        <v>0.1795904124903315</v>
      </c>
      <c r="F22" s="186">
        <v>96.652682129825635</v>
      </c>
    </row>
    <row r="23" spans="1:12" s="24" customFormat="1" ht="12" customHeight="1">
      <c r="A23" s="182">
        <v>13</v>
      </c>
      <c r="B23" s="183"/>
      <c r="C23" s="26" t="s">
        <v>42</v>
      </c>
      <c r="D23" s="184">
        <v>137703.71599999999</v>
      </c>
      <c r="E23" s="185">
        <v>0.1316198502873718</v>
      </c>
      <c r="F23" s="186">
        <v>96.784301980113014</v>
      </c>
    </row>
    <row r="24" spans="1:12" s="24" customFormat="1" ht="12" customHeight="1">
      <c r="A24" s="182">
        <v>14</v>
      </c>
      <c r="B24" s="183"/>
      <c r="C24" s="26" t="s">
        <v>37</v>
      </c>
      <c r="D24" s="184">
        <v>17713.821</v>
      </c>
      <c r="E24" s="185">
        <v>1.693120952550985E-2</v>
      </c>
      <c r="F24" s="186">
        <v>96.801233189638523</v>
      </c>
    </row>
    <row r="25" spans="1:12" s="24" customFormat="1" ht="12" customHeight="1">
      <c r="A25" s="182">
        <v>15</v>
      </c>
      <c r="B25" s="183"/>
      <c r="C25" s="26" t="s">
        <v>45</v>
      </c>
      <c r="D25" s="184">
        <v>2784.8380000000002</v>
      </c>
      <c r="E25" s="185">
        <v>2.6618015205528952E-3</v>
      </c>
      <c r="F25" s="186">
        <v>96.803894991159083</v>
      </c>
    </row>
    <row r="26" spans="1:12" s="24" customFormat="1" ht="12" customHeight="1">
      <c r="A26" s="182">
        <v>16</v>
      </c>
      <c r="B26" s="183"/>
      <c r="C26" s="26" t="s">
        <v>39</v>
      </c>
      <c r="D26" s="184">
        <v>0</v>
      </c>
      <c r="E26" s="185" t="s">
        <v>131</v>
      </c>
      <c r="F26" s="186" t="s">
        <v>131</v>
      </c>
    </row>
    <row r="27" spans="1:12" s="24" customFormat="1" ht="12" customHeight="1">
      <c r="A27" s="182">
        <v>17</v>
      </c>
      <c r="B27" s="183"/>
      <c r="C27" s="26" t="s">
        <v>41</v>
      </c>
      <c r="D27" s="184">
        <v>0</v>
      </c>
      <c r="E27" s="185" t="s">
        <v>131</v>
      </c>
      <c r="F27" s="186" t="s">
        <v>131</v>
      </c>
    </row>
    <row r="28" spans="1:12" s="191" customFormat="1" ht="7.5" customHeight="1">
      <c r="A28" s="187"/>
      <c r="B28" s="187"/>
      <c r="C28" s="188"/>
      <c r="D28" s="189"/>
      <c r="E28" s="190"/>
      <c r="F28" s="190"/>
    </row>
    <row r="29" spans="1:12" s="62" customFormat="1" ht="7.5" customHeight="1">
      <c r="A29" s="148"/>
      <c r="B29" s="148"/>
      <c r="C29" s="148"/>
      <c r="D29" s="148"/>
      <c r="E29" s="148"/>
      <c r="F29" s="148"/>
      <c r="G29" s="148"/>
      <c r="H29" s="148"/>
      <c r="I29" s="148"/>
      <c r="J29" s="148"/>
      <c r="K29" s="148"/>
      <c r="L29" s="148"/>
    </row>
    <row r="30" spans="1:12" s="171" customFormat="1" ht="13.5" customHeight="1">
      <c r="A30" s="173" t="s">
        <v>140</v>
      </c>
      <c r="B30" s="173"/>
      <c r="C30" s="173"/>
      <c r="D30" s="173"/>
      <c r="E30" s="173"/>
      <c r="F30" s="173"/>
    </row>
    <row r="31" spans="1:12" s="62" customFormat="1" ht="6.9" customHeight="1" thickBot="1">
      <c r="A31" s="174"/>
      <c r="B31" s="174"/>
      <c r="C31" s="174"/>
      <c r="D31" s="174"/>
      <c r="E31" s="174"/>
      <c r="F31" s="174"/>
    </row>
    <row r="32" spans="1:12" s="177" customFormat="1" ht="12.15" customHeight="1">
      <c r="A32" s="175" t="s">
        <v>1</v>
      </c>
      <c r="B32" s="175"/>
      <c r="C32" s="176"/>
      <c r="D32" s="176" t="s">
        <v>124</v>
      </c>
      <c r="E32" s="47" t="s">
        <v>125</v>
      </c>
      <c r="F32" s="47" t="s">
        <v>126</v>
      </c>
    </row>
    <row r="33" spans="1:7" s="24" customFormat="1" ht="12.15" customHeight="1">
      <c r="A33" s="178"/>
      <c r="B33" s="178"/>
      <c r="C33" s="178"/>
      <c r="D33" s="178"/>
      <c r="E33" s="49" t="s">
        <v>127</v>
      </c>
      <c r="F33" s="49" t="s">
        <v>128</v>
      </c>
    </row>
    <row r="34" spans="1:7" s="24" customFormat="1" ht="4.5" customHeight="1">
      <c r="A34" s="34"/>
      <c r="B34" s="34"/>
      <c r="C34" s="179"/>
      <c r="D34" s="180"/>
      <c r="E34" s="181"/>
      <c r="F34" s="181"/>
    </row>
    <row r="35" spans="1:7" s="24" customFormat="1" ht="12" customHeight="1">
      <c r="A35" s="182">
        <v>1</v>
      </c>
      <c r="B35" s="183"/>
      <c r="C35" s="26" t="s">
        <v>129</v>
      </c>
      <c r="D35" s="184">
        <v>47792117.399999999</v>
      </c>
      <c r="E35" s="185">
        <v>43.492781388344007</v>
      </c>
      <c r="F35" s="186">
        <v>43.492781388344007</v>
      </c>
      <c r="G35" s="192"/>
    </row>
    <row r="36" spans="1:7" s="24" customFormat="1" ht="12" customHeight="1">
      <c r="A36" s="182">
        <v>2</v>
      </c>
      <c r="B36" s="183"/>
      <c r="C36" s="26" t="s">
        <v>29</v>
      </c>
      <c r="D36" s="184">
        <v>23253177.75</v>
      </c>
      <c r="E36" s="185">
        <v>21.161342737768194</v>
      </c>
      <c r="F36" s="186">
        <v>64.654124126112208</v>
      </c>
      <c r="G36" s="192"/>
    </row>
    <row r="37" spans="1:7" s="24" customFormat="1" ht="12" customHeight="1">
      <c r="A37" s="182">
        <v>3</v>
      </c>
      <c r="B37" s="183"/>
      <c r="C37" s="26" t="s">
        <v>36</v>
      </c>
      <c r="D37" s="184">
        <v>17424963.085999999</v>
      </c>
      <c r="E37" s="185">
        <v>15.857429037018603</v>
      </c>
      <c r="F37" s="186">
        <v>80.511553163130813</v>
      </c>
      <c r="G37" s="192"/>
    </row>
    <row r="38" spans="1:7" s="24" customFormat="1" ht="12" customHeight="1">
      <c r="A38" s="182">
        <v>4</v>
      </c>
      <c r="B38" s="183"/>
      <c r="C38" s="26" t="s">
        <v>114</v>
      </c>
      <c r="D38" s="184">
        <v>12577746.487</v>
      </c>
      <c r="E38" s="185">
        <v>11.446263695299317</v>
      </c>
      <c r="F38" s="186">
        <v>91.957816858430135</v>
      </c>
      <c r="G38" s="192"/>
    </row>
    <row r="39" spans="1:7" s="24" customFormat="1" ht="12" customHeight="1">
      <c r="A39" s="182">
        <v>5</v>
      </c>
      <c r="B39" s="183"/>
      <c r="C39" s="26" t="s">
        <v>32</v>
      </c>
      <c r="D39" s="184">
        <v>3174947.5750000002</v>
      </c>
      <c r="E39" s="185">
        <v>2.8893321390888604</v>
      </c>
      <c r="F39" s="186">
        <v>94.847148997519</v>
      </c>
      <c r="G39" s="192"/>
    </row>
    <row r="40" spans="1:7" s="24" customFormat="1" ht="12" customHeight="1">
      <c r="A40" s="182">
        <v>6</v>
      </c>
      <c r="B40" s="183"/>
      <c r="C40" s="26" t="s">
        <v>33</v>
      </c>
      <c r="D40" s="184">
        <v>2145344.4750000001</v>
      </c>
      <c r="E40" s="185">
        <v>1.952351210408322</v>
      </c>
      <c r="F40" s="186">
        <v>96.799500207927323</v>
      </c>
      <c r="G40" s="192"/>
    </row>
    <row r="41" spans="1:7" s="24" customFormat="1" ht="12" customHeight="1">
      <c r="A41" s="182">
        <v>7</v>
      </c>
      <c r="B41" s="183"/>
      <c r="C41" s="26" t="s">
        <v>37</v>
      </c>
      <c r="D41" s="184">
        <v>1229765.94</v>
      </c>
      <c r="E41" s="185">
        <v>1.1191372991407025</v>
      </c>
      <c r="F41" s="186">
        <v>97.918637507068027</v>
      </c>
      <c r="G41" s="192"/>
    </row>
    <row r="42" spans="1:7" s="24" customFormat="1" ht="12" customHeight="1">
      <c r="A42" s="182">
        <v>8</v>
      </c>
      <c r="B42" s="183"/>
      <c r="C42" s="26" t="s">
        <v>38</v>
      </c>
      <c r="D42" s="184">
        <v>897419.60900000005</v>
      </c>
      <c r="E42" s="185">
        <v>0.81668854596197815</v>
      </c>
      <c r="F42" s="186">
        <v>98.735326053030008</v>
      </c>
      <c r="G42" s="192"/>
    </row>
    <row r="43" spans="1:7" s="24" customFormat="1" ht="12" customHeight="1">
      <c r="A43" s="182">
        <v>9</v>
      </c>
      <c r="B43" s="183"/>
      <c r="C43" s="26" t="s">
        <v>39</v>
      </c>
      <c r="D43" s="184">
        <v>495977.84499999997</v>
      </c>
      <c r="E43" s="185">
        <v>0.45136012295715872</v>
      </c>
      <c r="F43" s="186">
        <v>99.186686175987163</v>
      </c>
      <c r="G43" s="192"/>
    </row>
    <row r="44" spans="1:7" s="24" customFormat="1" ht="12" customHeight="1">
      <c r="A44" s="182">
        <v>10</v>
      </c>
      <c r="B44" s="183"/>
      <c r="C44" s="26" t="s">
        <v>41</v>
      </c>
      <c r="D44" s="184">
        <v>372093.12599999999</v>
      </c>
      <c r="E44" s="185">
        <v>0.33861996215349816</v>
      </c>
      <c r="F44" s="186">
        <v>99.525306138140664</v>
      </c>
      <c r="G44" s="192"/>
    </row>
    <row r="45" spans="1:7" s="24" customFormat="1" ht="12" customHeight="1">
      <c r="A45" s="182">
        <v>11</v>
      </c>
      <c r="B45" s="183"/>
      <c r="C45" s="26" t="s">
        <v>141</v>
      </c>
      <c r="D45" s="184">
        <v>180431.91500000001</v>
      </c>
      <c r="E45" s="185">
        <v>0.16420042177447586</v>
      </c>
      <c r="F45" s="186">
        <v>99.689506559915145</v>
      </c>
      <c r="G45" s="192"/>
    </row>
    <row r="46" spans="1:7" s="24" customFormat="1" ht="12" customHeight="1">
      <c r="A46" s="182">
        <v>12</v>
      </c>
      <c r="B46" s="183"/>
      <c r="C46" s="26" t="s">
        <v>30</v>
      </c>
      <c r="D46" s="184">
        <v>177945.40700000001</v>
      </c>
      <c r="E46" s="185">
        <v>0.16193759780375203</v>
      </c>
      <c r="F46" s="186">
        <v>99.851444157718902</v>
      </c>
      <c r="G46" s="192"/>
    </row>
    <row r="47" spans="1:7" s="24" customFormat="1" ht="12" customHeight="1">
      <c r="A47" s="182">
        <v>13</v>
      </c>
      <c r="B47" s="183"/>
      <c r="C47" s="26" t="s">
        <v>42</v>
      </c>
      <c r="D47" s="184">
        <v>91310.68</v>
      </c>
      <c r="E47" s="185">
        <v>8.3096453133106721E-2</v>
      </c>
      <c r="F47" s="186">
        <v>99.934540610852011</v>
      </c>
      <c r="G47" s="192"/>
    </row>
    <row r="48" spans="1:7" s="24" customFormat="1" ht="12" customHeight="1">
      <c r="A48" s="182">
        <v>14</v>
      </c>
      <c r="B48" s="183"/>
      <c r="C48" s="26" t="s">
        <v>35</v>
      </c>
      <c r="D48" s="184">
        <v>70013.444000000003</v>
      </c>
      <c r="E48" s="185">
        <v>6.3715097379993146E-2</v>
      </c>
      <c r="F48" s="186">
        <v>99.998255708232008</v>
      </c>
      <c r="G48" s="192"/>
    </row>
    <row r="49" spans="1:12" s="24" customFormat="1" ht="12" customHeight="1">
      <c r="A49" s="182">
        <v>15</v>
      </c>
      <c r="B49" s="183"/>
      <c r="C49" s="26" t="s">
        <v>44</v>
      </c>
      <c r="D49" s="184">
        <v>1916.7180000000001</v>
      </c>
      <c r="E49" s="185">
        <v>1.7442917680208065E-3</v>
      </c>
      <c r="F49" s="186">
        <v>100.00000000000003</v>
      </c>
      <c r="G49" s="192"/>
    </row>
    <row r="50" spans="1:12" s="24" customFormat="1" ht="12" customHeight="1">
      <c r="A50" s="182">
        <v>16</v>
      </c>
      <c r="B50" s="183"/>
      <c r="C50" s="26" t="s">
        <v>43</v>
      </c>
      <c r="D50" s="184">
        <v>0</v>
      </c>
      <c r="E50" s="185" t="s">
        <v>131</v>
      </c>
      <c r="F50" s="186" t="s">
        <v>131</v>
      </c>
      <c r="G50" s="192"/>
    </row>
    <row r="51" spans="1:12" s="24" customFormat="1" ht="12" customHeight="1">
      <c r="A51" s="182">
        <v>17</v>
      </c>
      <c r="B51" s="183"/>
      <c r="C51" s="26" t="s">
        <v>45</v>
      </c>
      <c r="D51" s="184">
        <v>0</v>
      </c>
      <c r="E51" s="185" t="s">
        <v>131</v>
      </c>
      <c r="F51" s="186" t="s">
        <v>131</v>
      </c>
      <c r="G51" s="192"/>
    </row>
    <row r="52" spans="1:12" s="191" customFormat="1" ht="5.25" customHeight="1">
      <c r="A52" s="187"/>
      <c r="B52" s="187"/>
      <c r="C52" s="193"/>
      <c r="D52" s="194"/>
      <c r="E52" s="195"/>
      <c r="F52" s="195"/>
    </row>
    <row r="53" spans="1:12" s="62" customFormat="1" ht="7.5" customHeight="1">
      <c r="A53" s="148"/>
      <c r="B53" s="148"/>
      <c r="C53" s="148"/>
      <c r="D53" s="148"/>
      <c r="E53" s="148"/>
      <c r="F53" s="148"/>
      <c r="G53" s="148"/>
      <c r="H53" s="148"/>
      <c r="I53" s="148"/>
      <c r="J53" s="148"/>
      <c r="K53" s="148"/>
      <c r="L53" s="148"/>
    </row>
    <row r="54" spans="1:12" s="171" customFormat="1" ht="14.25" customHeight="1">
      <c r="A54" s="173" t="s">
        <v>142</v>
      </c>
      <c r="B54" s="173"/>
      <c r="C54" s="173"/>
      <c r="D54" s="173"/>
      <c r="E54" s="173"/>
      <c r="F54" s="173"/>
    </row>
    <row r="55" spans="1:12" s="62" customFormat="1" ht="6.9" customHeight="1" thickBot="1">
      <c r="A55" s="174"/>
      <c r="B55" s="174"/>
      <c r="C55" s="174"/>
      <c r="D55" s="174"/>
      <c r="E55" s="174"/>
      <c r="F55" s="174"/>
    </row>
    <row r="56" spans="1:12" s="177" customFormat="1" ht="12.15" customHeight="1">
      <c r="A56" s="175" t="s">
        <v>1</v>
      </c>
      <c r="B56" s="175"/>
      <c r="C56" s="176"/>
      <c r="D56" s="176" t="s">
        <v>124</v>
      </c>
      <c r="E56" s="47" t="s">
        <v>125</v>
      </c>
      <c r="F56" s="47" t="s">
        <v>126</v>
      </c>
    </row>
    <row r="57" spans="1:12" s="24" customFormat="1" ht="12.15" customHeight="1">
      <c r="A57" s="178"/>
      <c r="B57" s="178"/>
      <c r="C57" s="178"/>
      <c r="D57" s="178"/>
      <c r="E57" s="49" t="s">
        <v>127</v>
      </c>
      <c r="F57" s="49" t="s">
        <v>128</v>
      </c>
    </row>
    <row r="58" spans="1:12" s="24" customFormat="1" ht="4.5" customHeight="1">
      <c r="C58" s="179"/>
      <c r="D58" s="180"/>
      <c r="E58" s="181"/>
      <c r="F58" s="181"/>
    </row>
    <row r="59" spans="1:12" s="24" customFormat="1" ht="12" customHeight="1">
      <c r="A59" s="182">
        <v>1</v>
      </c>
      <c r="B59" s="183"/>
      <c r="C59" s="26" t="s">
        <v>129</v>
      </c>
      <c r="D59" s="184">
        <v>30777836.035</v>
      </c>
      <c r="E59" s="185">
        <v>25.250465782731485</v>
      </c>
      <c r="F59" s="186">
        <v>25.250465782731485</v>
      </c>
    </row>
    <row r="60" spans="1:12" s="24" customFormat="1" ht="12" customHeight="1">
      <c r="A60" s="182">
        <v>2</v>
      </c>
      <c r="B60" s="183"/>
      <c r="C60" s="26" t="s">
        <v>29</v>
      </c>
      <c r="D60" s="184">
        <v>23831070.647999998</v>
      </c>
      <c r="E60" s="185">
        <v>19.551265179231127</v>
      </c>
      <c r="F60" s="186">
        <v>44.801730961962612</v>
      </c>
      <c r="G60" s="196"/>
    </row>
    <row r="61" spans="1:12" s="24" customFormat="1" ht="12" customHeight="1">
      <c r="A61" s="182">
        <v>3</v>
      </c>
      <c r="B61" s="183"/>
      <c r="C61" s="26" t="s">
        <v>36</v>
      </c>
      <c r="D61" s="184">
        <v>15926735.878</v>
      </c>
      <c r="E61" s="185">
        <v>13.066464414870319</v>
      </c>
      <c r="F61" s="186">
        <v>69.498150004948599</v>
      </c>
      <c r="G61" s="196"/>
    </row>
    <row r="62" spans="1:12" s="24" customFormat="1" ht="12" customHeight="1">
      <c r="A62" s="182">
        <v>4</v>
      </c>
      <c r="B62" s="183"/>
      <c r="C62" s="26" t="s">
        <v>114</v>
      </c>
      <c r="D62" s="184">
        <v>14175771.636</v>
      </c>
      <c r="E62" s="185">
        <v>11.629954628115669</v>
      </c>
      <c r="F62" s="186">
        <v>57.868195376832929</v>
      </c>
      <c r="G62" s="196"/>
    </row>
    <row r="63" spans="1:12" s="24" customFormat="1" ht="12" customHeight="1">
      <c r="A63" s="182">
        <v>5</v>
      </c>
      <c r="B63" s="183"/>
      <c r="C63" s="26" t="s">
        <v>33</v>
      </c>
      <c r="D63" s="184">
        <v>9204647.7290000003</v>
      </c>
      <c r="E63" s="185">
        <v>7.5515914198420537</v>
      </c>
      <c r="F63" s="186">
        <v>77.049741424790653</v>
      </c>
      <c r="G63" s="196"/>
    </row>
    <row r="64" spans="1:12" s="24" customFormat="1" ht="12" customHeight="1">
      <c r="A64" s="182">
        <v>6</v>
      </c>
      <c r="B64" s="183"/>
      <c r="C64" s="26" t="s">
        <v>37</v>
      </c>
      <c r="D64" s="184">
        <v>8610303.7679999992</v>
      </c>
      <c r="E64" s="185">
        <v>7.0639852790679774</v>
      </c>
      <c r="F64" s="186">
        <v>84.113726703858632</v>
      </c>
      <c r="G64" s="196"/>
    </row>
    <row r="65" spans="1:12" s="24" customFormat="1" ht="12" customHeight="1">
      <c r="A65" s="182">
        <v>7</v>
      </c>
      <c r="B65" s="183"/>
      <c r="C65" s="26" t="s">
        <v>40</v>
      </c>
      <c r="D65" s="184">
        <v>3791120.6370000001</v>
      </c>
      <c r="E65" s="185">
        <v>3.1102759080890556</v>
      </c>
      <c r="F65" s="186">
        <v>87.224002611947682</v>
      </c>
      <c r="G65" s="196"/>
    </row>
    <row r="66" spans="1:12" s="24" customFormat="1" ht="12" customHeight="1">
      <c r="A66" s="182">
        <v>8</v>
      </c>
      <c r="B66" s="183"/>
      <c r="C66" s="26" t="s">
        <v>32</v>
      </c>
      <c r="D66" s="184">
        <v>3778868.3909999998</v>
      </c>
      <c r="E66" s="185">
        <v>3.1002240344604872</v>
      </c>
      <c r="F66" s="186">
        <v>90.324226646408164</v>
      </c>
      <c r="G66" s="196"/>
    </row>
    <row r="67" spans="1:12" s="24" customFormat="1" ht="12" customHeight="1">
      <c r="A67" s="182">
        <v>9</v>
      </c>
      <c r="B67" s="183"/>
      <c r="C67" s="26" t="s">
        <v>38</v>
      </c>
      <c r="D67" s="184">
        <v>3147569.1260000002</v>
      </c>
      <c r="E67" s="185">
        <v>2.582299367131093</v>
      </c>
      <c r="F67" s="186">
        <v>92.906526013539263</v>
      </c>
      <c r="G67" s="196"/>
    </row>
    <row r="68" spans="1:12" s="24" customFormat="1" ht="12" customHeight="1">
      <c r="A68" s="182">
        <v>10</v>
      </c>
      <c r="B68" s="183"/>
      <c r="C68" s="26" t="s">
        <v>39</v>
      </c>
      <c r="D68" s="184">
        <v>2607427.8130000001</v>
      </c>
      <c r="E68" s="185">
        <v>2.1391616583514264</v>
      </c>
      <c r="F68" s="186">
        <v>95.04568767189069</v>
      </c>
      <c r="G68" s="196"/>
    </row>
    <row r="69" spans="1:12" s="24" customFormat="1" ht="12" customHeight="1">
      <c r="A69" s="182">
        <v>11</v>
      </c>
      <c r="B69" s="183"/>
      <c r="C69" s="26" t="s">
        <v>43</v>
      </c>
      <c r="D69" s="184">
        <v>1285070.3929999999</v>
      </c>
      <c r="E69" s="185">
        <v>1.0542854913499378</v>
      </c>
      <c r="F69" s="186">
        <v>96.099973163240634</v>
      </c>
      <c r="G69" s="196"/>
    </row>
    <row r="70" spans="1:12" s="24" customFormat="1" ht="12" customHeight="1">
      <c r="A70" s="182">
        <v>12</v>
      </c>
      <c r="B70" s="183"/>
      <c r="C70" s="26" t="s">
        <v>44</v>
      </c>
      <c r="D70" s="184">
        <v>1199033.9369999999</v>
      </c>
      <c r="E70" s="185">
        <v>0.98370026288147117</v>
      </c>
      <c r="F70" s="186">
        <v>97.083673426122104</v>
      </c>
      <c r="G70" s="196"/>
    </row>
    <row r="71" spans="1:12" s="24" customFormat="1" ht="12" customHeight="1">
      <c r="A71" s="182">
        <v>13</v>
      </c>
      <c r="B71" s="183"/>
      <c r="C71" s="26" t="s">
        <v>30</v>
      </c>
      <c r="D71" s="184">
        <v>1107893.4779999999</v>
      </c>
      <c r="E71" s="185">
        <v>0.90892765577599099</v>
      </c>
      <c r="F71" s="186">
        <v>97.992601081898101</v>
      </c>
      <c r="G71" s="196"/>
    </row>
    <row r="72" spans="1:12" s="24" customFormat="1" ht="12" customHeight="1">
      <c r="A72" s="182">
        <v>14</v>
      </c>
      <c r="B72" s="183"/>
      <c r="C72" s="26" t="s">
        <v>41</v>
      </c>
      <c r="D72" s="184">
        <v>1015469.089</v>
      </c>
      <c r="E72" s="185">
        <v>0.83310169876977225</v>
      </c>
      <c r="F72" s="186">
        <v>98.825702780667868</v>
      </c>
      <c r="G72" s="196"/>
    </row>
    <row r="73" spans="1:12" s="24" customFormat="1" ht="12" customHeight="1">
      <c r="A73" s="182">
        <v>15</v>
      </c>
      <c r="B73" s="183"/>
      <c r="C73" s="26" t="s">
        <v>42</v>
      </c>
      <c r="D73" s="184">
        <v>740877.44099999999</v>
      </c>
      <c r="E73" s="185">
        <v>0.60782377461152015</v>
      </c>
      <c r="F73" s="186">
        <v>99.433526555279386</v>
      </c>
      <c r="G73" s="196"/>
    </row>
    <row r="74" spans="1:12" s="24" customFormat="1" ht="12" customHeight="1">
      <c r="A74" s="182">
        <v>16</v>
      </c>
      <c r="B74" s="183"/>
      <c r="C74" s="26" t="s">
        <v>45</v>
      </c>
      <c r="D74" s="184">
        <v>612516.18799999997</v>
      </c>
      <c r="E74" s="185">
        <v>0.50251483011590237</v>
      </c>
      <c r="F74" s="186">
        <v>99.936041385395285</v>
      </c>
      <c r="G74" s="196"/>
    </row>
    <row r="75" spans="1:12" s="24" customFormat="1" ht="12" customHeight="1">
      <c r="A75" s="182">
        <v>17</v>
      </c>
      <c r="B75" s="183"/>
      <c r="C75" s="26" t="s">
        <v>35</v>
      </c>
      <c r="D75" s="184">
        <v>77959.264999999999</v>
      </c>
      <c r="E75" s="185">
        <v>6.3958614604705949E-2</v>
      </c>
      <c r="F75" s="186">
        <v>99.999999999999986</v>
      </c>
      <c r="G75" s="196"/>
    </row>
    <row r="76" spans="1:12" s="191" customFormat="1" ht="6" customHeight="1">
      <c r="A76" s="187"/>
      <c r="B76" s="187"/>
      <c r="C76" s="193"/>
      <c r="D76" s="194"/>
      <c r="E76" s="195"/>
      <c r="F76" s="197"/>
    </row>
    <row r="77" spans="1:12" s="201" customFormat="1" ht="8.25" customHeight="1">
      <c r="A77" s="198"/>
      <c r="B77" s="198"/>
      <c r="C77" s="199"/>
      <c r="D77" s="200"/>
      <c r="E77" s="199"/>
      <c r="F77" s="199"/>
    </row>
    <row r="78" spans="1:12" s="201" customFormat="1" ht="11.1" customHeight="1">
      <c r="A78" s="202" t="s">
        <v>143</v>
      </c>
      <c r="B78" s="202"/>
      <c r="C78" s="24"/>
      <c r="D78" s="199"/>
      <c r="E78" s="199"/>
      <c r="F78" s="199"/>
    </row>
    <row r="79" spans="1:12" s="201" customFormat="1" ht="11.1" customHeight="1">
      <c r="A79" s="30" t="s">
        <v>136</v>
      </c>
      <c r="B79" s="24"/>
      <c r="C79" s="24"/>
      <c r="D79" s="200"/>
      <c r="E79" s="199"/>
      <c r="F79" s="199"/>
    </row>
    <row r="80" spans="1:12" ht="12.6" customHeight="1">
      <c r="A80" s="162"/>
      <c r="B80" s="33"/>
      <c r="C80" s="33"/>
      <c r="D80" s="33"/>
      <c r="E80" s="33"/>
      <c r="F80" s="33"/>
      <c r="G80" s="33"/>
      <c r="H80" s="33"/>
      <c r="I80" s="33"/>
      <c r="J80" s="33"/>
      <c r="K80" s="33"/>
      <c r="L80" s="33"/>
    </row>
    <row r="81" spans="1:6" ht="13.8">
      <c r="A81" s="13"/>
      <c r="B81" s="13"/>
      <c r="C81" s="26"/>
      <c r="D81" s="13"/>
      <c r="E81" s="13"/>
      <c r="F81" s="13"/>
    </row>
    <row r="82" spans="1:6">
      <c r="A82" s="36"/>
      <c r="B82" s="36"/>
      <c r="C82" s="36"/>
      <c r="D82" s="203"/>
      <c r="E82" s="203"/>
      <c r="F82" s="203"/>
    </row>
    <row r="83" spans="1:6">
      <c r="A83" s="36"/>
      <c r="B83" s="36"/>
      <c r="C83" s="36"/>
      <c r="D83" s="203"/>
      <c r="E83" s="203"/>
      <c r="F83" s="203"/>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4996E612-1229-4894-A3FF-3090E7DEDD93}"/>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DCA2-F653-4C41-9390-F440CE75EDF8}">
  <dimension ref="A1:AE44"/>
  <sheetViews>
    <sheetView showGridLines="0"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407" t="s">
        <v>1215</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45322</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12</v>
      </c>
      <c r="F9" s="21">
        <v>1</v>
      </c>
      <c r="G9" s="21">
        <v>4</v>
      </c>
      <c r="H9" s="21">
        <v>13</v>
      </c>
      <c r="I9" s="21">
        <v>7</v>
      </c>
      <c r="J9" s="21">
        <v>0</v>
      </c>
      <c r="K9" s="21">
        <v>3</v>
      </c>
      <c r="L9" s="21">
        <v>5</v>
      </c>
      <c r="M9" s="21">
        <v>9</v>
      </c>
      <c r="N9" s="21">
        <v>11</v>
      </c>
      <c r="O9" s="21">
        <v>7</v>
      </c>
      <c r="P9" s="21">
        <v>185</v>
      </c>
      <c r="Q9" s="21">
        <v>4</v>
      </c>
      <c r="R9" s="21">
        <v>1</v>
      </c>
      <c r="S9" s="21">
        <v>2</v>
      </c>
      <c r="T9" s="21">
        <v>1</v>
      </c>
      <c r="U9" s="21">
        <v>9</v>
      </c>
      <c r="V9" s="21">
        <v>3</v>
      </c>
      <c r="W9" s="21">
        <v>6</v>
      </c>
      <c r="X9" s="21">
        <v>2</v>
      </c>
      <c r="Y9" s="21">
        <v>1</v>
      </c>
      <c r="Z9" s="21">
        <v>3</v>
      </c>
      <c r="AA9" s="21">
        <v>0</v>
      </c>
      <c r="AB9" s="22">
        <v>298</v>
      </c>
      <c r="AC9" s="23"/>
    </row>
    <row r="10" spans="1:31" s="24" customFormat="1" ht="20.100000000000001" customHeight="1">
      <c r="A10" s="20" t="s">
        <v>30</v>
      </c>
      <c r="B10" s="21">
        <v>0</v>
      </c>
      <c r="C10" s="21">
        <v>0</v>
      </c>
      <c r="D10" s="21">
        <v>0</v>
      </c>
      <c r="E10" s="21">
        <v>1</v>
      </c>
      <c r="F10" s="21">
        <v>0</v>
      </c>
      <c r="G10" s="21">
        <v>0</v>
      </c>
      <c r="H10" s="21">
        <v>0</v>
      </c>
      <c r="I10" s="21">
        <v>0</v>
      </c>
      <c r="J10" s="21">
        <v>0</v>
      </c>
      <c r="K10" s="21">
        <v>0</v>
      </c>
      <c r="L10" s="21">
        <v>1</v>
      </c>
      <c r="M10" s="21">
        <v>1</v>
      </c>
      <c r="N10" s="21">
        <v>1</v>
      </c>
      <c r="O10" s="21">
        <v>1</v>
      </c>
      <c r="P10" s="21">
        <v>12</v>
      </c>
      <c r="Q10" s="21">
        <v>1</v>
      </c>
      <c r="R10" s="21">
        <v>0</v>
      </c>
      <c r="S10" s="21">
        <v>0</v>
      </c>
      <c r="T10" s="21">
        <v>0</v>
      </c>
      <c r="U10" s="21">
        <v>1</v>
      </c>
      <c r="V10" s="21">
        <v>0</v>
      </c>
      <c r="W10" s="21">
        <v>0</v>
      </c>
      <c r="X10" s="21">
        <v>0</v>
      </c>
      <c r="Y10" s="21">
        <v>0</v>
      </c>
      <c r="Z10" s="21">
        <v>0</v>
      </c>
      <c r="AA10" s="21">
        <v>0</v>
      </c>
      <c r="AB10" s="22">
        <v>19</v>
      </c>
      <c r="AC10" s="23"/>
    </row>
    <row r="11" spans="1:31" s="24" customFormat="1" ht="27" customHeight="1">
      <c r="A11" s="25" t="s">
        <v>31</v>
      </c>
      <c r="B11" s="21">
        <v>3</v>
      </c>
      <c r="C11" s="21">
        <v>8</v>
      </c>
      <c r="D11" s="21">
        <v>2</v>
      </c>
      <c r="E11" s="21">
        <v>17</v>
      </c>
      <c r="F11" s="21">
        <v>2</v>
      </c>
      <c r="G11" s="21">
        <v>5</v>
      </c>
      <c r="H11" s="21">
        <v>9</v>
      </c>
      <c r="I11" s="21">
        <v>10</v>
      </c>
      <c r="J11" s="21">
        <v>1</v>
      </c>
      <c r="K11" s="21">
        <v>3</v>
      </c>
      <c r="L11" s="21">
        <v>8</v>
      </c>
      <c r="M11" s="21">
        <v>13</v>
      </c>
      <c r="N11" s="21">
        <v>12</v>
      </c>
      <c r="O11" s="21">
        <v>7</v>
      </c>
      <c r="P11" s="21">
        <v>166</v>
      </c>
      <c r="Q11" s="21">
        <v>4</v>
      </c>
      <c r="R11" s="21">
        <v>1</v>
      </c>
      <c r="S11" s="21">
        <v>5</v>
      </c>
      <c r="T11" s="21">
        <v>3</v>
      </c>
      <c r="U11" s="21">
        <v>11</v>
      </c>
      <c r="V11" s="21">
        <v>4</v>
      </c>
      <c r="W11" s="21">
        <v>6</v>
      </c>
      <c r="X11" s="21">
        <v>4</v>
      </c>
      <c r="Y11" s="21">
        <v>1</v>
      </c>
      <c r="Z11" s="21">
        <v>3</v>
      </c>
      <c r="AA11" s="21">
        <v>2</v>
      </c>
      <c r="AB11" s="22">
        <v>310</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23</v>
      </c>
      <c r="Q12" s="21">
        <v>1</v>
      </c>
      <c r="R12" s="21">
        <v>0</v>
      </c>
      <c r="S12" s="21">
        <v>0</v>
      </c>
      <c r="T12" s="21">
        <v>0</v>
      </c>
      <c r="U12" s="21">
        <v>2</v>
      </c>
      <c r="V12" s="21">
        <v>2</v>
      </c>
      <c r="W12" s="21">
        <v>1</v>
      </c>
      <c r="X12" s="21">
        <v>1</v>
      </c>
      <c r="Y12" s="21">
        <v>1</v>
      </c>
      <c r="Z12" s="21">
        <v>1</v>
      </c>
      <c r="AA12" s="21">
        <v>0</v>
      </c>
      <c r="AB12" s="22">
        <v>45</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3</v>
      </c>
      <c r="D14" s="21">
        <v>1</v>
      </c>
      <c r="E14" s="21">
        <v>7</v>
      </c>
      <c r="F14" s="21">
        <v>0</v>
      </c>
      <c r="G14" s="21">
        <v>4</v>
      </c>
      <c r="H14" s="21">
        <v>6</v>
      </c>
      <c r="I14" s="21">
        <v>4</v>
      </c>
      <c r="J14" s="21">
        <v>0</v>
      </c>
      <c r="K14" s="21">
        <v>2</v>
      </c>
      <c r="L14" s="21">
        <v>4</v>
      </c>
      <c r="M14" s="21">
        <v>4</v>
      </c>
      <c r="N14" s="21">
        <v>7</v>
      </c>
      <c r="O14" s="21">
        <v>4</v>
      </c>
      <c r="P14" s="21">
        <v>110</v>
      </c>
      <c r="Q14" s="21">
        <v>1</v>
      </c>
      <c r="R14" s="21">
        <v>1</v>
      </c>
      <c r="S14" s="21">
        <v>2</v>
      </c>
      <c r="T14" s="21">
        <v>1</v>
      </c>
      <c r="U14" s="21">
        <v>6</v>
      </c>
      <c r="V14" s="21">
        <v>2</v>
      </c>
      <c r="W14" s="21">
        <v>2</v>
      </c>
      <c r="X14" s="21">
        <v>2</v>
      </c>
      <c r="Y14" s="21">
        <v>1</v>
      </c>
      <c r="Z14" s="21">
        <v>2</v>
      </c>
      <c r="AA14" s="21">
        <v>0</v>
      </c>
      <c r="AB14" s="22">
        <v>176</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6</v>
      </c>
      <c r="O16" s="21">
        <v>3</v>
      </c>
      <c r="P16" s="21">
        <v>83</v>
      </c>
      <c r="Q16" s="21">
        <v>2</v>
      </c>
      <c r="R16" s="21">
        <v>1</v>
      </c>
      <c r="S16" s="21">
        <v>2</v>
      </c>
      <c r="T16" s="21">
        <v>1</v>
      </c>
      <c r="U16" s="21">
        <v>7</v>
      </c>
      <c r="V16" s="21">
        <v>3</v>
      </c>
      <c r="W16" s="21">
        <v>2</v>
      </c>
      <c r="X16" s="21">
        <v>2</v>
      </c>
      <c r="Y16" s="21">
        <v>1</v>
      </c>
      <c r="Z16" s="21">
        <v>2</v>
      </c>
      <c r="AA16" s="21">
        <v>0</v>
      </c>
      <c r="AB16" s="22">
        <v>150</v>
      </c>
      <c r="AC16" s="23"/>
    </row>
    <row r="17" spans="1:31" s="24" customFormat="1" ht="20.100000000000001" customHeight="1">
      <c r="A17" s="24" t="s">
        <v>37</v>
      </c>
      <c r="B17" s="21">
        <v>4</v>
      </c>
      <c r="C17" s="21">
        <v>17</v>
      </c>
      <c r="D17" s="21">
        <v>4</v>
      </c>
      <c r="E17" s="21">
        <v>22</v>
      </c>
      <c r="F17" s="21">
        <v>6</v>
      </c>
      <c r="G17" s="21">
        <v>18</v>
      </c>
      <c r="H17" s="21">
        <v>8</v>
      </c>
      <c r="I17" s="21">
        <v>19</v>
      </c>
      <c r="J17" s="21">
        <v>3</v>
      </c>
      <c r="K17" s="21">
        <v>5</v>
      </c>
      <c r="L17" s="21">
        <v>5</v>
      </c>
      <c r="M17" s="21">
        <v>12</v>
      </c>
      <c r="N17" s="21">
        <v>15</v>
      </c>
      <c r="O17" s="21">
        <v>15</v>
      </c>
      <c r="P17" s="21">
        <v>75</v>
      </c>
      <c r="Q17" s="21">
        <v>1</v>
      </c>
      <c r="R17" s="21">
        <v>1</v>
      </c>
      <c r="S17" s="21">
        <v>3</v>
      </c>
      <c r="T17" s="21">
        <v>3</v>
      </c>
      <c r="U17" s="21">
        <v>23</v>
      </c>
      <c r="V17" s="21">
        <v>18</v>
      </c>
      <c r="W17" s="21">
        <v>8</v>
      </c>
      <c r="X17" s="21">
        <v>4</v>
      </c>
      <c r="Y17" s="21">
        <v>3</v>
      </c>
      <c r="Z17" s="21">
        <v>2</v>
      </c>
      <c r="AA17" s="21">
        <v>0</v>
      </c>
      <c r="AB17" s="22">
        <v>294</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18</v>
      </c>
      <c r="Q21" s="21">
        <v>1</v>
      </c>
      <c r="R21" s="21">
        <v>0</v>
      </c>
      <c r="S21" s="21">
        <v>0</v>
      </c>
      <c r="T21" s="21">
        <v>0</v>
      </c>
      <c r="U21" s="21">
        <v>2</v>
      </c>
      <c r="V21" s="21">
        <v>1</v>
      </c>
      <c r="W21" s="21">
        <v>0</v>
      </c>
      <c r="X21" s="21">
        <v>0</v>
      </c>
      <c r="Y21" s="21">
        <v>0</v>
      </c>
      <c r="Z21" s="21">
        <v>1</v>
      </c>
      <c r="AA21" s="21">
        <v>0</v>
      </c>
      <c r="AB21" s="22">
        <v>34</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43</v>
      </c>
      <c r="D26" s="22">
        <v>12</v>
      </c>
      <c r="E26" s="22">
        <v>76</v>
      </c>
      <c r="F26" s="22">
        <v>10</v>
      </c>
      <c r="G26" s="22">
        <v>39</v>
      </c>
      <c r="H26" s="22">
        <v>49</v>
      </c>
      <c r="I26" s="22">
        <v>48</v>
      </c>
      <c r="J26" s="22">
        <v>4</v>
      </c>
      <c r="K26" s="22">
        <v>16</v>
      </c>
      <c r="L26" s="22">
        <v>41</v>
      </c>
      <c r="M26" s="22">
        <v>49</v>
      </c>
      <c r="N26" s="22">
        <v>64</v>
      </c>
      <c r="O26" s="22">
        <v>46</v>
      </c>
      <c r="P26" s="22">
        <v>768</v>
      </c>
      <c r="Q26" s="22">
        <v>18</v>
      </c>
      <c r="R26" s="22">
        <v>5</v>
      </c>
      <c r="S26" s="22">
        <v>14</v>
      </c>
      <c r="T26" s="22">
        <v>9</v>
      </c>
      <c r="U26" s="22">
        <v>72</v>
      </c>
      <c r="V26" s="22">
        <v>35</v>
      </c>
      <c r="W26" s="22">
        <v>27</v>
      </c>
      <c r="X26" s="22">
        <v>18</v>
      </c>
      <c r="Y26" s="22">
        <v>8</v>
      </c>
      <c r="Z26" s="22">
        <v>17</v>
      </c>
      <c r="AA26" s="22">
        <v>2</v>
      </c>
      <c r="AB26" s="22">
        <v>1498</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8">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c r="Z44" s="37"/>
    </row>
  </sheetData>
  <mergeCells count="2">
    <mergeCell ref="A2:AB2"/>
    <mergeCell ref="A3:AB3"/>
  </mergeCells>
  <hyperlinks>
    <hyperlink ref="A1" location="Índice!A1" display="Volver al Índice" xr:uid="{C9B73B72-3D58-4763-85BA-43C28685080D}"/>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84DF-758C-4C51-9D11-A2932E54E6EB}">
  <dimension ref="A1:AW32"/>
  <sheetViews>
    <sheetView showGridLines="0" topLeftCell="X1" zoomScaleNormal="100"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554687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5546875" style="8" bestFit="1" customWidth="1"/>
    <col min="39" max="39" width="4.88671875" style="7" customWidth="1"/>
    <col min="40" max="40" width="3.554687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554687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5546875" style="7" bestFit="1" customWidth="1"/>
    <col min="295" max="295" width="4.88671875" style="7" customWidth="1"/>
    <col min="296" max="296" width="3.554687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554687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5546875" style="7" bestFit="1" customWidth="1"/>
    <col min="551" max="551" width="4.88671875" style="7" customWidth="1"/>
    <col min="552" max="552" width="3.554687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554687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5546875" style="7" bestFit="1" customWidth="1"/>
    <col min="807" max="807" width="4.88671875" style="7" customWidth="1"/>
    <col min="808" max="808" width="3.554687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554687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5546875" style="7" bestFit="1" customWidth="1"/>
    <col min="1063" max="1063" width="4.88671875" style="7" customWidth="1"/>
    <col min="1064" max="1064" width="3.554687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554687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5546875" style="7" bestFit="1" customWidth="1"/>
    <col min="1319" max="1319" width="4.88671875" style="7" customWidth="1"/>
    <col min="1320" max="1320" width="3.554687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554687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5546875" style="7" bestFit="1" customWidth="1"/>
    <col min="1575" max="1575" width="4.88671875" style="7" customWidth="1"/>
    <col min="1576" max="1576" width="3.554687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554687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5546875" style="7" bestFit="1" customWidth="1"/>
    <col min="1831" max="1831" width="4.88671875" style="7" customWidth="1"/>
    <col min="1832" max="1832" width="3.554687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554687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5546875" style="7" bestFit="1" customWidth="1"/>
    <col min="2087" max="2087" width="4.88671875" style="7" customWidth="1"/>
    <col min="2088" max="2088" width="3.554687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554687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5546875" style="7" bestFit="1" customWidth="1"/>
    <col min="2343" max="2343" width="4.88671875" style="7" customWidth="1"/>
    <col min="2344" max="2344" width="3.554687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554687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5546875" style="7" bestFit="1" customWidth="1"/>
    <col min="2599" max="2599" width="4.88671875" style="7" customWidth="1"/>
    <col min="2600" max="2600" width="3.554687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554687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5546875" style="7" bestFit="1" customWidth="1"/>
    <col min="2855" max="2855" width="4.88671875" style="7" customWidth="1"/>
    <col min="2856" max="2856" width="3.554687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554687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5546875" style="7" bestFit="1" customWidth="1"/>
    <col min="3111" max="3111" width="4.88671875" style="7" customWidth="1"/>
    <col min="3112" max="3112" width="3.554687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554687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5546875" style="7" bestFit="1" customWidth="1"/>
    <col min="3367" max="3367" width="4.88671875" style="7" customWidth="1"/>
    <col min="3368" max="3368" width="3.554687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554687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5546875" style="7" bestFit="1" customWidth="1"/>
    <col min="3623" max="3623" width="4.88671875" style="7" customWidth="1"/>
    <col min="3624" max="3624" width="3.554687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554687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5546875" style="7" bestFit="1" customWidth="1"/>
    <col min="3879" max="3879" width="4.88671875" style="7" customWidth="1"/>
    <col min="3880" max="3880" width="3.554687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554687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5546875" style="7" bestFit="1" customWidth="1"/>
    <col min="4135" max="4135" width="4.88671875" style="7" customWidth="1"/>
    <col min="4136" max="4136" width="3.554687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554687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5546875" style="7" bestFit="1" customWidth="1"/>
    <col min="4391" max="4391" width="4.88671875" style="7" customWidth="1"/>
    <col min="4392" max="4392" width="3.554687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554687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5546875" style="7" bestFit="1" customWidth="1"/>
    <col min="4647" max="4647" width="4.88671875" style="7" customWidth="1"/>
    <col min="4648" max="4648" width="3.554687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554687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5546875" style="7" bestFit="1" customWidth="1"/>
    <col min="4903" max="4903" width="4.88671875" style="7" customWidth="1"/>
    <col min="4904" max="4904" width="3.554687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554687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5546875" style="7" bestFit="1" customWidth="1"/>
    <col min="5159" max="5159" width="4.88671875" style="7" customWidth="1"/>
    <col min="5160" max="5160" width="3.554687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554687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5546875" style="7" bestFit="1" customWidth="1"/>
    <col min="5415" max="5415" width="4.88671875" style="7" customWidth="1"/>
    <col min="5416" max="5416" width="3.554687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554687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5546875" style="7" bestFit="1" customWidth="1"/>
    <col min="5671" max="5671" width="4.88671875" style="7" customWidth="1"/>
    <col min="5672" max="5672" width="3.554687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554687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5546875" style="7" bestFit="1" customWidth="1"/>
    <col min="5927" max="5927" width="4.88671875" style="7" customWidth="1"/>
    <col min="5928" max="5928" width="3.554687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554687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5546875" style="7" bestFit="1" customWidth="1"/>
    <col min="6183" max="6183" width="4.88671875" style="7" customWidth="1"/>
    <col min="6184" max="6184" width="3.554687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554687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5546875" style="7" bestFit="1" customWidth="1"/>
    <col min="6439" max="6439" width="4.88671875" style="7" customWidth="1"/>
    <col min="6440" max="6440" width="3.554687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554687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5546875" style="7" bestFit="1" customWidth="1"/>
    <col min="6695" max="6695" width="4.88671875" style="7" customWidth="1"/>
    <col min="6696" max="6696" width="3.554687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554687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5546875" style="7" bestFit="1" customWidth="1"/>
    <col min="6951" max="6951" width="4.88671875" style="7" customWidth="1"/>
    <col min="6952" max="6952" width="3.554687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554687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5546875" style="7" bestFit="1" customWidth="1"/>
    <col min="7207" max="7207" width="4.88671875" style="7" customWidth="1"/>
    <col min="7208" max="7208" width="3.554687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554687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5546875" style="7" bestFit="1" customWidth="1"/>
    <col min="7463" max="7463" width="4.88671875" style="7" customWidth="1"/>
    <col min="7464" max="7464" width="3.554687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554687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5546875" style="7" bestFit="1" customWidth="1"/>
    <col min="7719" max="7719" width="4.88671875" style="7" customWidth="1"/>
    <col min="7720" max="7720" width="3.554687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554687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5546875" style="7" bestFit="1" customWidth="1"/>
    <col min="7975" max="7975" width="4.88671875" style="7" customWidth="1"/>
    <col min="7976" max="7976" width="3.554687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554687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5546875" style="7" bestFit="1" customWidth="1"/>
    <col min="8231" max="8231" width="4.88671875" style="7" customWidth="1"/>
    <col min="8232" max="8232" width="3.554687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554687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5546875" style="7" bestFit="1" customWidth="1"/>
    <col min="8487" max="8487" width="4.88671875" style="7" customWidth="1"/>
    <col min="8488" max="8488" width="3.554687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554687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5546875" style="7" bestFit="1" customWidth="1"/>
    <col min="8743" max="8743" width="4.88671875" style="7" customWidth="1"/>
    <col min="8744" max="8744" width="3.554687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554687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5546875" style="7" bestFit="1" customWidth="1"/>
    <col min="8999" max="8999" width="4.88671875" style="7" customWidth="1"/>
    <col min="9000" max="9000" width="3.554687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554687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5546875" style="7" bestFit="1" customWidth="1"/>
    <col min="9255" max="9255" width="4.88671875" style="7" customWidth="1"/>
    <col min="9256" max="9256" width="3.554687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554687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5546875" style="7" bestFit="1" customWidth="1"/>
    <col min="9511" max="9511" width="4.88671875" style="7" customWidth="1"/>
    <col min="9512" max="9512" width="3.554687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554687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5546875" style="7" bestFit="1" customWidth="1"/>
    <col min="9767" max="9767" width="4.88671875" style="7" customWidth="1"/>
    <col min="9768" max="9768" width="3.554687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554687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5546875" style="7" bestFit="1" customWidth="1"/>
    <col min="10023" max="10023" width="4.88671875" style="7" customWidth="1"/>
    <col min="10024" max="10024" width="3.554687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554687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5546875" style="7" bestFit="1" customWidth="1"/>
    <col min="10279" max="10279" width="4.88671875" style="7" customWidth="1"/>
    <col min="10280" max="10280" width="3.554687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554687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5546875" style="7" bestFit="1" customWidth="1"/>
    <col min="10535" max="10535" width="4.88671875" style="7" customWidth="1"/>
    <col min="10536" max="10536" width="3.554687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554687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5546875" style="7" bestFit="1" customWidth="1"/>
    <col min="10791" max="10791" width="4.88671875" style="7" customWidth="1"/>
    <col min="10792" max="10792" width="3.554687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554687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5546875" style="7" bestFit="1" customWidth="1"/>
    <col min="11047" max="11047" width="4.88671875" style="7" customWidth="1"/>
    <col min="11048" max="11048" width="3.554687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554687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5546875" style="7" bestFit="1" customWidth="1"/>
    <col min="11303" max="11303" width="4.88671875" style="7" customWidth="1"/>
    <col min="11304" max="11304" width="3.554687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554687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5546875" style="7" bestFit="1" customWidth="1"/>
    <col min="11559" max="11559" width="4.88671875" style="7" customWidth="1"/>
    <col min="11560" max="11560" width="3.554687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554687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5546875" style="7" bestFit="1" customWidth="1"/>
    <col min="11815" max="11815" width="4.88671875" style="7" customWidth="1"/>
    <col min="11816" max="11816" width="3.554687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554687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5546875" style="7" bestFit="1" customWidth="1"/>
    <col min="12071" max="12071" width="4.88671875" style="7" customWidth="1"/>
    <col min="12072" max="12072" width="3.554687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554687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5546875" style="7" bestFit="1" customWidth="1"/>
    <col min="12327" max="12327" width="4.88671875" style="7" customWidth="1"/>
    <col min="12328" max="12328" width="3.554687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554687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5546875" style="7" bestFit="1" customWidth="1"/>
    <col min="12583" max="12583" width="4.88671875" style="7" customWidth="1"/>
    <col min="12584" max="12584" width="3.554687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554687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5546875" style="7" bestFit="1" customWidth="1"/>
    <col min="12839" max="12839" width="4.88671875" style="7" customWidth="1"/>
    <col min="12840" max="12840" width="3.554687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554687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5546875" style="7" bestFit="1" customWidth="1"/>
    <col min="13095" max="13095" width="4.88671875" style="7" customWidth="1"/>
    <col min="13096" max="13096" width="3.554687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554687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5546875" style="7" bestFit="1" customWidth="1"/>
    <col min="13351" max="13351" width="4.88671875" style="7" customWidth="1"/>
    <col min="13352" max="13352" width="3.554687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554687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5546875" style="7" bestFit="1" customWidth="1"/>
    <col min="13607" max="13607" width="4.88671875" style="7" customWidth="1"/>
    <col min="13608" max="13608" width="3.554687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554687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5546875" style="7" bestFit="1" customWidth="1"/>
    <col min="13863" max="13863" width="4.88671875" style="7" customWidth="1"/>
    <col min="13864" max="13864" width="3.554687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554687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5546875" style="7" bestFit="1" customWidth="1"/>
    <col min="14119" max="14119" width="4.88671875" style="7" customWidth="1"/>
    <col min="14120" max="14120" width="3.554687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554687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5546875" style="7" bestFit="1" customWidth="1"/>
    <col min="14375" max="14375" width="4.88671875" style="7" customWidth="1"/>
    <col min="14376" max="14376" width="3.554687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554687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5546875" style="7" bestFit="1" customWidth="1"/>
    <col min="14631" max="14631" width="4.88671875" style="7" customWidth="1"/>
    <col min="14632" max="14632" width="3.554687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554687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5546875" style="7" bestFit="1" customWidth="1"/>
    <col min="14887" max="14887" width="4.88671875" style="7" customWidth="1"/>
    <col min="14888" max="14888" width="3.554687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554687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5546875" style="7" bestFit="1" customWidth="1"/>
    <col min="15143" max="15143" width="4.88671875" style="7" customWidth="1"/>
    <col min="15144" max="15144" width="3.554687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554687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5546875" style="7" bestFit="1" customWidth="1"/>
    <col min="15399" max="15399" width="4.88671875" style="7" customWidth="1"/>
    <col min="15400" max="15400" width="3.554687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554687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5546875" style="7" bestFit="1" customWidth="1"/>
    <col min="15655" max="15655" width="4.88671875" style="7" customWidth="1"/>
    <col min="15656" max="15656" width="3.554687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554687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5546875" style="7" bestFit="1" customWidth="1"/>
    <col min="15911" max="15911" width="4.88671875" style="7" customWidth="1"/>
    <col min="15912" max="15912" width="3.554687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554687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5546875" style="7" bestFit="1" customWidth="1"/>
    <col min="16167" max="16167" width="4.88671875" style="7" customWidth="1"/>
    <col min="16168" max="16168" width="3.554687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39" customFormat="1" ht="18" customHeight="1">
      <c r="A1" s="1407" t="s">
        <v>1215</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45322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5"/>
      <c r="B6" s="46" t="s">
        <v>50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8"/>
      <c r="AM6" s="45"/>
      <c r="AN6" s="46" t="s">
        <v>51</v>
      </c>
      <c r="AO6" s="47"/>
      <c r="AP6" s="47"/>
      <c r="AQ6" s="47"/>
      <c r="AR6" s="47"/>
      <c r="AS6" s="47"/>
      <c r="AT6" s="47"/>
    </row>
    <row r="7" spans="1:49"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N7" s="49"/>
      <c r="AO7" s="49"/>
      <c r="AP7" s="49"/>
      <c r="AQ7" s="49"/>
      <c r="AR7" s="49"/>
      <c r="AS7" s="49"/>
      <c r="AT7" s="49"/>
    </row>
    <row r="8" spans="1:49" ht="140.1" customHeight="1">
      <c r="A8" s="51" t="s">
        <v>1</v>
      </c>
      <c r="B8" s="52" t="s">
        <v>16</v>
      </c>
      <c r="C8" s="52" t="s">
        <v>52</v>
      </c>
      <c r="D8" s="52" t="s">
        <v>53</v>
      </c>
      <c r="E8" s="52" t="s">
        <v>54</v>
      </c>
      <c r="F8" s="52" t="s">
        <v>55</v>
      </c>
      <c r="G8" s="52" t="s">
        <v>56</v>
      </c>
      <c r="H8" s="52" t="s">
        <v>57</v>
      </c>
      <c r="I8" s="52" t="s">
        <v>58</v>
      </c>
      <c r="J8" s="52" t="s">
        <v>59</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83</v>
      </c>
      <c r="AI8" s="52" t="s">
        <v>84</v>
      </c>
      <c r="AJ8" s="52" t="s">
        <v>85</v>
      </c>
      <c r="AK8" s="52" t="s">
        <v>86</v>
      </c>
      <c r="AL8" s="53" t="s">
        <v>87</v>
      </c>
      <c r="AM8" s="54" t="s">
        <v>88</v>
      </c>
      <c r="AN8" s="55" t="s">
        <v>89</v>
      </c>
      <c r="AO8" s="56" t="s">
        <v>8</v>
      </c>
      <c r="AP8" s="56" t="s">
        <v>90</v>
      </c>
      <c r="AQ8" s="56" t="s">
        <v>91</v>
      </c>
      <c r="AR8" s="56" t="s">
        <v>92</v>
      </c>
      <c r="AS8" s="56" t="s">
        <v>93</v>
      </c>
      <c r="AT8" s="57" t="s">
        <v>94</v>
      </c>
    </row>
    <row r="9" spans="1:49" ht="6"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61"/>
      <c r="AN9" s="59"/>
      <c r="AO9" s="59"/>
      <c r="AP9" s="59"/>
      <c r="AQ9" s="59"/>
      <c r="AR9" s="59"/>
      <c r="AS9" s="59"/>
      <c r="AT9" s="61"/>
    </row>
    <row r="10" spans="1:49" s="62" customFormat="1" ht="6" customHeight="1">
      <c r="AL10" s="63"/>
      <c r="AT10" s="63"/>
    </row>
    <row r="11" spans="1:49" s="24" customFormat="1" ht="20.100000000000001" customHeight="1">
      <c r="A11" s="20" t="s">
        <v>29</v>
      </c>
      <c r="B11" s="64">
        <v>12</v>
      </c>
      <c r="C11" s="64">
        <v>2</v>
      </c>
      <c r="D11" s="64">
        <v>3</v>
      </c>
      <c r="E11" s="64">
        <v>5</v>
      </c>
      <c r="F11" s="64">
        <v>6</v>
      </c>
      <c r="G11" s="64">
        <v>10</v>
      </c>
      <c r="H11" s="64">
        <v>4</v>
      </c>
      <c r="I11" s="64">
        <v>7</v>
      </c>
      <c r="J11" s="64">
        <v>4</v>
      </c>
      <c r="K11" s="64">
        <v>16</v>
      </c>
      <c r="L11" s="64">
        <v>3</v>
      </c>
      <c r="M11" s="64">
        <v>2</v>
      </c>
      <c r="N11" s="64">
        <v>12</v>
      </c>
      <c r="O11" s="64">
        <v>7</v>
      </c>
      <c r="P11" s="64">
        <v>2</v>
      </c>
      <c r="Q11" s="64">
        <v>5</v>
      </c>
      <c r="R11" s="64">
        <v>8</v>
      </c>
      <c r="S11" s="64">
        <v>9</v>
      </c>
      <c r="T11" s="64">
        <v>18</v>
      </c>
      <c r="U11" s="64">
        <v>3</v>
      </c>
      <c r="V11" s="65">
        <v>0</v>
      </c>
      <c r="W11" s="65">
        <v>7</v>
      </c>
      <c r="X11" s="65">
        <v>5</v>
      </c>
      <c r="Y11" s="65">
        <v>1</v>
      </c>
      <c r="Z11" s="65">
        <v>0</v>
      </c>
      <c r="AA11" s="65">
        <v>2</v>
      </c>
      <c r="AB11" s="65">
        <v>4</v>
      </c>
      <c r="AC11" s="65">
        <v>7</v>
      </c>
      <c r="AD11" s="65">
        <v>1</v>
      </c>
      <c r="AE11" s="65">
        <v>1</v>
      </c>
      <c r="AF11" s="65">
        <v>0</v>
      </c>
      <c r="AG11" s="65">
        <v>1</v>
      </c>
      <c r="AH11" s="65">
        <v>3</v>
      </c>
      <c r="AI11" s="65">
        <v>4</v>
      </c>
      <c r="AJ11" s="65">
        <v>1</v>
      </c>
      <c r="AK11" s="65">
        <v>3</v>
      </c>
      <c r="AL11" s="66">
        <v>178</v>
      </c>
      <c r="AM11" s="66">
        <v>7</v>
      </c>
      <c r="AN11" s="65">
        <v>2</v>
      </c>
      <c r="AO11" s="65">
        <v>8</v>
      </c>
      <c r="AP11" s="65">
        <v>0</v>
      </c>
      <c r="AQ11" s="65">
        <v>1</v>
      </c>
      <c r="AR11" s="65">
        <v>0</v>
      </c>
      <c r="AS11" s="65">
        <v>2</v>
      </c>
      <c r="AT11" s="66">
        <v>13</v>
      </c>
      <c r="AU11" s="67"/>
      <c r="AV11" s="22"/>
      <c r="AW11" s="23"/>
    </row>
    <row r="12" spans="1:49"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3</v>
      </c>
      <c r="U12" s="64">
        <v>0</v>
      </c>
      <c r="V12" s="65">
        <v>0</v>
      </c>
      <c r="W12" s="65">
        <v>0</v>
      </c>
      <c r="X12" s="65">
        <v>0</v>
      </c>
      <c r="Y12" s="65">
        <v>0</v>
      </c>
      <c r="Z12" s="65">
        <v>0</v>
      </c>
      <c r="AA12" s="65">
        <v>0</v>
      </c>
      <c r="AB12" s="65">
        <v>0</v>
      </c>
      <c r="AC12" s="65">
        <v>0</v>
      </c>
      <c r="AD12" s="65">
        <v>0</v>
      </c>
      <c r="AE12" s="65">
        <v>0</v>
      </c>
      <c r="AF12" s="65">
        <v>0</v>
      </c>
      <c r="AG12" s="65">
        <v>0</v>
      </c>
      <c r="AH12" s="65">
        <v>1</v>
      </c>
      <c r="AI12" s="65">
        <v>0</v>
      </c>
      <c r="AJ12" s="65">
        <v>0</v>
      </c>
      <c r="AK12" s="65">
        <v>0</v>
      </c>
      <c r="AL12" s="66">
        <v>12</v>
      </c>
      <c r="AM12" s="66">
        <v>0</v>
      </c>
      <c r="AN12" s="65">
        <v>0</v>
      </c>
      <c r="AO12" s="65">
        <v>0</v>
      </c>
      <c r="AP12" s="65">
        <v>0</v>
      </c>
      <c r="AQ12" s="65">
        <v>0</v>
      </c>
      <c r="AR12" s="65">
        <v>0</v>
      </c>
      <c r="AS12" s="65">
        <v>0</v>
      </c>
      <c r="AT12" s="66">
        <v>0</v>
      </c>
      <c r="AU12" s="67"/>
      <c r="AV12" s="22"/>
      <c r="AW12" s="23"/>
    </row>
    <row r="13" spans="1:49" s="24" customFormat="1" ht="20.100000000000001" customHeight="1">
      <c r="A13" s="20" t="s">
        <v>95</v>
      </c>
      <c r="B13" s="64">
        <v>12</v>
      </c>
      <c r="C13" s="64">
        <v>1</v>
      </c>
      <c r="D13" s="64">
        <v>3</v>
      </c>
      <c r="E13" s="64">
        <v>5</v>
      </c>
      <c r="F13" s="64">
        <v>5</v>
      </c>
      <c r="G13" s="64">
        <v>8</v>
      </c>
      <c r="H13" s="64">
        <v>3</v>
      </c>
      <c r="I13" s="64">
        <v>6</v>
      </c>
      <c r="J13" s="64">
        <v>4</v>
      </c>
      <c r="K13" s="64">
        <v>12</v>
      </c>
      <c r="L13" s="64">
        <v>2</v>
      </c>
      <c r="M13" s="64">
        <v>2</v>
      </c>
      <c r="N13" s="64">
        <v>11</v>
      </c>
      <c r="O13" s="64">
        <v>10</v>
      </c>
      <c r="P13" s="64">
        <v>2</v>
      </c>
      <c r="Q13" s="64">
        <v>3</v>
      </c>
      <c r="R13" s="64">
        <v>7</v>
      </c>
      <c r="S13" s="64">
        <v>4</v>
      </c>
      <c r="T13" s="64">
        <v>14</v>
      </c>
      <c r="U13" s="64">
        <v>3</v>
      </c>
      <c r="V13" s="65">
        <v>0</v>
      </c>
      <c r="W13" s="65">
        <v>4</v>
      </c>
      <c r="X13" s="65">
        <v>5</v>
      </c>
      <c r="Y13" s="65">
        <v>1</v>
      </c>
      <c r="Z13" s="65">
        <v>1</v>
      </c>
      <c r="AA13" s="65">
        <v>1</v>
      </c>
      <c r="AB13" s="65">
        <v>3</v>
      </c>
      <c r="AC13" s="65">
        <v>7</v>
      </c>
      <c r="AD13" s="65">
        <v>1</v>
      </c>
      <c r="AE13" s="65">
        <v>1</v>
      </c>
      <c r="AF13" s="65">
        <v>1</v>
      </c>
      <c r="AG13" s="65">
        <v>2</v>
      </c>
      <c r="AH13" s="65">
        <v>4</v>
      </c>
      <c r="AI13" s="65">
        <v>5</v>
      </c>
      <c r="AJ13" s="65">
        <v>2</v>
      </c>
      <c r="AK13" s="65">
        <v>3</v>
      </c>
      <c r="AL13" s="66">
        <v>158</v>
      </c>
      <c r="AM13" s="66">
        <v>8</v>
      </c>
      <c r="AN13" s="65">
        <v>2</v>
      </c>
      <c r="AO13" s="65">
        <v>3</v>
      </c>
      <c r="AP13" s="65">
        <v>1</v>
      </c>
      <c r="AQ13" s="65">
        <v>0</v>
      </c>
      <c r="AR13" s="65">
        <v>1</v>
      </c>
      <c r="AS13" s="65">
        <v>2</v>
      </c>
      <c r="AT13" s="66">
        <v>9</v>
      </c>
      <c r="AU13" s="67"/>
      <c r="AV13" s="22"/>
      <c r="AW13" s="23"/>
    </row>
    <row r="14" spans="1:49" s="24" customFormat="1" ht="20.100000000000001" customHeight="1">
      <c r="A14" s="26" t="s">
        <v>32</v>
      </c>
      <c r="B14" s="64">
        <v>1</v>
      </c>
      <c r="C14" s="64">
        <v>0</v>
      </c>
      <c r="D14" s="64">
        <v>0</v>
      </c>
      <c r="E14" s="64">
        <v>1</v>
      </c>
      <c r="F14" s="64">
        <v>2</v>
      </c>
      <c r="G14" s="64">
        <v>0</v>
      </c>
      <c r="H14" s="64">
        <v>1</v>
      </c>
      <c r="I14" s="64">
        <v>0</v>
      </c>
      <c r="J14" s="64">
        <v>1</v>
      </c>
      <c r="K14" s="64">
        <v>1</v>
      </c>
      <c r="L14" s="64">
        <v>1</v>
      </c>
      <c r="M14" s="64">
        <v>0</v>
      </c>
      <c r="N14" s="64">
        <v>0</v>
      </c>
      <c r="O14" s="64">
        <v>2</v>
      </c>
      <c r="P14" s="64">
        <v>0</v>
      </c>
      <c r="Q14" s="64">
        <v>1</v>
      </c>
      <c r="R14" s="64">
        <v>1</v>
      </c>
      <c r="S14" s="64">
        <v>1</v>
      </c>
      <c r="T14" s="64">
        <v>2</v>
      </c>
      <c r="U14" s="64">
        <v>0</v>
      </c>
      <c r="V14" s="65">
        <v>0</v>
      </c>
      <c r="W14" s="65">
        <v>0</v>
      </c>
      <c r="X14" s="65">
        <v>1</v>
      </c>
      <c r="Y14" s="65">
        <v>0</v>
      </c>
      <c r="Z14" s="65">
        <v>0</v>
      </c>
      <c r="AA14" s="65">
        <v>0</v>
      </c>
      <c r="AB14" s="65">
        <v>0</v>
      </c>
      <c r="AC14" s="65">
        <v>1</v>
      </c>
      <c r="AD14" s="65">
        <v>0</v>
      </c>
      <c r="AE14" s="65">
        <v>0</v>
      </c>
      <c r="AF14" s="65">
        <v>0</v>
      </c>
      <c r="AG14" s="65">
        <v>1</v>
      </c>
      <c r="AH14" s="65">
        <v>1</v>
      </c>
      <c r="AI14" s="65">
        <v>1</v>
      </c>
      <c r="AJ14" s="65">
        <v>1</v>
      </c>
      <c r="AK14" s="65">
        <v>1</v>
      </c>
      <c r="AL14" s="66">
        <v>22</v>
      </c>
      <c r="AM14" s="66">
        <v>1</v>
      </c>
      <c r="AN14" s="65">
        <v>0</v>
      </c>
      <c r="AO14" s="65">
        <v>1</v>
      </c>
      <c r="AP14" s="65">
        <v>0</v>
      </c>
      <c r="AQ14" s="65">
        <v>0</v>
      </c>
      <c r="AR14" s="65">
        <v>0</v>
      </c>
      <c r="AS14" s="65">
        <v>0</v>
      </c>
      <c r="AT14" s="66">
        <v>1</v>
      </c>
      <c r="AU14" s="67"/>
      <c r="AV14" s="22"/>
      <c r="AW14" s="23"/>
    </row>
    <row r="15" spans="1:49"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0</v>
      </c>
      <c r="W15" s="65">
        <v>0</v>
      </c>
      <c r="X15" s="65">
        <v>0</v>
      </c>
      <c r="Y15" s="65">
        <v>0</v>
      </c>
      <c r="Z15" s="65">
        <v>0</v>
      </c>
      <c r="AA15" s="65">
        <v>0</v>
      </c>
      <c r="AB15" s="65">
        <v>1</v>
      </c>
      <c r="AC15" s="65">
        <v>3</v>
      </c>
      <c r="AD15" s="65">
        <v>0</v>
      </c>
      <c r="AE15" s="65">
        <v>0</v>
      </c>
      <c r="AF15" s="65">
        <v>0</v>
      </c>
      <c r="AG15" s="65">
        <v>0</v>
      </c>
      <c r="AH15" s="65">
        <v>2</v>
      </c>
      <c r="AI15" s="65">
        <v>0</v>
      </c>
      <c r="AJ15" s="65">
        <v>0</v>
      </c>
      <c r="AK15" s="65">
        <v>0</v>
      </c>
      <c r="AL15" s="66">
        <v>38</v>
      </c>
      <c r="AM15" s="66">
        <v>0</v>
      </c>
      <c r="AN15" s="65">
        <v>0</v>
      </c>
      <c r="AO15" s="65">
        <v>1</v>
      </c>
      <c r="AP15" s="65">
        <v>1</v>
      </c>
      <c r="AQ15" s="65">
        <v>0</v>
      </c>
      <c r="AR15" s="65">
        <v>0</v>
      </c>
      <c r="AS15" s="65">
        <v>0</v>
      </c>
      <c r="AT15" s="66">
        <v>2</v>
      </c>
      <c r="AU15" s="67"/>
      <c r="AV15" s="22"/>
      <c r="AW15" s="23"/>
    </row>
    <row r="16" spans="1:49" s="24" customFormat="1" ht="20.100000000000001" customHeight="1">
      <c r="A16" s="24" t="s">
        <v>34</v>
      </c>
      <c r="B16" s="64">
        <v>6</v>
      </c>
      <c r="C16" s="64">
        <v>1</v>
      </c>
      <c r="D16" s="64">
        <v>2</v>
      </c>
      <c r="E16" s="64">
        <v>3</v>
      </c>
      <c r="F16" s="64">
        <v>4</v>
      </c>
      <c r="G16" s="64">
        <v>4</v>
      </c>
      <c r="H16" s="64">
        <v>1</v>
      </c>
      <c r="I16" s="64">
        <v>3</v>
      </c>
      <c r="J16" s="64">
        <v>1</v>
      </c>
      <c r="K16" s="64">
        <v>8</v>
      </c>
      <c r="L16" s="64">
        <v>1</v>
      </c>
      <c r="M16" s="64">
        <v>2</v>
      </c>
      <c r="N16" s="64">
        <v>14</v>
      </c>
      <c r="O16" s="64">
        <v>5</v>
      </c>
      <c r="P16" s="64">
        <v>2</v>
      </c>
      <c r="Q16" s="64">
        <v>3</v>
      </c>
      <c r="R16" s="64">
        <v>6</v>
      </c>
      <c r="S16" s="64">
        <v>5</v>
      </c>
      <c r="T16" s="64">
        <v>13</v>
      </c>
      <c r="U16" s="64">
        <v>1</v>
      </c>
      <c r="V16" s="65">
        <v>0</v>
      </c>
      <c r="W16" s="65">
        <v>3</v>
      </c>
      <c r="X16" s="65">
        <v>3</v>
      </c>
      <c r="Y16" s="65">
        <v>0</v>
      </c>
      <c r="Z16" s="65">
        <v>0</v>
      </c>
      <c r="AA16" s="65">
        <v>0</v>
      </c>
      <c r="AB16" s="65">
        <v>3</v>
      </c>
      <c r="AC16" s="65">
        <v>4</v>
      </c>
      <c r="AD16" s="65">
        <v>0</v>
      </c>
      <c r="AE16" s="65">
        <v>1</v>
      </c>
      <c r="AF16" s="65">
        <v>0</v>
      </c>
      <c r="AG16" s="65">
        <v>1</v>
      </c>
      <c r="AH16" s="65">
        <v>2</v>
      </c>
      <c r="AI16" s="65">
        <v>2</v>
      </c>
      <c r="AJ16" s="65">
        <v>1</v>
      </c>
      <c r="AK16" s="65">
        <v>1</v>
      </c>
      <c r="AL16" s="66">
        <v>106</v>
      </c>
      <c r="AM16" s="66">
        <v>4</v>
      </c>
      <c r="AN16" s="65">
        <v>1</v>
      </c>
      <c r="AO16" s="65">
        <v>3</v>
      </c>
      <c r="AP16" s="65">
        <v>1</v>
      </c>
      <c r="AQ16" s="65">
        <v>0</v>
      </c>
      <c r="AR16" s="65">
        <v>0</v>
      </c>
      <c r="AS16" s="65">
        <v>1</v>
      </c>
      <c r="AT16" s="66">
        <v>6</v>
      </c>
      <c r="AU16" s="67"/>
      <c r="AV16" s="22"/>
      <c r="AW16" s="23"/>
    </row>
    <row r="17" spans="1:49"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6">
        <v>1</v>
      </c>
      <c r="AM17" s="66">
        <v>0</v>
      </c>
      <c r="AN17" s="65">
        <v>0</v>
      </c>
      <c r="AO17" s="65">
        <v>0</v>
      </c>
      <c r="AP17" s="65">
        <v>0</v>
      </c>
      <c r="AQ17" s="65">
        <v>0</v>
      </c>
      <c r="AR17" s="65">
        <v>0</v>
      </c>
      <c r="AS17" s="65">
        <v>0</v>
      </c>
      <c r="AT17" s="66">
        <v>0</v>
      </c>
      <c r="AU17" s="67"/>
      <c r="AV17" s="22"/>
      <c r="AW17" s="23"/>
    </row>
    <row r="18" spans="1:49" s="24" customFormat="1" ht="20.100000000000001" customHeight="1">
      <c r="A18" s="24" t="s">
        <v>36</v>
      </c>
      <c r="B18" s="64">
        <v>5</v>
      </c>
      <c r="C18" s="64">
        <v>1</v>
      </c>
      <c r="D18" s="64">
        <v>3</v>
      </c>
      <c r="E18" s="64">
        <v>2</v>
      </c>
      <c r="F18" s="64">
        <v>3</v>
      </c>
      <c r="G18" s="64">
        <v>2</v>
      </c>
      <c r="H18" s="64">
        <v>2</v>
      </c>
      <c r="I18" s="64">
        <v>3</v>
      </c>
      <c r="J18" s="64">
        <v>2</v>
      </c>
      <c r="K18" s="64">
        <v>5</v>
      </c>
      <c r="L18" s="64">
        <v>1</v>
      </c>
      <c r="M18" s="64">
        <v>1</v>
      </c>
      <c r="N18" s="64">
        <v>5</v>
      </c>
      <c r="O18" s="64">
        <v>3</v>
      </c>
      <c r="P18" s="64">
        <v>0</v>
      </c>
      <c r="Q18" s="64">
        <v>3</v>
      </c>
      <c r="R18" s="64">
        <v>6</v>
      </c>
      <c r="S18" s="64">
        <v>2</v>
      </c>
      <c r="T18" s="64">
        <v>8</v>
      </c>
      <c r="U18" s="64">
        <v>0</v>
      </c>
      <c r="V18" s="65">
        <v>0</v>
      </c>
      <c r="W18" s="65">
        <v>4</v>
      </c>
      <c r="X18" s="65">
        <v>2</v>
      </c>
      <c r="Y18" s="65">
        <v>1</v>
      </c>
      <c r="Z18" s="65">
        <v>0</v>
      </c>
      <c r="AA18" s="65">
        <v>0</v>
      </c>
      <c r="AB18" s="65">
        <v>3</v>
      </c>
      <c r="AC18" s="65">
        <v>3</v>
      </c>
      <c r="AD18" s="65">
        <v>1</v>
      </c>
      <c r="AE18" s="65">
        <v>1</v>
      </c>
      <c r="AF18" s="65">
        <v>0</v>
      </c>
      <c r="AG18" s="65">
        <v>1</v>
      </c>
      <c r="AH18" s="65">
        <v>1</v>
      </c>
      <c r="AI18" s="65">
        <v>3</v>
      </c>
      <c r="AJ18" s="65">
        <v>0</v>
      </c>
      <c r="AK18" s="65">
        <v>1</v>
      </c>
      <c r="AL18" s="66">
        <v>78</v>
      </c>
      <c r="AM18" s="66">
        <v>5</v>
      </c>
      <c r="AN18" s="65">
        <v>1</v>
      </c>
      <c r="AO18" s="65">
        <v>4</v>
      </c>
      <c r="AP18" s="65">
        <v>0</v>
      </c>
      <c r="AQ18" s="65">
        <v>0</v>
      </c>
      <c r="AR18" s="65">
        <v>0</v>
      </c>
      <c r="AS18" s="65">
        <v>1</v>
      </c>
      <c r="AT18" s="66">
        <v>6</v>
      </c>
      <c r="AU18" s="67"/>
      <c r="AV18" s="22"/>
      <c r="AW18" s="23"/>
    </row>
    <row r="19" spans="1:49"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8</v>
      </c>
      <c r="P19" s="64">
        <v>1</v>
      </c>
      <c r="Q19" s="64">
        <v>2</v>
      </c>
      <c r="R19" s="64">
        <v>0</v>
      </c>
      <c r="S19" s="64">
        <v>0</v>
      </c>
      <c r="T19" s="64">
        <v>2</v>
      </c>
      <c r="U19" s="64">
        <v>1</v>
      </c>
      <c r="V19" s="65">
        <v>1</v>
      </c>
      <c r="W19" s="65">
        <v>5</v>
      </c>
      <c r="X19" s="65">
        <v>3</v>
      </c>
      <c r="Y19" s="65">
        <v>1</v>
      </c>
      <c r="Z19" s="65">
        <v>0</v>
      </c>
      <c r="AA19" s="65">
        <v>1</v>
      </c>
      <c r="AB19" s="65">
        <v>2</v>
      </c>
      <c r="AC19" s="65">
        <v>1</v>
      </c>
      <c r="AD19" s="65">
        <v>2</v>
      </c>
      <c r="AE19" s="65">
        <v>1</v>
      </c>
      <c r="AF19" s="65">
        <v>3</v>
      </c>
      <c r="AG19" s="65">
        <v>2</v>
      </c>
      <c r="AH19" s="65">
        <v>0</v>
      </c>
      <c r="AI19" s="65">
        <v>5</v>
      </c>
      <c r="AJ19" s="65">
        <v>4</v>
      </c>
      <c r="AK19" s="65">
        <v>5</v>
      </c>
      <c r="AL19" s="66">
        <v>67</v>
      </c>
      <c r="AM19" s="66">
        <v>8</v>
      </c>
      <c r="AN19" s="65">
        <v>0</v>
      </c>
      <c r="AO19" s="65">
        <v>4</v>
      </c>
      <c r="AP19" s="65">
        <v>0</v>
      </c>
      <c r="AQ19" s="65">
        <v>0</v>
      </c>
      <c r="AR19" s="65">
        <v>0</v>
      </c>
      <c r="AS19" s="65">
        <v>4</v>
      </c>
      <c r="AT19" s="66">
        <v>8</v>
      </c>
      <c r="AU19" s="67"/>
      <c r="AV19" s="22"/>
      <c r="AW19" s="23"/>
    </row>
    <row r="20" spans="1:49"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0</v>
      </c>
      <c r="W20" s="65">
        <v>0</v>
      </c>
      <c r="X20" s="65">
        <v>0</v>
      </c>
      <c r="Y20" s="65">
        <v>0</v>
      </c>
      <c r="Z20" s="65">
        <v>0</v>
      </c>
      <c r="AA20" s="65">
        <v>0</v>
      </c>
      <c r="AB20" s="65">
        <v>0</v>
      </c>
      <c r="AC20" s="65">
        <v>0</v>
      </c>
      <c r="AD20" s="65">
        <v>0</v>
      </c>
      <c r="AE20" s="65">
        <v>0</v>
      </c>
      <c r="AF20" s="65">
        <v>0</v>
      </c>
      <c r="AG20" s="65">
        <v>0</v>
      </c>
      <c r="AH20" s="65">
        <v>0</v>
      </c>
      <c r="AI20" s="65">
        <v>0</v>
      </c>
      <c r="AJ20" s="65">
        <v>0</v>
      </c>
      <c r="AK20" s="65">
        <v>0</v>
      </c>
      <c r="AL20" s="66">
        <v>7</v>
      </c>
      <c r="AM20" s="66">
        <v>0</v>
      </c>
      <c r="AN20" s="65">
        <v>0</v>
      </c>
      <c r="AO20" s="65">
        <v>0</v>
      </c>
      <c r="AP20" s="65">
        <v>0</v>
      </c>
      <c r="AQ20" s="65">
        <v>0</v>
      </c>
      <c r="AR20" s="65">
        <v>0</v>
      </c>
      <c r="AS20" s="65">
        <v>0</v>
      </c>
      <c r="AT20" s="66">
        <v>0</v>
      </c>
      <c r="AU20" s="67"/>
      <c r="AV20" s="22"/>
      <c r="AW20" s="23"/>
    </row>
    <row r="21" spans="1:49" s="24" customFormat="1" ht="20.100000000000001" customHeight="1">
      <c r="A21" s="24" t="s">
        <v>96</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0</v>
      </c>
      <c r="W21" s="65">
        <v>1</v>
      </c>
      <c r="X21" s="65">
        <v>1</v>
      </c>
      <c r="Y21" s="65">
        <v>0</v>
      </c>
      <c r="Z21" s="65">
        <v>0</v>
      </c>
      <c r="AA21" s="65">
        <v>1</v>
      </c>
      <c r="AB21" s="65">
        <v>3</v>
      </c>
      <c r="AC21" s="65">
        <v>1</v>
      </c>
      <c r="AD21" s="65">
        <v>0</v>
      </c>
      <c r="AE21" s="65">
        <v>0</v>
      </c>
      <c r="AF21" s="65">
        <v>0</v>
      </c>
      <c r="AG21" s="65">
        <v>1</v>
      </c>
      <c r="AH21" s="65">
        <v>1</v>
      </c>
      <c r="AI21" s="65">
        <v>2</v>
      </c>
      <c r="AJ21" s="65">
        <v>1</v>
      </c>
      <c r="AK21" s="65">
        <v>0</v>
      </c>
      <c r="AL21" s="66">
        <v>25</v>
      </c>
      <c r="AM21" s="66">
        <v>3</v>
      </c>
      <c r="AN21" s="65">
        <v>1</v>
      </c>
      <c r="AO21" s="65">
        <v>1</v>
      </c>
      <c r="AP21" s="65">
        <v>0</v>
      </c>
      <c r="AQ21" s="65">
        <v>0</v>
      </c>
      <c r="AR21" s="65">
        <v>0</v>
      </c>
      <c r="AS21" s="65">
        <v>0</v>
      </c>
      <c r="AT21" s="66">
        <v>2</v>
      </c>
      <c r="AU21" s="67"/>
      <c r="AV21" s="22"/>
      <c r="AW21" s="23"/>
    </row>
    <row r="22" spans="1:49"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6">
        <v>1</v>
      </c>
      <c r="AM22" s="66">
        <v>0</v>
      </c>
      <c r="AN22" s="65">
        <v>0</v>
      </c>
      <c r="AO22" s="65">
        <v>0</v>
      </c>
      <c r="AP22" s="65">
        <v>0</v>
      </c>
      <c r="AQ22" s="65">
        <v>0</v>
      </c>
      <c r="AR22" s="65">
        <v>0</v>
      </c>
      <c r="AS22" s="65">
        <v>0</v>
      </c>
      <c r="AT22" s="66">
        <v>0</v>
      </c>
      <c r="AU22" s="67"/>
      <c r="AV22" s="22"/>
      <c r="AW22" s="23"/>
    </row>
    <row r="23" spans="1:49" s="24" customFormat="1" ht="20.100000000000001" customHeight="1">
      <c r="A23" s="24" t="s">
        <v>41</v>
      </c>
      <c r="B23" s="64">
        <v>1</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0</v>
      </c>
      <c r="W23" s="65">
        <v>1</v>
      </c>
      <c r="X23" s="65">
        <v>1</v>
      </c>
      <c r="Y23" s="65">
        <v>0</v>
      </c>
      <c r="Z23" s="65">
        <v>0</v>
      </c>
      <c r="AA23" s="65">
        <v>0</v>
      </c>
      <c r="AB23" s="65">
        <v>2</v>
      </c>
      <c r="AC23" s="65">
        <v>0</v>
      </c>
      <c r="AD23" s="65">
        <v>0</v>
      </c>
      <c r="AE23" s="65">
        <v>0</v>
      </c>
      <c r="AF23" s="65">
        <v>0</v>
      </c>
      <c r="AG23" s="65">
        <v>0</v>
      </c>
      <c r="AH23" s="65">
        <v>1</v>
      </c>
      <c r="AI23" s="65">
        <v>1</v>
      </c>
      <c r="AJ23" s="65">
        <v>0</v>
      </c>
      <c r="AK23" s="65">
        <v>0</v>
      </c>
      <c r="AL23" s="66">
        <v>18</v>
      </c>
      <c r="AM23" s="66">
        <v>0</v>
      </c>
      <c r="AN23" s="65">
        <v>1</v>
      </c>
      <c r="AO23" s="65">
        <v>0</v>
      </c>
      <c r="AP23" s="65">
        <v>0</v>
      </c>
      <c r="AQ23" s="65">
        <v>0</v>
      </c>
      <c r="AR23" s="65">
        <v>0</v>
      </c>
      <c r="AS23" s="65">
        <v>0</v>
      </c>
      <c r="AT23" s="66">
        <v>1</v>
      </c>
      <c r="AU23" s="67"/>
      <c r="AV23" s="22"/>
      <c r="AW23" s="23"/>
    </row>
    <row r="24" spans="1:49" s="24" customFormat="1" ht="20.100000000000001" customHeight="1">
      <c r="A24" s="27" t="s">
        <v>42</v>
      </c>
      <c r="B24" s="64">
        <v>1</v>
      </c>
      <c r="C24" s="64">
        <v>0</v>
      </c>
      <c r="D24" s="64">
        <v>0</v>
      </c>
      <c r="E24" s="64">
        <v>0</v>
      </c>
      <c r="F24" s="64">
        <v>1</v>
      </c>
      <c r="G24" s="64">
        <v>0</v>
      </c>
      <c r="H24" s="64">
        <v>0</v>
      </c>
      <c r="I24" s="64">
        <v>1</v>
      </c>
      <c r="J24" s="64">
        <v>0</v>
      </c>
      <c r="K24" s="64">
        <v>1</v>
      </c>
      <c r="L24" s="64">
        <v>0</v>
      </c>
      <c r="M24" s="64">
        <v>0</v>
      </c>
      <c r="N24" s="64">
        <v>0</v>
      </c>
      <c r="O24" s="64">
        <v>1</v>
      </c>
      <c r="P24" s="64">
        <v>0</v>
      </c>
      <c r="Q24" s="64">
        <v>1</v>
      </c>
      <c r="R24" s="64">
        <v>0</v>
      </c>
      <c r="S24" s="64">
        <v>1</v>
      </c>
      <c r="T24" s="64">
        <v>1</v>
      </c>
      <c r="U24" s="64">
        <v>0</v>
      </c>
      <c r="V24" s="65">
        <v>0</v>
      </c>
      <c r="W24" s="65">
        <v>1</v>
      </c>
      <c r="X24" s="65">
        <v>1</v>
      </c>
      <c r="Y24" s="65">
        <v>0</v>
      </c>
      <c r="Z24" s="65">
        <v>0</v>
      </c>
      <c r="AA24" s="65">
        <v>0</v>
      </c>
      <c r="AB24" s="65">
        <v>0</v>
      </c>
      <c r="AC24" s="65">
        <v>0</v>
      </c>
      <c r="AD24" s="65">
        <v>0</v>
      </c>
      <c r="AE24" s="65">
        <v>0</v>
      </c>
      <c r="AF24" s="65">
        <v>0</v>
      </c>
      <c r="AG24" s="65">
        <v>1</v>
      </c>
      <c r="AH24" s="65">
        <v>1</v>
      </c>
      <c r="AI24" s="65">
        <v>1</v>
      </c>
      <c r="AJ24" s="65">
        <v>1</v>
      </c>
      <c r="AK24" s="65">
        <v>1</v>
      </c>
      <c r="AL24" s="66">
        <v>15</v>
      </c>
      <c r="AM24" s="66">
        <v>3</v>
      </c>
      <c r="AN24" s="65">
        <v>0</v>
      </c>
      <c r="AO24" s="65">
        <v>0</v>
      </c>
      <c r="AP24" s="65">
        <v>0</v>
      </c>
      <c r="AQ24" s="65">
        <v>0</v>
      </c>
      <c r="AR24" s="65">
        <v>0</v>
      </c>
      <c r="AS24" s="65">
        <v>1</v>
      </c>
      <c r="AT24" s="66">
        <v>1</v>
      </c>
      <c r="AU24" s="67"/>
      <c r="AV24" s="22"/>
      <c r="AW24" s="23"/>
    </row>
    <row r="25" spans="1:49"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6">
        <v>1</v>
      </c>
      <c r="AM25" s="66">
        <v>0</v>
      </c>
      <c r="AN25" s="65">
        <v>0</v>
      </c>
      <c r="AO25" s="65">
        <v>0</v>
      </c>
      <c r="AP25" s="65">
        <v>0</v>
      </c>
      <c r="AQ25" s="65">
        <v>0</v>
      </c>
      <c r="AR25" s="65">
        <v>0</v>
      </c>
      <c r="AS25" s="65">
        <v>0</v>
      </c>
      <c r="AT25" s="66">
        <v>0</v>
      </c>
      <c r="AU25" s="67"/>
      <c r="AV25" s="22"/>
      <c r="AW25" s="23"/>
    </row>
    <row r="26" spans="1:49"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6">
        <v>1</v>
      </c>
      <c r="AM26" s="66">
        <v>0</v>
      </c>
      <c r="AN26" s="65">
        <v>0</v>
      </c>
      <c r="AO26" s="65">
        <v>0</v>
      </c>
      <c r="AP26" s="65">
        <v>0</v>
      </c>
      <c r="AQ26" s="65">
        <v>0</v>
      </c>
      <c r="AR26" s="65">
        <v>0</v>
      </c>
      <c r="AS26" s="65">
        <v>0</v>
      </c>
      <c r="AT26" s="66">
        <v>0</v>
      </c>
      <c r="AU26" s="67"/>
      <c r="AV26" s="22"/>
      <c r="AW26" s="23"/>
    </row>
    <row r="27" spans="1:49" s="24" customFormat="1" ht="20.100000000000001" customHeight="1">
      <c r="A27" s="24" t="s">
        <v>45</v>
      </c>
      <c r="B27" s="64">
        <v>0</v>
      </c>
      <c r="C27" s="64">
        <v>0</v>
      </c>
      <c r="D27" s="64">
        <v>0</v>
      </c>
      <c r="E27" s="64">
        <v>0</v>
      </c>
      <c r="F27" s="64">
        <v>0</v>
      </c>
      <c r="G27" s="64">
        <v>0</v>
      </c>
      <c r="H27" s="64">
        <v>0</v>
      </c>
      <c r="I27" s="64">
        <v>0</v>
      </c>
      <c r="J27" s="64">
        <v>0</v>
      </c>
      <c r="K27" s="64">
        <v>0</v>
      </c>
      <c r="L27" s="64">
        <v>0</v>
      </c>
      <c r="M27" s="64">
        <v>0</v>
      </c>
      <c r="N27" s="64">
        <v>1</v>
      </c>
      <c r="O27" s="64">
        <v>0</v>
      </c>
      <c r="P27" s="64">
        <v>0</v>
      </c>
      <c r="Q27" s="64">
        <v>0</v>
      </c>
      <c r="R27" s="64">
        <v>0</v>
      </c>
      <c r="S27" s="64">
        <v>0</v>
      </c>
      <c r="T27" s="64">
        <v>0</v>
      </c>
      <c r="U27" s="64">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6">
        <v>1</v>
      </c>
      <c r="AM27" s="66">
        <v>0</v>
      </c>
      <c r="AN27" s="65">
        <v>0</v>
      </c>
      <c r="AO27" s="65">
        <v>0</v>
      </c>
      <c r="AP27" s="65">
        <v>0</v>
      </c>
      <c r="AQ27" s="65">
        <v>0</v>
      </c>
      <c r="AR27" s="65">
        <v>0</v>
      </c>
      <c r="AS27" s="65">
        <v>0</v>
      </c>
      <c r="AT27" s="66">
        <v>0</v>
      </c>
      <c r="AU27" s="67"/>
      <c r="AV27" s="22"/>
      <c r="AW27" s="23"/>
    </row>
    <row r="28" spans="1:49" s="70" customFormat="1" ht="21.75" customHeight="1" thickBot="1">
      <c r="A28" s="68" t="s">
        <v>46</v>
      </c>
      <c r="B28" s="69">
        <v>47</v>
      </c>
      <c r="C28" s="69">
        <v>6</v>
      </c>
      <c r="D28" s="69">
        <v>13</v>
      </c>
      <c r="E28" s="69">
        <v>23</v>
      </c>
      <c r="F28" s="69">
        <v>26</v>
      </c>
      <c r="G28" s="69">
        <v>27</v>
      </c>
      <c r="H28" s="69">
        <v>12</v>
      </c>
      <c r="I28" s="69">
        <v>27</v>
      </c>
      <c r="J28" s="69">
        <v>14</v>
      </c>
      <c r="K28" s="69">
        <v>53</v>
      </c>
      <c r="L28" s="69">
        <v>9</v>
      </c>
      <c r="M28" s="69">
        <v>9</v>
      </c>
      <c r="N28" s="69">
        <v>57</v>
      </c>
      <c r="O28" s="69">
        <v>39</v>
      </c>
      <c r="P28" s="69">
        <v>7</v>
      </c>
      <c r="Q28" s="69">
        <v>19</v>
      </c>
      <c r="R28" s="69">
        <v>35</v>
      </c>
      <c r="S28" s="69">
        <v>28</v>
      </c>
      <c r="T28" s="69">
        <v>70</v>
      </c>
      <c r="U28" s="69">
        <v>10</v>
      </c>
      <c r="V28" s="69">
        <v>1</v>
      </c>
      <c r="W28" s="69">
        <v>26</v>
      </c>
      <c r="X28" s="69">
        <v>22</v>
      </c>
      <c r="Y28" s="69">
        <v>4</v>
      </c>
      <c r="Z28" s="69">
        <v>1</v>
      </c>
      <c r="AA28" s="69">
        <v>5</v>
      </c>
      <c r="AB28" s="69">
        <v>21</v>
      </c>
      <c r="AC28" s="69">
        <v>27</v>
      </c>
      <c r="AD28" s="69">
        <v>5</v>
      </c>
      <c r="AE28" s="69">
        <v>5</v>
      </c>
      <c r="AF28" s="69">
        <v>4</v>
      </c>
      <c r="AG28" s="69">
        <v>10</v>
      </c>
      <c r="AH28" s="69">
        <v>17</v>
      </c>
      <c r="AI28" s="69">
        <v>24</v>
      </c>
      <c r="AJ28" s="69">
        <v>11</v>
      </c>
      <c r="AK28" s="69">
        <v>15</v>
      </c>
      <c r="AL28" s="69">
        <v>729</v>
      </c>
      <c r="AM28" s="69">
        <v>39</v>
      </c>
      <c r="AN28" s="69">
        <v>8</v>
      </c>
      <c r="AO28" s="69">
        <v>25</v>
      </c>
      <c r="AP28" s="69">
        <v>3</v>
      </c>
      <c r="AQ28" s="69">
        <v>1</v>
      </c>
      <c r="AR28" s="69">
        <v>1</v>
      </c>
      <c r="AS28" s="69">
        <v>11</v>
      </c>
      <c r="AT28" s="69">
        <v>49</v>
      </c>
      <c r="AU28" s="67"/>
      <c r="AV28" s="22"/>
      <c r="AW28" s="23"/>
    </row>
    <row r="29" spans="1:49" s="73"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1"/>
      <c r="AM29" s="71"/>
      <c r="AN29" s="35"/>
      <c r="AO29" s="35"/>
      <c r="AP29" s="35"/>
      <c r="AQ29" s="35"/>
      <c r="AR29" s="35"/>
      <c r="AS29" s="35"/>
      <c r="AT29" s="35"/>
      <c r="AU29" s="72"/>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4"/>
      <c r="AM30" s="35"/>
      <c r="AN30" s="35"/>
      <c r="AO30" s="35"/>
      <c r="AP30" s="35"/>
      <c r="AQ30" s="35"/>
      <c r="AR30" s="35"/>
      <c r="AS30" s="35"/>
      <c r="AT30" s="36"/>
    </row>
    <row r="31" spans="1:49">
      <c r="A31" s="35"/>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5"/>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72E73064-3432-4BAE-AF28-8E9EE46627A4}"/>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7A32-91C2-482A-AE4F-E1789671515C}">
  <dimension ref="A1:AB1577"/>
  <sheetViews>
    <sheetView showGridLines="0" workbookViewId="0"/>
  </sheetViews>
  <sheetFormatPr baseColWidth="10" defaultRowHeight="13.2"/>
  <cols>
    <col min="1" max="1" width="22" style="7" bestFit="1" customWidth="1"/>
    <col min="2" max="2" width="12.88671875" style="7" bestFit="1" customWidth="1"/>
    <col min="3" max="3" width="19.5546875" style="7" bestFit="1" customWidth="1"/>
    <col min="4" max="4" width="26.6640625" style="7" bestFit="1" customWidth="1"/>
    <col min="5" max="16384" width="11.5546875" style="7"/>
  </cols>
  <sheetData>
    <row r="1" spans="1:28" s="313" customFormat="1" ht="13.8">
      <c r="A1" s="1407" t="s">
        <v>1215</v>
      </c>
      <c r="E1" s="314"/>
    </row>
    <row r="2" spans="1:28" s="313" customFormat="1" ht="27" customHeight="1">
      <c r="A2" s="315" t="s">
        <v>179</v>
      </c>
      <c r="B2" s="315"/>
      <c r="C2" s="315"/>
      <c r="D2" s="315"/>
      <c r="E2" s="315"/>
      <c r="F2" s="315"/>
      <c r="G2" s="315"/>
      <c r="H2" s="315"/>
      <c r="I2" s="315"/>
      <c r="J2" s="315"/>
      <c r="K2" s="315"/>
      <c r="L2" s="315"/>
      <c r="M2" s="315"/>
      <c r="N2" s="315"/>
      <c r="O2" s="315"/>
      <c r="P2" s="315"/>
      <c r="Q2" s="315"/>
      <c r="R2" s="315"/>
    </row>
    <row r="3" spans="1:28" s="313" customFormat="1" ht="17.399999999999999">
      <c r="A3" s="316">
        <v>45322</v>
      </c>
      <c r="B3" s="316"/>
      <c r="C3" s="316"/>
      <c r="D3" s="316"/>
      <c r="E3" s="316"/>
      <c r="F3" s="316"/>
      <c r="G3" s="316"/>
      <c r="H3" s="316"/>
      <c r="I3" s="316"/>
      <c r="J3" s="316"/>
      <c r="K3" s="316"/>
      <c r="L3" s="316"/>
      <c r="M3" s="316"/>
      <c r="N3" s="316"/>
      <c r="O3" s="316"/>
      <c r="P3" s="316"/>
      <c r="Q3" s="316"/>
      <c r="R3" s="316"/>
    </row>
    <row r="4" spans="1:28" s="313" customFormat="1" ht="16.8">
      <c r="A4" s="317" t="s">
        <v>122</v>
      </c>
      <c r="B4" s="317"/>
      <c r="C4" s="317"/>
      <c r="D4" s="317"/>
      <c r="E4" s="317"/>
      <c r="F4" s="317"/>
      <c r="G4" s="317"/>
      <c r="H4" s="317"/>
      <c r="I4" s="317"/>
      <c r="J4" s="317"/>
      <c r="K4" s="317"/>
      <c r="L4" s="317"/>
      <c r="M4" s="317"/>
      <c r="N4" s="317"/>
      <c r="O4" s="317"/>
      <c r="P4" s="317"/>
      <c r="Q4" s="317"/>
      <c r="R4" s="317"/>
    </row>
    <row r="5" spans="1:28" s="313" customFormat="1" ht="13.8">
      <c r="A5" s="318"/>
      <c r="E5" s="314"/>
    </row>
    <row r="6" spans="1:28" s="313" customFormat="1" ht="13.5" customHeight="1">
      <c r="A6" s="319" t="s">
        <v>180</v>
      </c>
      <c r="B6" s="320" t="s">
        <v>181</v>
      </c>
      <c r="C6" s="321"/>
      <c r="D6" s="321"/>
      <c r="E6" s="322" t="s">
        <v>182</v>
      </c>
      <c r="F6" s="321" t="s">
        <v>138</v>
      </c>
      <c r="G6" s="321"/>
      <c r="H6" s="323"/>
      <c r="I6" s="320" t="s">
        <v>140</v>
      </c>
      <c r="J6" s="321"/>
      <c r="K6" s="323"/>
      <c r="L6" s="320" t="s">
        <v>142</v>
      </c>
      <c r="M6" s="321"/>
      <c r="N6" s="323"/>
      <c r="O6" s="322" t="s">
        <v>183</v>
      </c>
      <c r="P6" s="324" t="s">
        <v>145</v>
      </c>
      <c r="Q6" s="325"/>
      <c r="R6" s="322" t="s">
        <v>184</v>
      </c>
    </row>
    <row r="7" spans="1:28" s="313" customFormat="1" ht="13.8">
      <c r="A7" s="326"/>
      <c r="B7" s="327" t="s">
        <v>185</v>
      </c>
      <c r="C7" s="328" t="s">
        <v>186</v>
      </c>
      <c r="D7" s="329" t="s">
        <v>187</v>
      </c>
      <c r="E7" s="330"/>
      <c r="F7" s="331" t="s">
        <v>188</v>
      </c>
      <c r="G7" s="332" t="s">
        <v>189</v>
      </c>
      <c r="H7" s="332" t="s">
        <v>190</v>
      </c>
      <c r="I7" s="332" t="s">
        <v>188</v>
      </c>
      <c r="J7" s="332" t="s">
        <v>189</v>
      </c>
      <c r="K7" s="332" t="s">
        <v>190</v>
      </c>
      <c r="L7" s="332" t="s">
        <v>188</v>
      </c>
      <c r="M7" s="332" t="s">
        <v>189</v>
      </c>
      <c r="N7" s="332" t="s">
        <v>190</v>
      </c>
      <c r="O7" s="333"/>
      <c r="P7" s="332" t="s">
        <v>188</v>
      </c>
      <c r="Q7" s="332" t="s">
        <v>189</v>
      </c>
      <c r="R7" s="333"/>
    </row>
    <row r="8" spans="1:28" s="313" customFormat="1">
      <c r="A8" s="334" t="s">
        <v>191</v>
      </c>
      <c r="B8" s="334" t="s">
        <v>2</v>
      </c>
      <c r="C8" s="334" t="s">
        <v>192</v>
      </c>
      <c r="D8" s="334" t="s">
        <v>192</v>
      </c>
      <c r="E8" s="335">
        <v>632</v>
      </c>
      <c r="F8" s="336">
        <v>6479.7508699999998</v>
      </c>
      <c r="G8" s="337">
        <v>73.291520000000006</v>
      </c>
      <c r="H8" s="337">
        <v>6553.0423899999996</v>
      </c>
      <c r="I8" s="337">
        <v>17194.179550000001</v>
      </c>
      <c r="J8" s="337">
        <v>3583.7747899999999</v>
      </c>
      <c r="K8" s="337">
        <v>20777.95434</v>
      </c>
      <c r="L8" s="337">
        <v>565.59835999999996</v>
      </c>
      <c r="M8" s="337">
        <v>141.74381</v>
      </c>
      <c r="N8" s="337">
        <v>707.34217000000001</v>
      </c>
      <c r="O8" s="337">
        <v>28038.338899999999</v>
      </c>
      <c r="P8" s="337">
        <v>40598.624880000003</v>
      </c>
      <c r="Q8" s="337">
        <v>20.263150000000003</v>
      </c>
      <c r="R8" s="338">
        <v>40618.888030000002</v>
      </c>
      <c r="S8" s="7"/>
      <c r="T8" s="7"/>
      <c r="U8" s="7"/>
      <c r="V8" s="7"/>
      <c r="W8" s="7"/>
      <c r="X8" s="7"/>
      <c r="Y8" s="7"/>
      <c r="Z8" s="7"/>
      <c r="AA8" s="7"/>
      <c r="AB8" s="7"/>
    </row>
    <row r="9" spans="1:28" s="313" customFormat="1">
      <c r="A9" s="339"/>
      <c r="B9" s="339"/>
      <c r="C9" s="334" t="s">
        <v>193</v>
      </c>
      <c r="D9" s="334" t="s">
        <v>193</v>
      </c>
      <c r="E9" s="335">
        <v>1</v>
      </c>
      <c r="F9" s="336">
        <v>37594.677259999997</v>
      </c>
      <c r="G9" s="337">
        <v>3251.9121</v>
      </c>
      <c r="H9" s="337">
        <v>40846.589359999998</v>
      </c>
      <c r="I9" s="337">
        <v>87787.167019999993</v>
      </c>
      <c r="J9" s="337">
        <v>13094.232830000001</v>
      </c>
      <c r="K9" s="337">
        <v>100881.39984999999</v>
      </c>
      <c r="L9" s="337">
        <v>5516.7644500000006</v>
      </c>
      <c r="M9" s="337">
        <v>1292.2654</v>
      </c>
      <c r="N9" s="337">
        <v>6809.0298499999999</v>
      </c>
      <c r="O9" s="337">
        <v>148537.01905999999</v>
      </c>
      <c r="P9" s="337">
        <v>81988.034629999995</v>
      </c>
      <c r="Q9" s="337">
        <v>259.05941999999999</v>
      </c>
      <c r="R9" s="338">
        <v>82247.09405</v>
      </c>
      <c r="S9" s="7"/>
      <c r="T9" s="7"/>
      <c r="U9" s="7"/>
      <c r="V9" s="7"/>
      <c r="W9" s="7"/>
      <c r="X9" s="7"/>
      <c r="Y9" s="7"/>
      <c r="Z9" s="7"/>
      <c r="AA9" s="7"/>
      <c r="AB9" s="7"/>
    </row>
    <row r="10" spans="1:28" s="313" customFormat="1">
      <c r="A10" s="339"/>
      <c r="B10" s="339"/>
      <c r="C10" s="334" t="s">
        <v>194</v>
      </c>
      <c r="D10" s="334" t="s">
        <v>195</v>
      </c>
      <c r="E10" s="335">
        <v>3</v>
      </c>
      <c r="F10" s="336">
        <v>8798.3721300000016</v>
      </c>
      <c r="G10" s="337">
        <v>1662.17598</v>
      </c>
      <c r="H10" s="337">
        <v>10460.54811</v>
      </c>
      <c r="I10" s="337">
        <v>23170.827370000003</v>
      </c>
      <c r="J10" s="337">
        <v>3621.7384999999999</v>
      </c>
      <c r="K10" s="337">
        <v>26792.565870000002</v>
      </c>
      <c r="L10" s="337">
        <v>1360.67372</v>
      </c>
      <c r="M10" s="337">
        <v>89.325649999999996</v>
      </c>
      <c r="N10" s="337">
        <v>1449.99937</v>
      </c>
      <c r="O10" s="337">
        <v>38703.11335</v>
      </c>
      <c r="P10" s="337">
        <v>88888.011569999988</v>
      </c>
      <c r="Q10" s="337">
        <v>4079.3544999999999</v>
      </c>
      <c r="R10" s="338">
        <v>92967.366069999989</v>
      </c>
      <c r="S10" s="7"/>
      <c r="T10" s="7"/>
      <c r="U10" s="7"/>
      <c r="V10" s="7"/>
      <c r="W10" s="7"/>
      <c r="X10" s="7"/>
      <c r="Y10" s="7"/>
      <c r="Z10" s="7"/>
      <c r="AA10" s="7"/>
      <c r="AB10" s="7"/>
    </row>
    <row r="11" spans="1:28" s="313" customFormat="1">
      <c r="A11" s="339"/>
      <c r="B11" s="334" t="s">
        <v>3</v>
      </c>
      <c r="C11" s="334" t="s">
        <v>196</v>
      </c>
      <c r="D11" s="334" t="s">
        <v>196</v>
      </c>
      <c r="E11" s="335">
        <v>30</v>
      </c>
      <c r="F11" s="336">
        <v>8697.5994300000002</v>
      </c>
      <c r="G11" s="337">
        <v>6881.4392199999993</v>
      </c>
      <c r="H11" s="337">
        <v>15579.03865</v>
      </c>
      <c r="I11" s="337">
        <v>58186.679600000003</v>
      </c>
      <c r="J11" s="337">
        <v>10560.69817</v>
      </c>
      <c r="K11" s="337">
        <v>68747.377769999992</v>
      </c>
      <c r="L11" s="337">
        <v>3727.0817999999999</v>
      </c>
      <c r="M11" s="337">
        <v>985.18871000000001</v>
      </c>
      <c r="N11" s="337">
        <v>4712.2705099999994</v>
      </c>
      <c r="O11" s="337">
        <v>89038.686930000011</v>
      </c>
      <c r="P11" s="337">
        <v>31118.460500000001</v>
      </c>
      <c r="Q11" s="337">
        <v>2334.7741900000001</v>
      </c>
      <c r="R11" s="338">
        <v>33453.234690000005</v>
      </c>
      <c r="S11" s="7"/>
      <c r="T11" s="7"/>
      <c r="U11" s="7"/>
      <c r="V11" s="7"/>
      <c r="W11" s="7"/>
      <c r="X11" s="7"/>
      <c r="Y11" s="7"/>
      <c r="Z11" s="7"/>
      <c r="AA11" s="7"/>
      <c r="AB11" s="7"/>
    </row>
    <row r="12" spans="1:28" s="313" customFormat="1">
      <c r="A12" s="339"/>
      <c r="B12" s="339"/>
      <c r="C12" s="334" t="s">
        <v>197</v>
      </c>
      <c r="D12" s="334" t="s">
        <v>197</v>
      </c>
      <c r="E12" s="335">
        <v>29</v>
      </c>
      <c r="F12" s="336">
        <v>66819.466260000001</v>
      </c>
      <c r="G12" s="337">
        <v>10384.715330000001</v>
      </c>
      <c r="H12" s="337">
        <v>77204.181590000007</v>
      </c>
      <c r="I12" s="337">
        <v>221258.85859000002</v>
      </c>
      <c r="J12" s="337">
        <v>44050.435389999999</v>
      </c>
      <c r="K12" s="337">
        <v>265309.29398000002</v>
      </c>
      <c r="L12" s="337">
        <v>32984.865769999997</v>
      </c>
      <c r="M12" s="337">
        <v>11183.04934</v>
      </c>
      <c r="N12" s="337">
        <v>44167.915110000002</v>
      </c>
      <c r="O12" s="337">
        <v>386681.39068000001</v>
      </c>
      <c r="P12" s="337">
        <v>347063.39895</v>
      </c>
      <c r="Q12" s="337">
        <v>15494.90847</v>
      </c>
      <c r="R12" s="338">
        <v>362558.30742000003</v>
      </c>
      <c r="S12" s="7"/>
      <c r="T12" s="7"/>
      <c r="U12" s="7"/>
      <c r="V12" s="7"/>
      <c r="W12" s="7"/>
      <c r="X12" s="7"/>
      <c r="Y12" s="7"/>
      <c r="Z12" s="7"/>
      <c r="AA12" s="7"/>
      <c r="AB12" s="7"/>
    </row>
    <row r="13" spans="1:28" s="313" customFormat="1">
      <c r="A13" s="339"/>
      <c r="B13" s="339"/>
      <c r="C13" s="339"/>
      <c r="D13" s="339"/>
      <c r="E13" s="340">
        <v>574</v>
      </c>
      <c r="F13" s="341">
        <v>6773.2681700000003</v>
      </c>
      <c r="G13" s="342">
        <v>1343.5500900000002</v>
      </c>
      <c r="H13" s="342">
        <v>8116.81826</v>
      </c>
      <c r="I13" s="342">
        <v>32077.353920000001</v>
      </c>
      <c r="J13" s="342">
        <v>6430.1378099999993</v>
      </c>
      <c r="K13" s="342">
        <v>38507.491729999994</v>
      </c>
      <c r="L13" s="342">
        <v>916.16463999999996</v>
      </c>
      <c r="M13" s="342">
        <v>592.76643999999999</v>
      </c>
      <c r="N13" s="342">
        <v>1508.9310800000001</v>
      </c>
      <c r="O13" s="342">
        <v>48133.241070000004</v>
      </c>
      <c r="P13" s="342">
        <v>27.405930000000001</v>
      </c>
      <c r="Q13" s="342">
        <v>0.92737999999999998</v>
      </c>
      <c r="R13" s="343">
        <v>28.333310000000001</v>
      </c>
      <c r="S13" s="7"/>
      <c r="T13" s="7"/>
      <c r="U13" s="7"/>
      <c r="V13" s="7"/>
      <c r="W13" s="7"/>
      <c r="X13" s="7"/>
      <c r="Y13" s="7"/>
      <c r="Z13" s="7"/>
      <c r="AA13" s="7"/>
      <c r="AB13" s="7"/>
    </row>
    <row r="14" spans="1:28" s="313" customFormat="1">
      <c r="A14" s="339"/>
      <c r="B14" s="339"/>
      <c r="C14" s="334" t="s">
        <v>198</v>
      </c>
      <c r="D14" s="334" t="s">
        <v>199</v>
      </c>
      <c r="E14" s="335">
        <v>31</v>
      </c>
      <c r="F14" s="336">
        <v>6632.9689800000006</v>
      </c>
      <c r="G14" s="337">
        <v>346.76907</v>
      </c>
      <c r="H14" s="337">
        <v>6979.7380499999999</v>
      </c>
      <c r="I14" s="337">
        <v>48327.07735</v>
      </c>
      <c r="J14" s="337">
        <v>7140.0650900000001</v>
      </c>
      <c r="K14" s="337">
        <v>55467.142439999996</v>
      </c>
      <c r="L14" s="337">
        <v>9488.1820000000007</v>
      </c>
      <c r="M14" s="337">
        <v>899.68077000000005</v>
      </c>
      <c r="N14" s="337">
        <v>10387.86277</v>
      </c>
      <c r="O14" s="337">
        <v>72834.743260000003</v>
      </c>
      <c r="P14" s="337">
        <v>19768.965909999999</v>
      </c>
      <c r="Q14" s="337">
        <v>556.74856999999997</v>
      </c>
      <c r="R14" s="338">
        <v>20325.714479999999</v>
      </c>
      <c r="S14" s="7"/>
      <c r="T14" s="7"/>
      <c r="U14" s="7"/>
      <c r="V14" s="7"/>
      <c r="W14" s="7"/>
      <c r="X14" s="7"/>
      <c r="Y14" s="7"/>
      <c r="Z14" s="7"/>
      <c r="AA14" s="7"/>
      <c r="AB14" s="7"/>
    </row>
    <row r="15" spans="1:28" s="313" customFormat="1">
      <c r="A15" s="339"/>
      <c r="B15" s="339"/>
      <c r="C15" s="334" t="s">
        <v>200</v>
      </c>
      <c r="D15" s="334" t="s">
        <v>201</v>
      </c>
      <c r="E15" s="335">
        <v>33</v>
      </c>
      <c r="F15" s="336">
        <v>67863.263909999994</v>
      </c>
      <c r="G15" s="337">
        <v>49127.52059</v>
      </c>
      <c r="H15" s="337">
        <v>116990.78449999999</v>
      </c>
      <c r="I15" s="337">
        <v>196701.5846</v>
      </c>
      <c r="J15" s="337">
        <v>85414.115349999993</v>
      </c>
      <c r="K15" s="337">
        <v>282115.69994999998</v>
      </c>
      <c r="L15" s="337">
        <v>41063.046029999998</v>
      </c>
      <c r="M15" s="337">
        <v>21580.889380000001</v>
      </c>
      <c r="N15" s="337">
        <v>62643.935409999998</v>
      </c>
      <c r="O15" s="337">
        <v>461750.41986000002</v>
      </c>
      <c r="P15" s="337">
        <v>480287.08227999997</v>
      </c>
      <c r="Q15" s="337">
        <v>83867.449730000008</v>
      </c>
      <c r="R15" s="338">
        <v>564154.53200999997</v>
      </c>
      <c r="S15" s="7"/>
      <c r="T15" s="7"/>
      <c r="U15" s="7"/>
      <c r="V15" s="7"/>
      <c r="W15" s="7"/>
      <c r="X15" s="7"/>
      <c r="Y15" s="7"/>
      <c r="Z15" s="7"/>
      <c r="AA15" s="7"/>
      <c r="AB15" s="7"/>
    </row>
    <row r="16" spans="1:28" s="313" customFormat="1">
      <c r="A16" s="339"/>
      <c r="B16" s="339"/>
      <c r="C16" s="339"/>
      <c r="D16" s="339"/>
      <c r="E16" s="340">
        <v>34</v>
      </c>
      <c r="F16" s="341">
        <v>11123.945529999999</v>
      </c>
      <c r="G16" s="342">
        <v>4517.2171699999999</v>
      </c>
      <c r="H16" s="342">
        <v>15641.162699999999</v>
      </c>
      <c r="I16" s="342">
        <v>34227.612850000005</v>
      </c>
      <c r="J16" s="342">
        <v>11282.875550000001</v>
      </c>
      <c r="K16" s="342">
        <v>45510.488400000002</v>
      </c>
      <c r="L16" s="342">
        <v>2337.8339999999998</v>
      </c>
      <c r="M16" s="342">
        <v>600.60599999999999</v>
      </c>
      <c r="N16" s="342">
        <v>2938.44</v>
      </c>
      <c r="O16" s="342">
        <v>64090.091100000005</v>
      </c>
      <c r="P16" s="342">
        <v>20.762550000000001</v>
      </c>
      <c r="Q16" s="342">
        <v>6.9461400000000006</v>
      </c>
      <c r="R16" s="343">
        <v>27.708689999999997</v>
      </c>
      <c r="S16" s="7"/>
      <c r="T16" s="7"/>
      <c r="U16" s="7"/>
      <c r="V16" s="7"/>
      <c r="W16" s="7"/>
      <c r="X16" s="7"/>
      <c r="Y16" s="7"/>
      <c r="Z16" s="7"/>
      <c r="AA16" s="7"/>
      <c r="AB16" s="7"/>
    </row>
    <row r="17" spans="1:28" s="313" customFormat="1">
      <c r="A17" s="339"/>
      <c r="B17" s="339"/>
      <c r="C17" s="339"/>
      <c r="D17" s="339"/>
      <c r="E17" s="340">
        <v>460</v>
      </c>
      <c r="F17" s="341">
        <v>15329.05683</v>
      </c>
      <c r="G17" s="342">
        <v>4377.4023399999996</v>
      </c>
      <c r="H17" s="342">
        <v>19706.459170000002</v>
      </c>
      <c r="I17" s="342">
        <v>54867.535349999998</v>
      </c>
      <c r="J17" s="342">
        <v>21074.237160000001</v>
      </c>
      <c r="K17" s="342">
        <v>75941.77251000001</v>
      </c>
      <c r="L17" s="342">
        <v>3507.6542899999999</v>
      </c>
      <c r="M17" s="342">
        <v>1445.2441399999998</v>
      </c>
      <c r="N17" s="342">
        <v>4952.8984299999993</v>
      </c>
      <c r="O17" s="342">
        <v>100601.13011</v>
      </c>
      <c r="P17" s="342">
        <v>16.683340000000001</v>
      </c>
      <c r="Q17" s="342">
        <v>9.3562900000000013</v>
      </c>
      <c r="R17" s="343">
        <v>26.039630000000002</v>
      </c>
      <c r="S17" s="7"/>
      <c r="T17" s="7"/>
      <c r="U17" s="7"/>
      <c r="V17" s="7"/>
      <c r="W17" s="7"/>
      <c r="X17" s="7"/>
      <c r="Y17" s="7"/>
      <c r="Z17" s="7"/>
      <c r="AA17" s="7"/>
      <c r="AB17" s="7"/>
    </row>
    <row r="18" spans="1:28" s="313" customFormat="1">
      <c r="A18" s="339"/>
      <c r="B18" s="339"/>
      <c r="C18" s="339"/>
      <c r="D18" s="339"/>
      <c r="E18" s="340">
        <v>550</v>
      </c>
      <c r="F18" s="341">
        <v>7640.6506500000005</v>
      </c>
      <c r="G18" s="342">
        <v>1367.2112</v>
      </c>
      <c r="H18" s="342">
        <v>9007.8618499999993</v>
      </c>
      <c r="I18" s="342">
        <v>18425.79149</v>
      </c>
      <c r="J18" s="342">
        <v>7071.52333</v>
      </c>
      <c r="K18" s="342">
        <v>25497.31482</v>
      </c>
      <c r="L18" s="342">
        <v>479.11808000000002</v>
      </c>
      <c r="M18" s="342">
        <v>597.01510999999994</v>
      </c>
      <c r="N18" s="342">
        <v>1076.13319</v>
      </c>
      <c r="O18" s="342">
        <v>35581.309860000001</v>
      </c>
      <c r="P18" s="342">
        <v>6.1490100000000005</v>
      </c>
      <c r="Q18" s="342">
        <v>4.5929899999999995</v>
      </c>
      <c r="R18" s="343">
        <v>10.742000000000001</v>
      </c>
      <c r="S18" s="7"/>
      <c r="T18" s="7"/>
      <c r="U18" s="7"/>
      <c r="V18" s="7"/>
      <c r="W18" s="7"/>
      <c r="X18" s="7"/>
      <c r="Y18" s="7"/>
      <c r="Z18" s="7"/>
      <c r="AA18" s="7"/>
      <c r="AB18" s="7"/>
    </row>
    <row r="19" spans="1:28" s="313" customFormat="1">
      <c r="A19" s="339"/>
      <c r="B19" s="334" t="s">
        <v>202</v>
      </c>
      <c r="C19" s="334" t="s">
        <v>203</v>
      </c>
      <c r="D19" s="334" t="s">
        <v>203</v>
      </c>
      <c r="E19" s="335">
        <v>95</v>
      </c>
      <c r="F19" s="336">
        <v>46591.007740000001</v>
      </c>
      <c r="G19" s="337">
        <v>8584.0715500000006</v>
      </c>
      <c r="H19" s="337">
        <v>55175.079290000001</v>
      </c>
      <c r="I19" s="337">
        <v>111359.64165000001</v>
      </c>
      <c r="J19" s="337">
        <v>33962.08412</v>
      </c>
      <c r="K19" s="337">
        <v>145321.72577000002</v>
      </c>
      <c r="L19" s="337">
        <v>8963.59339</v>
      </c>
      <c r="M19" s="337">
        <v>1189.94191</v>
      </c>
      <c r="N19" s="337">
        <v>10153.535300000001</v>
      </c>
      <c r="O19" s="337">
        <v>210650.34036</v>
      </c>
      <c r="P19" s="337">
        <v>97932.924840000007</v>
      </c>
      <c r="Q19" s="337">
        <v>285.05702000000002</v>
      </c>
      <c r="R19" s="338">
        <v>98217.98186</v>
      </c>
      <c r="S19" s="7"/>
      <c r="T19" s="7"/>
      <c r="U19" s="7"/>
      <c r="V19" s="7"/>
      <c r="W19" s="7"/>
      <c r="X19" s="7"/>
      <c r="Y19" s="7"/>
      <c r="Z19" s="7"/>
      <c r="AA19" s="7"/>
      <c r="AB19" s="7"/>
    </row>
    <row r="20" spans="1:28" s="313" customFormat="1">
      <c r="A20" s="339"/>
      <c r="B20" s="339"/>
      <c r="C20" s="334" t="s">
        <v>204</v>
      </c>
      <c r="D20" s="334" t="s">
        <v>204</v>
      </c>
      <c r="E20" s="335">
        <v>96</v>
      </c>
      <c r="F20" s="336">
        <v>26230.13236</v>
      </c>
      <c r="G20" s="337">
        <v>1631.9298100000001</v>
      </c>
      <c r="H20" s="337">
        <v>27862.062170000001</v>
      </c>
      <c r="I20" s="337">
        <v>89294.274730000005</v>
      </c>
      <c r="J20" s="337">
        <v>14965.40213</v>
      </c>
      <c r="K20" s="337">
        <v>104259.67685999999</v>
      </c>
      <c r="L20" s="337">
        <v>9752.3525100000006</v>
      </c>
      <c r="M20" s="337">
        <v>1856.64564</v>
      </c>
      <c r="N20" s="337">
        <v>11608.998150000001</v>
      </c>
      <c r="O20" s="337">
        <v>143730.73718</v>
      </c>
      <c r="P20" s="337">
        <v>97432.991650000011</v>
      </c>
      <c r="Q20" s="337">
        <v>379.33476999999999</v>
      </c>
      <c r="R20" s="338">
        <v>97812.326419999998</v>
      </c>
      <c r="S20" s="7"/>
      <c r="T20" s="7"/>
      <c r="U20" s="7"/>
      <c r="V20" s="7"/>
      <c r="W20" s="7"/>
      <c r="X20" s="7"/>
      <c r="Y20" s="7"/>
      <c r="Z20" s="7"/>
      <c r="AA20" s="7"/>
      <c r="AB20" s="7"/>
    </row>
    <row r="21" spans="1:28" s="313" customFormat="1">
      <c r="A21" s="339"/>
      <c r="B21" s="334" t="s">
        <v>5</v>
      </c>
      <c r="C21" s="334" t="s">
        <v>5</v>
      </c>
      <c r="D21" s="334" t="s">
        <v>5</v>
      </c>
      <c r="E21" s="335">
        <v>109</v>
      </c>
      <c r="F21" s="336">
        <v>22582.275389999999</v>
      </c>
      <c r="G21" s="337">
        <v>9589.3262599999998</v>
      </c>
      <c r="H21" s="337">
        <v>32171.601649999997</v>
      </c>
      <c r="I21" s="337">
        <v>118342.07458</v>
      </c>
      <c r="J21" s="337">
        <v>35839.219640000003</v>
      </c>
      <c r="K21" s="337">
        <v>154181.29422000001</v>
      </c>
      <c r="L21" s="337">
        <v>1543.7331000000001</v>
      </c>
      <c r="M21" s="337">
        <v>1851.1290300000001</v>
      </c>
      <c r="N21" s="337">
        <v>3394.86213</v>
      </c>
      <c r="O21" s="337">
        <v>189747.758</v>
      </c>
      <c r="P21" s="337">
        <v>23.026319999999998</v>
      </c>
      <c r="Q21" s="337">
        <v>4.7119200000000001</v>
      </c>
      <c r="R21" s="338">
        <v>27.738240000000001</v>
      </c>
      <c r="S21" s="7"/>
      <c r="T21" s="7"/>
      <c r="U21" s="7"/>
      <c r="V21" s="7"/>
      <c r="W21" s="7"/>
      <c r="X21" s="7"/>
      <c r="Y21" s="7"/>
      <c r="Z21" s="7"/>
      <c r="AA21" s="7"/>
      <c r="AB21" s="7"/>
    </row>
    <row r="22" spans="1:28" s="313" customFormat="1">
      <c r="A22" s="339"/>
      <c r="B22" s="339"/>
      <c r="C22" s="339"/>
      <c r="D22" s="339"/>
      <c r="E22" s="340">
        <v>106</v>
      </c>
      <c r="F22" s="341">
        <v>328882.95180000004</v>
      </c>
      <c r="G22" s="342">
        <v>252473.86949000001</v>
      </c>
      <c r="H22" s="342">
        <v>581356.82128999999</v>
      </c>
      <c r="I22" s="342">
        <v>948000.61690000002</v>
      </c>
      <c r="J22" s="342">
        <v>586517.55703000003</v>
      </c>
      <c r="K22" s="342">
        <v>1534518.17393</v>
      </c>
      <c r="L22" s="342">
        <v>230605.08228999999</v>
      </c>
      <c r="M22" s="342">
        <v>160997.69865999999</v>
      </c>
      <c r="N22" s="342">
        <v>391602.78094999999</v>
      </c>
      <c r="O22" s="342">
        <v>2507477.77617</v>
      </c>
      <c r="P22" s="342">
        <v>2048682.9241600002</v>
      </c>
      <c r="Q22" s="342">
        <v>412498.34583999997</v>
      </c>
      <c r="R22" s="343">
        <v>2461181.27</v>
      </c>
      <c r="S22" s="7"/>
      <c r="T22" s="7"/>
      <c r="U22" s="7"/>
      <c r="V22" s="7"/>
      <c r="W22" s="7"/>
      <c r="X22" s="7"/>
      <c r="Y22" s="7"/>
      <c r="Z22" s="7"/>
      <c r="AA22" s="7"/>
      <c r="AB22" s="7"/>
    </row>
    <row r="23" spans="1:28" s="313" customFormat="1">
      <c r="A23" s="339"/>
      <c r="B23" s="339"/>
      <c r="C23" s="339"/>
      <c r="D23" s="339"/>
      <c r="E23" s="340">
        <v>107</v>
      </c>
      <c r="F23" s="341">
        <v>59889.904049999997</v>
      </c>
      <c r="G23" s="342">
        <v>50613.619630000001</v>
      </c>
      <c r="H23" s="342">
        <v>110503.52368000001</v>
      </c>
      <c r="I23" s="342">
        <v>67070.397620000003</v>
      </c>
      <c r="J23" s="342">
        <v>44274.273509999999</v>
      </c>
      <c r="K23" s="342">
        <v>111344.67113</v>
      </c>
      <c r="L23" s="342">
        <v>2671.7497999999996</v>
      </c>
      <c r="M23" s="342">
        <v>5713.4040999999997</v>
      </c>
      <c r="N23" s="342">
        <v>8385.1539000000012</v>
      </c>
      <c r="O23" s="342">
        <v>230233.34871000002</v>
      </c>
      <c r="P23" s="342">
        <v>115.36602999999999</v>
      </c>
      <c r="Q23" s="342">
        <v>11.115690000000001</v>
      </c>
      <c r="R23" s="343">
        <v>126.48172</v>
      </c>
      <c r="S23" s="7"/>
      <c r="T23" s="7"/>
      <c r="U23" s="7"/>
      <c r="V23" s="7"/>
      <c r="W23" s="7"/>
      <c r="X23" s="7"/>
      <c r="Y23" s="7"/>
      <c r="Z23" s="7"/>
      <c r="AA23" s="7"/>
      <c r="AB23" s="7"/>
    </row>
    <row r="24" spans="1:28" s="313" customFormat="1">
      <c r="A24" s="339"/>
      <c r="B24" s="339"/>
      <c r="C24" s="339"/>
      <c r="D24" s="339"/>
      <c r="E24" s="340">
        <v>639</v>
      </c>
      <c r="F24" s="341">
        <v>19132.363799999999</v>
      </c>
      <c r="G24" s="342">
        <v>8660.2932500000006</v>
      </c>
      <c r="H24" s="342">
        <v>27792.657050000002</v>
      </c>
      <c r="I24" s="342">
        <v>52184.217369999998</v>
      </c>
      <c r="J24" s="342">
        <v>31690.596539999999</v>
      </c>
      <c r="K24" s="342">
        <v>83874.813909999997</v>
      </c>
      <c r="L24" s="342">
        <v>1175.7688400000002</v>
      </c>
      <c r="M24" s="342">
        <v>2751.5111400000001</v>
      </c>
      <c r="N24" s="342">
        <v>3927.2799799999998</v>
      </c>
      <c r="O24" s="342">
        <v>115594.75094</v>
      </c>
      <c r="P24" s="342">
        <v>34.512730000000005</v>
      </c>
      <c r="Q24" s="342">
        <v>3.5003299999999999</v>
      </c>
      <c r="R24" s="343">
        <v>38.013059999999996</v>
      </c>
      <c r="S24" s="7"/>
      <c r="T24" s="7"/>
      <c r="U24" s="7"/>
      <c r="V24" s="7"/>
      <c r="W24" s="7"/>
      <c r="X24" s="7"/>
      <c r="Y24" s="7"/>
      <c r="Z24" s="7"/>
      <c r="AA24" s="7"/>
      <c r="AB24" s="7"/>
    </row>
    <row r="25" spans="1:28" s="313" customFormat="1">
      <c r="A25" s="339"/>
      <c r="B25" s="339"/>
      <c r="C25" s="339"/>
      <c r="D25" s="339"/>
      <c r="E25" s="340">
        <v>687</v>
      </c>
      <c r="F25" s="341">
        <v>15.593780000000001</v>
      </c>
      <c r="G25" s="342">
        <v>27.439580000000003</v>
      </c>
      <c r="H25" s="342">
        <v>43.033360000000002</v>
      </c>
      <c r="I25" s="342">
        <v>1794.5918100000001</v>
      </c>
      <c r="J25" s="342">
        <v>3931.5353700000001</v>
      </c>
      <c r="K25" s="342">
        <v>5726.1271799999995</v>
      </c>
      <c r="L25" s="342">
        <v>2655.9797400000002</v>
      </c>
      <c r="M25" s="342">
        <v>4531.9867000000004</v>
      </c>
      <c r="N25" s="342">
        <v>7187.9664400000001</v>
      </c>
      <c r="O25" s="342">
        <v>12957.126980000001</v>
      </c>
      <c r="P25" s="342">
        <v>0</v>
      </c>
      <c r="Q25" s="342">
        <v>0</v>
      </c>
      <c r="R25" s="343">
        <v>0</v>
      </c>
      <c r="S25" s="7"/>
      <c r="T25" s="7"/>
      <c r="U25" s="7"/>
      <c r="V25" s="7"/>
      <c r="W25" s="7"/>
      <c r="X25" s="7"/>
      <c r="Y25" s="7"/>
      <c r="Z25" s="7"/>
      <c r="AA25" s="7"/>
      <c r="AB25" s="7"/>
    </row>
    <row r="26" spans="1:28" s="313" customFormat="1">
      <c r="A26" s="339"/>
      <c r="B26" s="339"/>
      <c r="C26" s="339"/>
      <c r="D26" s="334" t="s">
        <v>205</v>
      </c>
      <c r="E26" s="335">
        <v>110</v>
      </c>
      <c r="F26" s="336">
        <v>62903.998950000001</v>
      </c>
      <c r="G26" s="337">
        <v>49036.828030000004</v>
      </c>
      <c r="H26" s="337">
        <v>111940.82698</v>
      </c>
      <c r="I26" s="337">
        <v>219725.88832</v>
      </c>
      <c r="J26" s="337">
        <v>174025.95365000001</v>
      </c>
      <c r="K26" s="337">
        <v>393751.84197000001</v>
      </c>
      <c r="L26" s="337">
        <v>12921.14057</v>
      </c>
      <c r="M26" s="337">
        <v>12150.035199999998</v>
      </c>
      <c r="N26" s="337">
        <v>25071.175769999998</v>
      </c>
      <c r="O26" s="337">
        <v>530763.84472000005</v>
      </c>
      <c r="P26" s="337">
        <v>84.308999999999997</v>
      </c>
      <c r="Q26" s="337">
        <v>22.54318</v>
      </c>
      <c r="R26" s="338">
        <v>106.85217999999999</v>
      </c>
      <c r="S26" s="7"/>
      <c r="T26" s="7"/>
      <c r="U26" s="7"/>
      <c r="V26" s="7"/>
      <c r="W26" s="7"/>
      <c r="X26" s="7"/>
      <c r="Y26" s="7"/>
      <c r="Z26" s="7"/>
      <c r="AA26" s="7"/>
      <c r="AB26" s="7"/>
    </row>
    <row r="27" spans="1:28" s="313" customFormat="1">
      <c r="A27" s="339"/>
      <c r="B27" s="339"/>
      <c r="C27" s="339"/>
      <c r="D27" s="334" t="s">
        <v>206</v>
      </c>
      <c r="E27" s="335">
        <v>597</v>
      </c>
      <c r="F27" s="336">
        <v>21570.481769999999</v>
      </c>
      <c r="G27" s="337">
        <v>14095.328439999999</v>
      </c>
      <c r="H27" s="337">
        <v>35665.810210000003</v>
      </c>
      <c r="I27" s="337">
        <v>73974.281969999996</v>
      </c>
      <c r="J27" s="337">
        <v>39020.310709999998</v>
      </c>
      <c r="K27" s="337">
        <v>112994.59268</v>
      </c>
      <c r="L27" s="337">
        <v>6152.6904699999996</v>
      </c>
      <c r="M27" s="337">
        <v>1930.2736399999999</v>
      </c>
      <c r="N27" s="337">
        <v>8082.9641099999999</v>
      </c>
      <c r="O27" s="337">
        <v>156743.367</v>
      </c>
      <c r="P27" s="337">
        <v>15.970829999999999</v>
      </c>
      <c r="Q27" s="337">
        <v>32.799769999999995</v>
      </c>
      <c r="R27" s="338">
        <v>48.770600000000002</v>
      </c>
      <c r="S27" s="7"/>
      <c r="T27" s="7"/>
      <c r="U27" s="7"/>
      <c r="V27" s="7"/>
      <c r="W27" s="7"/>
      <c r="X27" s="7"/>
      <c r="Y27" s="7"/>
      <c r="Z27" s="7"/>
      <c r="AA27" s="7"/>
      <c r="AB27" s="7"/>
    </row>
    <row r="28" spans="1:28" s="313" customFormat="1">
      <c r="A28" s="339"/>
      <c r="B28" s="339"/>
      <c r="C28" s="339"/>
      <c r="D28" s="334" t="s">
        <v>207</v>
      </c>
      <c r="E28" s="335">
        <v>455</v>
      </c>
      <c r="F28" s="336">
        <v>17800.563579999998</v>
      </c>
      <c r="G28" s="337">
        <v>8331.4889899999998</v>
      </c>
      <c r="H28" s="337">
        <v>26132.05257</v>
      </c>
      <c r="I28" s="337">
        <v>85750.488329999993</v>
      </c>
      <c r="J28" s="337">
        <v>34140.37513</v>
      </c>
      <c r="K28" s="337">
        <v>119890.86345999999</v>
      </c>
      <c r="L28" s="337">
        <v>3454.0686000000001</v>
      </c>
      <c r="M28" s="337">
        <v>3303.48585</v>
      </c>
      <c r="N28" s="337">
        <v>6757.5544500000005</v>
      </c>
      <c r="O28" s="337">
        <v>152780.47047999999</v>
      </c>
      <c r="P28" s="337">
        <v>14.520290000000001</v>
      </c>
      <c r="Q28" s="337">
        <v>8.2677999999999994</v>
      </c>
      <c r="R28" s="338">
        <v>22.78809</v>
      </c>
      <c r="S28" s="7"/>
      <c r="T28" s="7"/>
      <c r="U28" s="7"/>
      <c r="V28" s="7"/>
      <c r="W28" s="7"/>
      <c r="X28" s="7"/>
      <c r="Y28" s="7"/>
      <c r="Z28" s="7"/>
      <c r="AA28" s="7"/>
      <c r="AB28" s="7"/>
    </row>
    <row r="29" spans="1:28" s="313" customFormat="1">
      <c r="A29" s="339"/>
      <c r="B29" s="339"/>
      <c r="C29" s="339"/>
      <c r="D29" s="334" t="s">
        <v>60</v>
      </c>
      <c r="E29" s="335">
        <v>113</v>
      </c>
      <c r="F29" s="336">
        <v>39993.928110000001</v>
      </c>
      <c r="G29" s="337">
        <v>22004.077440000001</v>
      </c>
      <c r="H29" s="337">
        <v>61998.005549999994</v>
      </c>
      <c r="I29" s="337">
        <v>111401.61245</v>
      </c>
      <c r="J29" s="337">
        <v>38712.495849999999</v>
      </c>
      <c r="K29" s="337">
        <v>150114.10830000002</v>
      </c>
      <c r="L29" s="337">
        <v>3056.9163599999997</v>
      </c>
      <c r="M29" s="337">
        <v>5328.7464300000001</v>
      </c>
      <c r="N29" s="337">
        <v>8385.6627900000003</v>
      </c>
      <c r="O29" s="337">
        <v>220497.77664</v>
      </c>
      <c r="P29" s="337">
        <v>31.210919999999998</v>
      </c>
      <c r="Q29" s="337">
        <v>36.246639999999999</v>
      </c>
      <c r="R29" s="338">
        <v>67.457560000000001</v>
      </c>
      <c r="S29" s="7"/>
      <c r="T29" s="7"/>
      <c r="U29" s="7"/>
      <c r="V29" s="7"/>
      <c r="W29" s="7"/>
      <c r="X29" s="7"/>
      <c r="Y29" s="7"/>
      <c r="Z29" s="7"/>
      <c r="AA29" s="7"/>
      <c r="AB29" s="7"/>
    </row>
    <row r="30" spans="1:28" s="313" customFormat="1">
      <c r="A30" s="339"/>
      <c r="B30" s="339"/>
      <c r="C30" s="339"/>
      <c r="D30" s="334" t="s">
        <v>208</v>
      </c>
      <c r="E30" s="335">
        <v>528</v>
      </c>
      <c r="F30" s="336">
        <v>17919.347280000002</v>
      </c>
      <c r="G30" s="337">
        <v>9706.1227200000012</v>
      </c>
      <c r="H30" s="337">
        <v>27625.47</v>
      </c>
      <c r="I30" s="337">
        <v>98427.401790000004</v>
      </c>
      <c r="J30" s="337">
        <v>56931.507279999998</v>
      </c>
      <c r="K30" s="337">
        <v>155358.90906999999</v>
      </c>
      <c r="L30" s="337">
        <v>8494.5920500000011</v>
      </c>
      <c r="M30" s="337">
        <v>6502.3425099999995</v>
      </c>
      <c r="N30" s="337">
        <v>14996.93456</v>
      </c>
      <c r="O30" s="337">
        <v>197981.31362999999</v>
      </c>
      <c r="P30" s="337">
        <v>31.288119999999999</v>
      </c>
      <c r="Q30" s="337">
        <v>6.13056</v>
      </c>
      <c r="R30" s="338">
        <v>37.418680000000002</v>
      </c>
      <c r="S30" s="7"/>
      <c r="T30" s="7"/>
      <c r="U30" s="7"/>
      <c r="V30" s="7"/>
      <c r="W30" s="7"/>
      <c r="X30" s="7"/>
      <c r="Y30" s="7"/>
      <c r="Z30" s="7"/>
      <c r="AA30" s="7"/>
      <c r="AB30" s="7"/>
    </row>
    <row r="31" spans="1:28" s="313" customFormat="1">
      <c r="A31" s="339"/>
      <c r="B31" s="339"/>
      <c r="C31" s="339"/>
      <c r="D31" s="334" t="s">
        <v>209</v>
      </c>
      <c r="E31" s="335">
        <v>649</v>
      </c>
      <c r="F31" s="336">
        <v>6711.8114500000001</v>
      </c>
      <c r="G31" s="337">
        <v>4791.2445900000002</v>
      </c>
      <c r="H31" s="337">
        <v>11503.056039999999</v>
      </c>
      <c r="I31" s="337">
        <v>33164.794470000001</v>
      </c>
      <c r="J31" s="337">
        <v>14660.32043</v>
      </c>
      <c r="K31" s="337">
        <v>47825.1149</v>
      </c>
      <c r="L31" s="337">
        <v>2273.4507100000001</v>
      </c>
      <c r="M31" s="337">
        <v>1887.6260199999999</v>
      </c>
      <c r="N31" s="337">
        <v>4161.0767299999998</v>
      </c>
      <c r="O31" s="337">
        <v>63489.247670000004</v>
      </c>
      <c r="P31" s="337">
        <v>5.5562299999999993</v>
      </c>
      <c r="Q31" s="337">
        <v>1.32623</v>
      </c>
      <c r="R31" s="338">
        <v>6.88246</v>
      </c>
      <c r="S31" s="7"/>
      <c r="T31" s="7"/>
      <c r="U31" s="7"/>
      <c r="V31" s="7"/>
      <c r="W31" s="7"/>
      <c r="X31" s="7"/>
      <c r="Y31" s="7"/>
      <c r="Z31" s="7"/>
      <c r="AA31" s="7"/>
      <c r="AB31" s="7"/>
    </row>
    <row r="32" spans="1:28" s="313" customFormat="1">
      <c r="A32" s="339"/>
      <c r="B32" s="339"/>
      <c r="C32" s="339"/>
      <c r="D32" s="334" t="s">
        <v>210</v>
      </c>
      <c r="E32" s="335">
        <v>660</v>
      </c>
      <c r="F32" s="336">
        <v>5284.8977199999999</v>
      </c>
      <c r="G32" s="337">
        <v>4878.6472699999995</v>
      </c>
      <c r="H32" s="337">
        <v>10163.54499</v>
      </c>
      <c r="I32" s="337">
        <v>28476.18993</v>
      </c>
      <c r="J32" s="337">
        <v>12811.14316</v>
      </c>
      <c r="K32" s="337">
        <v>41287.33309</v>
      </c>
      <c r="L32" s="337">
        <v>2180.3323100000002</v>
      </c>
      <c r="M32" s="337">
        <v>1529.6115400000001</v>
      </c>
      <c r="N32" s="337">
        <v>3709.9438500000001</v>
      </c>
      <c r="O32" s="337">
        <v>55160.821929999998</v>
      </c>
      <c r="P32" s="337">
        <v>2.8597600000000001</v>
      </c>
      <c r="Q32" s="337">
        <v>1.2106199999999998</v>
      </c>
      <c r="R32" s="338">
        <v>4.0703800000000001</v>
      </c>
      <c r="S32" s="7"/>
      <c r="T32" s="7"/>
      <c r="U32" s="7"/>
      <c r="V32" s="7"/>
      <c r="W32" s="7"/>
      <c r="X32" s="7"/>
      <c r="Y32" s="7"/>
      <c r="Z32" s="7"/>
      <c r="AA32" s="7"/>
      <c r="AB32" s="7"/>
    </row>
    <row r="33" spans="1:28" s="313" customFormat="1">
      <c r="A33" s="339"/>
      <c r="B33" s="339"/>
      <c r="C33" s="339"/>
      <c r="D33" s="334" t="s">
        <v>211</v>
      </c>
      <c r="E33" s="335">
        <v>393</v>
      </c>
      <c r="F33" s="336">
        <v>26694.066859999999</v>
      </c>
      <c r="G33" s="337">
        <v>24145.131949999999</v>
      </c>
      <c r="H33" s="337">
        <v>50839.198810000002</v>
      </c>
      <c r="I33" s="337">
        <v>81597.958659999989</v>
      </c>
      <c r="J33" s="337">
        <v>78042.7019</v>
      </c>
      <c r="K33" s="337">
        <v>159640.66055999999</v>
      </c>
      <c r="L33" s="337">
        <v>6183.52826</v>
      </c>
      <c r="M33" s="337">
        <v>8821.9791400000013</v>
      </c>
      <c r="N33" s="337">
        <v>15005.5074</v>
      </c>
      <c r="O33" s="337">
        <v>225485.36677000002</v>
      </c>
      <c r="P33" s="337">
        <v>12.63138</v>
      </c>
      <c r="Q33" s="337">
        <v>9.3127300000000002</v>
      </c>
      <c r="R33" s="338">
        <v>21.944110000000002</v>
      </c>
      <c r="S33" s="7"/>
      <c r="T33" s="7"/>
      <c r="U33" s="7"/>
      <c r="V33" s="7"/>
      <c r="W33" s="7"/>
      <c r="X33" s="7"/>
      <c r="Y33" s="7"/>
      <c r="Z33" s="7"/>
      <c r="AA33" s="7"/>
      <c r="AB33" s="7"/>
    </row>
    <row r="34" spans="1:28" s="313" customFormat="1">
      <c r="A34" s="339"/>
      <c r="B34" s="339"/>
      <c r="C34" s="339"/>
      <c r="D34" s="334" t="s">
        <v>212</v>
      </c>
      <c r="E34" s="335">
        <v>678</v>
      </c>
      <c r="F34" s="336">
        <v>16491.28917</v>
      </c>
      <c r="G34" s="337">
        <v>4160.8761800000002</v>
      </c>
      <c r="H34" s="337">
        <v>20652.165350000003</v>
      </c>
      <c r="I34" s="337">
        <v>38242.436450000001</v>
      </c>
      <c r="J34" s="337">
        <v>17327.95911</v>
      </c>
      <c r="K34" s="337">
        <v>55570.395560000004</v>
      </c>
      <c r="L34" s="337">
        <v>298.70784000000003</v>
      </c>
      <c r="M34" s="337">
        <v>53.49933</v>
      </c>
      <c r="N34" s="337">
        <v>352.20716999999996</v>
      </c>
      <c r="O34" s="337">
        <v>76574.768079999994</v>
      </c>
      <c r="P34" s="337">
        <v>41.141570000000002</v>
      </c>
      <c r="Q34" s="337">
        <v>13.198739999999999</v>
      </c>
      <c r="R34" s="338">
        <v>54.340309999999995</v>
      </c>
      <c r="S34" s="7"/>
      <c r="T34" s="7"/>
      <c r="U34" s="7"/>
      <c r="V34" s="7"/>
      <c r="W34" s="7"/>
      <c r="X34" s="7"/>
      <c r="Y34" s="7"/>
      <c r="Z34" s="7"/>
      <c r="AA34" s="7"/>
      <c r="AB34" s="7"/>
    </row>
    <row r="35" spans="1:28" s="313" customFormat="1">
      <c r="A35" s="339"/>
      <c r="B35" s="339"/>
      <c r="C35" s="334" t="s">
        <v>213</v>
      </c>
      <c r="D35" s="334" t="s">
        <v>213</v>
      </c>
      <c r="E35" s="335">
        <v>115</v>
      </c>
      <c r="F35" s="336">
        <v>10103.78715</v>
      </c>
      <c r="G35" s="337">
        <v>7603.8753699999997</v>
      </c>
      <c r="H35" s="337">
        <v>17707.662519999998</v>
      </c>
      <c r="I35" s="337">
        <v>42972.021289999997</v>
      </c>
      <c r="J35" s="337">
        <v>17565.442139999999</v>
      </c>
      <c r="K35" s="337">
        <v>60537.463429999996</v>
      </c>
      <c r="L35" s="337">
        <v>4113.7125099999994</v>
      </c>
      <c r="M35" s="337">
        <v>1625.4018700000001</v>
      </c>
      <c r="N35" s="337">
        <v>5739.11438</v>
      </c>
      <c r="O35" s="337">
        <v>83984.240330000001</v>
      </c>
      <c r="P35" s="337">
        <v>33677.115109999999</v>
      </c>
      <c r="Q35" s="337">
        <v>569.54154000000005</v>
      </c>
      <c r="R35" s="338">
        <v>34246.656649999997</v>
      </c>
      <c r="S35" s="7"/>
      <c r="T35" s="7"/>
      <c r="U35" s="7"/>
      <c r="V35" s="7"/>
      <c r="W35" s="7"/>
      <c r="X35" s="7"/>
      <c r="Y35" s="7"/>
      <c r="Z35" s="7"/>
      <c r="AA35" s="7"/>
      <c r="AB35" s="7"/>
    </row>
    <row r="36" spans="1:28" s="313" customFormat="1">
      <c r="A36" s="339"/>
      <c r="B36" s="339"/>
      <c r="C36" s="334" t="s">
        <v>214</v>
      </c>
      <c r="D36" s="334" t="s">
        <v>215</v>
      </c>
      <c r="E36" s="335">
        <v>464</v>
      </c>
      <c r="F36" s="336">
        <v>10315.54572</v>
      </c>
      <c r="G36" s="337">
        <v>1781.7433100000001</v>
      </c>
      <c r="H36" s="337">
        <v>12097.28903</v>
      </c>
      <c r="I36" s="337">
        <v>48425.10426</v>
      </c>
      <c r="J36" s="337">
        <v>11533.579750000001</v>
      </c>
      <c r="K36" s="337">
        <v>59958.684009999997</v>
      </c>
      <c r="L36" s="337">
        <v>776.3736899999999</v>
      </c>
      <c r="M36" s="337">
        <v>569.90869999999995</v>
      </c>
      <c r="N36" s="337">
        <v>1346.2823899999999</v>
      </c>
      <c r="O36" s="337">
        <v>73402.255430000005</v>
      </c>
      <c r="P36" s="337">
        <v>37628.936740000005</v>
      </c>
      <c r="Q36" s="337">
        <v>149.20529000000002</v>
      </c>
      <c r="R36" s="338">
        <v>37778.142030000003</v>
      </c>
      <c r="S36" s="7"/>
      <c r="T36" s="7"/>
      <c r="U36" s="7"/>
      <c r="V36" s="7"/>
      <c r="W36" s="7"/>
      <c r="X36" s="7"/>
      <c r="Y36" s="7"/>
      <c r="Z36" s="7"/>
      <c r="AA36" s="7"/>
      <c r="AB36" s="7"/>
    </row>
    <row r="37" spans="1:28" s="313" customFormat="1">
      <c r="A37" s="339"/>
      <c r="B37" s="339"/>
      <c r="C37" s="334" t="s">
        <v>216</v>
      </c>
      <c r="D37" s="334" t="s">
        <v>217</v>
      </c>
      <c r="E37" s="335">
        <v>119</v>
      </c>
      <c r="F37" s="336">
        <v>15495.644490000001</v>
      </c>
      <c r="G37" s="337">
        <v>10554.3699</v>
      </c>
      <c r="H37" s="337">
        <v>26050.01439</v>
      </c>
      <c r="I37" s="337">
        <v>51309.011259999999</v>
      </c>
      <c r="J37" s="337">
        <v>23202.15494</v>
      </c>
      <c r="K37" s="337">
        <v>74511.166200000007</v>
      </c>
      <c r="L37" s="337">
        <v>6502.19589</v>
      </c>
      <c r="M37" s="337">
        <v>2985.68129</v>
      </c>
      <c r="N37" s="337">
        <v>9487.8771799999995</v>
      </c>
      <c r="O37" s="337">
        <v>110049.05777</v>
      </c>
      <c r="P37" s="337">
        <v>36167.275880000001</v>
      </c>
      <c r="Q37" s="337">
        <v>1052.6974299999999</v>
      </c>
      <c r="R37" s="338">
        <v>37219.973310000001</v>
      </c>
      <c r="S37" s="7"/>
      <c r="T37" s="7"/>
      <c r="U37" s="7"/>
      <c r="V37" s="7"/>
      <c r="W37" s="7"/>
      <c r="X37" s="7"/>
      <c r="Y37" s="7"/>
      <c r="Z37" s="7"/>
      <c r="AA37" s="7"/>
      <c r="AB37" s="7"/>
    </row>
    <row r="38" spans="1:28" s="313" customFormat="1">
      <c r="A38" s="339"/>
      <c r="B38" s="334" t="s">
        <v>6</v>
      </c>
      <c r="C38" s="334" t="s">
        <v>218</v>
      </c>
      <c r="D38" s="334" t="s">
        <v>6</v>
      </c>
      <c r="E38" s="335">
        <v>59</v>
      </c>
      <c r="F38" s="336">
        <v>79309.486599999989</v>
      </c>
      <c r="G38" s="337">
        <v>15313.84729</v>
      </c>
      <c r="H38" s="337">
        <v>94623.333889999994</v>
      </c>
      <c r="I38" s="337">
        <v>163997.49724</v>
      </c>
      <c r="J38" s="337">
        <v>28573.62557</v>
      </c>
      <c r="K38" s="337">
        <v>192571.12281</v>
      </c>
      <c r="L38" s="337">
        <v>16860.371890000002</v>
      </c>
      <c r="M38" s="337">
        <v>4508.5926300000001</v>
      </c>
      <c r="N38" s="337">
        <v>21368.964520000001</v>
      </c>
      <c r="O38" s="337">
        <v>308563.42122000002</v>
      </c>
      <c r="P38" s="337">
        <v>317494.36977999995</v>
      </c>
      <c r="Q38" s="337">
        <v>4124.20442</v>
      </c>
      <c r="R38" s="338">
        <v>321618.57419999997</v>
      </c>
      <c r="S38" s="7"/>
      <c r="T38" s="7"/>
      <c r="U38" s="7"/>
      <c r="V38" s="7"/>
      <c r="W38" s="7"/>
      <c r="X38" s="7"/>
      <c r="Y38" s="7"/>
      <c r="Z38" s="7"/>
      <c r="AA38" s="7"/>
      <c r="AB38" s="7"/>
    </row>
    <row r="39" spans="1:28" s="313" customFormat="1">
      <c r="A39" s="339"/>
      <c r="B39" s="339"/>
      <c r="C39" s="339"/>
      <c r="D39" s="339"/>
      <c r="E39" s="340">
        <v>691</v>
      </c>
      <c r="F39" s="341">
        <v>6522.7470800000001</v>
      </c>
      <c r="G39" s="342">
        <v>248.82804999999999</v>
      </c>
      <c r="H39" s="342">
        <v>6771.5751300000002</v>
      </c>
      <c r="I39" s="342">
        <v>20441.914760000003</v>
      </c>
      <c r="J39" s="342">
        <v>1369.22081</v>
      </c>
      <c r="K39" s="342">
        <v>21811.135569999999</v>
      </c>
      <c r="L39" s="342">
        <v>121.3817</v>
      </c>
      <c r="M39" s="342">
        <v>8.3729099999999992</v>
      </c>
      <c r="N39" s="342">
        <v>129.75461000000001</v>
      </c>
      <c r="O39" s="342">
        <v>28712.46531</v>
      </c>
      <c r="P39" s="342">
        <v>3.6577899999999999</v>
      </c>
      <c r="Q39" s="342">
        <v>1.11408</v>
      </c>
      <c r="R39" s="343">
        <v>4.7718699999999998</v>
      </c>
      <c r="S39" s="7"/>
      <c r="T39" s="7"/>
      <c r="U39" s="7"/>
      <c r="V39" s="7"/>
      <c r="W39" s="7"/>
      <c r="X39" s="7"/>
      <c r="Y39" s="7"/>
      <c r="Z39" s="7"/>
      <c r="AA39" s="7"/>
      <c r="AB39" s="7"/>
    </row>
    <row r="40" spans="1:28" s="313" customFormat="1">
      <c r="A40" s="339"/>
      <c r="B40" s="334" t="s">
        <v>7</v>
      </c>
      <c r="C40" s="334" t="s">
        <v>7</v>
      </c>
      <c r="D40" s="334" t="s">
        <v>7</v>
      </c>
      <c r="E40" s="335">
        <v>4</v>
      </c>
      <c r="F40" s="336">
        <v>89234.918829999995</v>
      </c>
      <c r="G40" s="337">
        <v>68728.975230000011</v>
      </c>
      <c r="H40" s="337">
        <v>157963.89405999999</v>
      </c>
      <c r="I40" s="337">
        <v>249180.72643000001</v>
      </c>
      <c r="J40" s="337">
        <v>72606.973540000006</v>
      </c>
      <c r="K40" s="337">
        <v>321787.69997000002</v>
      </c>
      <c r="L40" s="337">
        <v>35288.201399999998</v>
      </c>
      <c r="M40" s="337">
        <v>17240.186440000001</v>
      </c>
      <c r="N40" s="337">
        <v>52528.387840000003</v>
      </c>
      <c r="O40" s="337">
        <v>532279.98187000002</v>
      </c>
      <c r="P40" s="337">
        <v>376556.61593999999</v>
      </c>
      <c r="Q40" s="337">
        <v>34182.569579999996</v>
      </c>
      <c r="R40" s="338">
        <v>410739.18552</v>
      </c>
      <c r="S40" s="7"/>
      <c r="T40" s="7"/>
      <c r="U40" s="7"/>
      <c r="V40" s="7"/>
      <c r="W40" s="7"/>
      <c r="X40" s="7"/>
      <c r="Y40" s="7"/>
      <c r="Z40" s="7"/>
      <c r="AA40" s="7"/>
      <c r="AB40" s="7"/>
    </row>
    <row r="41" spans="1:28" s="313" customFormat="1">
      <c r="A41" s="339"/>
      <c r="B41" s="339"/>
      <c r="C41" s="339"/>
      <c r="D41" s="339"/>
      <c r="E41" s="340">
        <v>488</v>
      </c>
      <c r="F41" s="341">
        <v>10541.38474</v>
      </c>
      <c r="G41" s="342">
        <v>2052.9634099999998</v>
      </c>
      <c r="H41" s="342">
        <v>12594.34815</v>
      </c>
      <c r="I41" s="342">
        <v>34146.119789999997</v>
      </c>
      <c r="J41" s="342">
        <v>6795.0749699999997</v>
      </c>
      <c r="K41" s="342">
        <v>40941.194759999998</v>
      </c>
      <c r="L41" s="342">
        <v>576.91898000000003</v>
      </c>
      <c r="M41" s="342">
        <v>154.16673</v>
      </c>
      <c r="N41" s="342">
        <v>731.08570999999995</v>
      </c>
      <c r="O41" s="342">
        <v>54266.628619999996</v>
      </c>
      <c r="P41" s="342">
        <v>19.797609999999999</v>
      </c>
      <c r="Q41" s="342">
        <v>8.5396800000000006</v>
      </c>
      <c r="R41" s="343">
        <v>28.337289999999999</v>
      </c>
      <c r="S41" s="7"/>
      <c r="T41" s="7"/>
      <c r="U41" s="7"/>
      <c r="V41" s="7"/>
      <c r="W41" s="7"/>
      <c r="X41" s="7"/>
      <c r="Y41" s="7"/>
      <c r="Z41" s="7"/>
      <c r="AA41" s="7"/>
      <c r="AB41" s="7"/>
    </row>
    <row r="42" spans="1:28" s="313" customFormat="1">
      <c r="A42" s="339"/>
      <c r="B42" s="339"/>
      <c r="C42" s="339"/>
      <c r="D42" s="339"/>
      <c r="E42" s="340">
        <v>384</v>
      </c>
      <c r="F42" s="341">
        <v>11814.464179999999</v>
      </c>
      <c r="G42" s="342">
        <v>4366.1451999999999</v>
      </c>
      <c r="H42" s="342">
        <v>16180.609380000002</v>
      </c>
      <c r="I42" s="342">
        <v>56945.700669999998</v>
      </c>
      <c r="J42" s="342">
        <v>22459.986290000001</v>
      </c>
      <c r="K42" s="342">
        <v>79405.686959999992</v>
      </c>
      <c r="L42" s="342">
        <v>1228.01548</v>
      </c>
      <c r="M42" s="342">
        <v>970.99844999999993</v>
      </c>
      <c r="N42" s="342">
        <v>2199.0139300000001</v>
      </c>
      <c r="O42" s="342">
        <v>97785.310270000002</v>
      </c>
      <c r="P42" s="342">
        <v>10.557</v>
      </c>
      <c r="Q42" s="342">
        <v>6.8436300000000001</v>
      </c>
      <c r="R42" s="343">
        <v>17.40063</v>
      </c>
      <c r="S42" s="7"/>
      <c r="T42" s="7"/>
      <c r="U42" s="7"/>
      <c r="V42" s="7"/>
      <c r="W42" s="7"/>
      <c r="X42" s="7"/>
      <c r="Y42" s="7"/>
      <c r="Z42" s="7"/>
      <c r="AA42" s="7"/>
      <c r="AB42" s="7"/>
    </row>
    <row r="43" spans="1:28" s="313" customFormat="1">
      <c r="A43" s="339"/>
      <c r="B43" s="339"/>
      <c r="C43" s="334" t="s">
        <v>219</v>
      </c>
      <c r="D43" s="334" t="s">
        <v>219</v>
      </c>
      <c r="E43" s="335">
        <v>627</v>
      </c>
      <c r="F43" s="336">
        <v>5714.3062800000007</v>
      </c>
      <c r="G43" s="337">
        <v>59.52393</v>
      </c>
      <c r="H43" s="337">
        <v>5773.8302100000001</v>
      </c>
      <c r="I43" s="337">
        <v>25499.772690000002</v>
      </c>
      <c r="J43" s="337">
        <v>1688.3910600000002</v>
      </c>
      <c r="K43" s="337">
        <v>27188.16375</v>
      </c>
      <c r="L43" s="337">
        <v>441.45846999999998</v>
      </c>
      <c r="M43" s="337">
        <v>23.850099999999998</v>
      </c>
      <c r="N43" s="337">
        <v>465.30857000000003</v>
      </c>
      <c r="O43" s="337">
        <v>33427.302530000001</v>
      </c>
      <c r="P43" s="337">
        <v>55752.73947</v>
      </c>
      <c r="Q43" s="337">
        <v>17.357419999999998</v>
      </c>
      <c r="R43" s="338">
        <v>55770.096890000001</v>
      </c>
      <c r="S43" s="7"/>
      <c r="T43" s="7"/>
      <c r="U43" s="7"/>
      <c r="V43" s="7"/>
      <c r="W43" s="7"/>
      <c r="X43" s="7"/>
      <c r="Y43" s="7"/>
      <c r="Z43" s="7"/>
      <c r="AA43" s="7"/>
      <c r="AB43" s="7"/>
    </row>
    <row r="44" spans="1:28" s="313" customFormat="1">
      <c r="A44" s="339"/>
      <c r="B44" s="339"/>
      <c r="C44" s="334" t="s">
        <v>220</v>
      </c>
      <c r="D44" s="334" t="s">
        <v>220</v>
      </c>
      <c r="E44" s="335">
        <v>9</v>
      </c>
      <c r="F44" s="336">
        <v>58444.212719999996</v>
      </c>
      <c r="G44" s="337">
        <v>13331.12614</v>
      </c>
      <c r="H44" s="337">
        <v>71775.338860000003</v>
      </c>
      <c r="I44" s="337">
        <v>78647.961670000004</v>
      </c>
      <c r="J44" s="337">
        <v>11548.50174</v>
      </c>
      <c r="K44" s="337">
        <v>90196.463409999997</v>
      </c>
      <c r="L44" s="337">
        <v>6836.8922400000001</v>
      </c>
      <c r="M44" s="337">
        <v>1750.6471299999998</v>
      </c>
      <c r="N44" s="337">
        <v>8587.5393699999986</v>
      </c>
      <c r="O44" s="337">
        <v>170559.34164</v>
      </c>
      <c r="P44" s="337">
        <v>291296.71132</v>
      </c>
      <c r="Q44" s="337">
        <v>8677.8666699999994</v>
      </c>
      <c r="R44" s="338">
        <v>299974.57799000002</v>
      </c>
      <c r="S44" s="7"/>
      <c r="T44" s="7"/>
      <c r="U44" s="7"/>
      <c r="V44" s="7"/>
      <c r="W44" s="7"/>
      <c r="X44" s="7"/>
      <c r="Y44" s="7"/>
      <c r="Z44" s="7"/>
      <c r="AA44" s="7"/>
      <c r="AB44" s="7"/>
    </row>
    <row r="45" spans="1:28" s="313" customFormat="1">
      <c r="A45" s="339"/>
      <c r="B45" s="334" t="s">
        <v>8</v>
      </c>
      <c r="C45" s="334" t="s">
        <v>221</v>
      </c>
      <c r="D45" s="334" t="s">
        <v>89</v>
      </c>
      <c r="E45" s="335">
        <v>323</v>
      </c>
      <c r="F45" s="336">
        <v>22765.6934</v>
      </c>
      <c r="G45" s="337">
        <v>17947.443589999999</v>
      </c>
      <c r="H45" s="337">
        <v>40713.136989999999</v>
      </c>
      <c r="I45" s="337">
        <v>84012.484810000009</v>
      </c>
      <c r="J45" s="337">
        <v>35608.87038</v>
      </c>
      <c r="K45" s="337">
        <v>119621.35519</v>
      </c>
      <c r="L45" s="337">
        <v>3683.2735600000001</v>
      </c>
      <c r="M45" s="337">
        <v>1917.1023799999998</v>
      </c>
      <c r="N45" s="337">
        <v>5600.3759400000008</v>
      </c>
      <c r="O45" s="337">
        <v>165934.86812</v>
      </c>
      <c r="P45" s="337">
        <v>38.853949999999998</v>
      </c>
      <c r="Q45" s="337">
        <v>143.69743</v>
      </c>
      <c r="R45" s="338">
        <v>182.55137999999999</v>
      </c>
      <c r="S45" s="7"/>
      <c r="T45" s="7"/>
      <c r="U45" s="7"/>
      <c r="V45" s="7"/>
      <c r="W45" s="7"/>
      <c r="X45" s="7"/>
      <c r="Y45" s="7"/>
      <c r="Z45" s="7"/>
      <c r="AA45" s="7"/>
      <c r="AB45" s="7"/>
    </row>
    <row r="46" spans="1:28" s="313" customFormat="1">
      <c r="A46" s="339"/>
      <c r="B46" s="339"/>
      <c r="C46" s="339"/>
      <c r="D46" s="339"/>
      <c r="E46" s="340">
        <v>505</v>
      </c>
      <c r="F46" s="341">
        <v>13210.82835</v>
      </c>
      <c r="G46" s="342">
        <v>17714.453309999997</v>
      </c>
      <c r="H46" s="342">
        <v>30925.281660000001</v>
      </c>
      <c r="I46" s="342">
        <v>50176.581279999999</v>
      </c>
      <c r="J46" s="342">
        <v>44488.581600000005</v>
      </c>
      <c r="K46" s="342">
        <v>94665.162879999989</v>
      </c>
      <c r="L46" s="342">
        <v>1385.32492</v>
      </c>
      <c r="M46" s="342">
        <v>1797.0267200000001</v>
      </c>
      <c r="N46" s="342">
        <v>3182.3516400000003</v>
      </c>
      <c r="O46" s="342">
        <v>128772.79618</v>
      </c>
      <c r="P46" s="342">
        <v>19.162050000000001</v>
      </c>
      <c r="Q46" s="342">
        <v>11.116160000000001</v>
      </c>
      <c r="R46" s="343">
        <v>30.278209999999998</v>
      </c>
      <c r="S46" s="7"/>
      <c r="T46" s="7"/>
      <c r="U46" s="7"/>
      <c r="V46" s="7"/>
      <c r="W46" s="7"/>
      <c r="X46" s="7"/>
      <c r="Y46" s="7"/>
      <c r="Z46" s="7"/>
      <c r="AA46" s="7"/>
      <c r="AB46" s="7"/>
    </row>
    <row r="47" spans="1:28" s="313" customFormat="1">
      <c r="A47" s="339"/>
      <c r="B47" s="339"/>
      <c r="C47" s="339"/>
      <c r="D47" s="334" t="s">
        <v>8</v>
      </c>
      <c r="E47" s="335">
        <v>135</v>
      </c>
      <c r="F47" s="336">
        <v>71099.877560000008</v>
      </c>
      <c r="G47" s="337">
        <v>95951.243579999995</v>
      </c>
      <c r="H47" s="337">
        <v>167051.12113999997</v>
      </c>
      <c r="I47" s="337">
        <v>69042.341069999995</v>
      </c>
      <c r="J47" s="337">
        <v>70597.66287</v>
      </c>
      <c r="K47" s="337">
        <v>139640.00394</v>
      </c>
      <c r="L47" s="337">
        <v>6115.5707000000002</v>
      </c>
      <c r="M47" s="337">
        <v>11017.222699999998</v>
      </c>
      <c r="N47" s="337">
        <v>17132.793399999999</v>
      </c>
      <c r="O47" s="337">
        <v>323823.91847999999</v>
      </c>
      <c r="P47" s="337">
        <v>58.828530000000001</v>
      </c>
      <c r="Q47" s="337">
        <v>179.37826999999999</v>
      </c>
      <c r="R47" s="338">
        <v>238.20679999999999</v>
      </c>
      <c r="S47" s="7"/>
      <c r="T47" s="7"/>
      <c r="U47" s="7"/>
      <c r="V47" s="7"/>
      <c r="W47" s="7"/>
      <c r="X47" s="7"/>
      <c r="Y47" s="7"/>
      <c r="Z47" s="7"/>
      <c r="AA47" s="7"/>
      <c r="AB47" s="7"/>
    </row>
    <row r="48" spans="1:28" s="313" customFormat="1">
      <c r="A48" s="339"/>
      <c r="B48" s="339"/>
      <c r="C48" s="339"/>
      <c r="D48" s="339"/>
      <c r="E48" s="340">
        <v>441</v>
      </c>
      <c r="F48" s="341">
        <v>7960.6316900000002</v>
      </c>
      <c r="G48" s="342">
        <v>3189.0149300000003</v>
      </c>
      <c r="H48" s="342">
        <v>11149.64662</v>
      </c>
      <c r="I48" s="342">
        <v>19934.079699999998</v>
      </c>
      <c r="J48" s="342">
        <v>10487.901619999999</v>
      </c>
      <c r="K48" s="342">
        <v>30421.981319999999</v>
      </c>
      <c r="L48" s="342">
        <v>465.58742000000001</v>
      </c>
      <c r="M48" s="342">
        <v>113.50713999999999</v>
      </c>
      <c r="N48" s="342">
        <v>579.09456</v>
      </c>
      <c r="O48" s="342">
        <v>42150.722500000003</v>
      </c>
      <c r="P48" s="342">
        <v>10.42004</v>
      </c>
      <c r="Q48" s="342">
        <v>4.8229100000000003</v>
      </c>
      <c r="R48" s="343">
        <v>15.24295</v>
      </c>
      <c r="S48" s="7"/>
      <c r="T48" s="7"/>
      <c r="U48" s="7"/>
      <c r="V48" s="7"/>
      <c r="W48" s="7"/>
      <c r="X48" s="7"/>
      <c r="Y48" s="7"/>
      <c r="Z48" s="7"/>
      <c r="AA48" s="7"/>
      <c r="AB48" s="7"/>
    </row>
    <row r="49" spans="1:28" s="313" customFormat="1">
      <c r="A49" s="339"/>
      <c r="B49" s="339"/>
      <c r="C49" s="339"/>
      <c r="D49" s="339"/>
      <c r="E49" s="340">
        <v>494</v>
      </c>
      <c r="F49" s="341">
        <v>53832.906759999998</v>
      </c>
      <c r="G49" s="342">
        <v>68528.809209999992</v>
      </c>
      <c r="H49" s="342">
        <v>122361.71597</v>
      </c>
      <c r="I49" s="342">
        <v>171569.77419</v>
      </c>
      <c r="J49" s="342">
        <v>81457.039730000004</v>
      </c>
      <c r="K49" s="342">
        <v>253026.81391999999</v>
      </c>
      <c r="L49" s="342">
        <v>8464.3408900000013</v>
      </c>
      <c r="M49" s="342">
        <v>8009.5672100000002</v>
      </c>
      <c r="N49" s="342">
        <v>16473.908100000001</v>
      </c>
      <c r="O49" s="342">
        <v>391862.43799000001</v>
      </c>
      <c r="P49" s="342">
        <v>68.565830000000005</v>
      </c>
      <c r="Q49" s="342">
        <v>44.654129999999995</v>
      </c>
      <c r="R49" s="343">
        <v>113.21996</v>
      </c>
      <c r="S49" s="7"/>
      <c r="T49" s="7"/>
      <c r="U49" s="7"/>
      <c r="V49" s="7"/>
      <c r="W49" s="7"/>
      <c r="X49" s="7"/>
      <c r="Y49" s="7"/>
      <c r="Z49" s="7"/>
      <c r="AA49" s="7"/>
      <c r="AB49" s="7"/>
    </row>
    <row r="50" spans="1:28" s="313" customFormat="1">
      <c r="A50" s="339"/>
      <c r="B50" s="339"/>
      <c r="C50" s="339"/>
      <c r="D50" s="334" t="s">
        <v>93</v>
      </c>
      <c r="E50" s="335">
        <v>509</v>
      </c>
      <c r="F50" s="336">
        <v>18111.264429999999</v>
      </c>
      <c r="G50" s="337">
        <v>8769.8365099999992</v>
      </c>
      <c r="H50" s="337">
        <v>26881.10094</v>
      </c>
      <c r="I50" s="337">
        <v>89017.761870000002</v>
      </c>
      <c r="J50" s="337">
        <v>19544.990379999999</v>
      </c>
      <c r="K50" s="337">
        <v>108562.75225000001</v>
      </c>
      <c r="L50" s="337">
        <v>989805.43689999997</v>
      </c>
      <c r="M50" s="337">
        <v>810147.60791999998</v>
      </c>
      <c r="N50" s="337">
        <v>1799953.04482</v>
      </c>
      <c r="O50" s="337">
        <v>1935396.8980099999</v>
      </c>
      <c r="P50" s="337">
        <v>129.85185999999999</v>
      </c>
      <c r="Q50" s="337">
        <v>27.086119999999998</v>
      </c>
      <c r="R50" s="338">
        <v>156.93798000000001</v>
      </c>
      <c r="S50" s="7"/>
      <c r="T50" s="7"/>
      <c r="U50" s="7"/>
      <c r="V50" s="7"/>
      <c r="W50" s="7"/>
      <c r="X50" s="7"/>
      <c r="Y50" s="7"/>
      <c r="Z50" s="7"/>
      <c r="AA50" s="7"/>
      <c r="AB50" s="7"/>
    </row>
    <row r="51" spans="1:28" s="313" customFormat="1">
      <c r="A51" s="339"/>
      <c r="B51" s="339"/>
      <c r="C51" s="339"/>
      <c r="D51" s="339"/>
      <c r="E51" s="340">
        <v>518</v>
      </c>
      <c r="F51" s="341">
        <v>8.0956600000000005</v>
      </c>
      <c r="G51" s="342">
        <v>9.8925300000000007</v>
      </c>
      <c r="H51" s="342">
        <v>17.988189999999999</v>
      </c>
      <c r="I51" s="342">
        <v>2342.0594599999999</v>
      </c>
      <c r="J51" s="342">
        <v>1364.56448</v>
      </c>
      <c r="K51" s="342">
        <v>3706.6239399999999</v>
      </c>
      <c r="L51" s="342">
        <v>2.8613400000000002</v>
      </c>
      <c r="M51" s="342">
        <v>113.65705</v>
      </c>
      <c r="N51" s="342">
        <v>116.51839</v>
      </c>
      <c r="O51" s="342">
        <v>3841.1305200000002</v>
      </c>
      <c r="P51" s="342">
        <v>21.511209999999998</v>
      </c>
      <c r="Q51" s="342">
        <v>0</v>
      </c>
      <c r="R51" s="343">
        <v>21.511209999999998</v>
      </c>
      <c r="S51" s="7"/>
      <c r="T51" s="7"/>
      <c r="U51" s="7"/>
      <c r="V51" s="7"/>
      <c r="W51" s="7"/>
      <c r="X51" s="7"/>
      <c r="Y51" s="7"/>
      <c r="Z51" s="7"/>
      <c r="AA51" s="7"/>
      <c r="AB51" s="7"/>
    </row>
    <row r="52" spans="1:28" s="313" customFormat="1">
      <c r="A52" s="339"/>
      <c r="B52" s="339"/>
      <c r="C52" s="339"/>
      <c r="D52" s="334" t="s">
        <v>92</v>
      </c>
      <c r="E52" s="335">
        <v>139</v>
      </c>
      <c r="F52" s="336">
        <v>168424.49597999998</v>
      </c>
      <c r="G52" s="337">
        <v>179611.80575999999</v>
      </c>
      <c r="H52" s="337">
        <v>348036.30174000002</v>
      </c>
      <c r="I52" s="337">
        <v>261077.22988999999</v>
      </c>
      <c r="J52" s="337">
        <v>200139.43250999998</v>
      </c>
      <c r="K52" s="337">
        <v>461216.66239999997</v>
      </c>
      <c r="L52" s="337">
        <v>608420.75494000001</v>
      </c>
      <c r="M52" s="337">
        <v>554136.22292999993</v>
      </c>
      <c r="N52" s="337">
        <v>1162556.9778699998</v>
      </c>
      <c r="O52" s="337">
        <v>1971809.9420099999</v>
      </c>
      <c r="P52" s="337">
        <v>1760902.9117000001</v>
      </c>
      <c r="Q52" s="337">
        <v>1081315.29709</v>
      </c>
      <c r="R52" s="338">
        <v>2842218.2087900001</v>
      </c>
      <c r="S52" s="7"/>
      <c r="T52" s="7"/>
      <c r="U52" s="7"/>
      <c r="V52" s="7"/>
      <c r="W52" s="7"/>
      <c r="X52" s="7"/>
      <c r="Y52" s="7"/>
      <c r="Z52" s="7"/>
      <c r="AA52" s="7"/>
      <c r="AB52" s="7"/>
    </row>
    <row r="53" spans="1:28" s="313" customFormat="1">
      <c r="A53" s="339"/>
      <c r="B53" s="339"/>
      <c r="C53" s="339"/>
      <c r="D53" s="334" t="s">
        <v>222</v>
      </c>
      <c r="E53" s="335">
        <v>584</v>
      </c>
      <c r="F53" s="336">
        <v>151.49607</v>
      </c>
      <c r="G53" s="337">
        <v>0</v>
      </c>
      <c r="H53" s="337">
        <v>151.49607</v>
      </c>
      <c r="I53" s="337">
        <v>2527.8174300000001</v>
      </c>
      <c r="J53" s="337">
        <v>4159.55141</v>
      </c>
      <c r="K53" s="337">
        <v>6687.3688400000001</v>
      </c>
      <c r="L53" s="337">
        <v>64.887079999999997</v>
      </c>
      <c r="M53" s="337">
        <v>1531.9798600000001</v>
      </c>
      <c r="N53" s="337">
        <v>1596.8669399999999</v>
      </c>
      <c r="O53" s="337">
        <v>8435.7318500000001</v>
      </c>
      <c r="P53" s="337">
        <v>0</v>
      </c>
      <c r="Q53" s="337">
        <v>0</v>
      </c>
      <c r="R53" s="338">
        <v>0</v>
      </c>
      <c r="S53" s="7"/>
      <c r="T53" s="7"/>
      <c r="U53" s="7"/>
      <c r="V53" s="7"/>
      <c r="W53" s="7"/>
      <c r="X53" s="7"/>
      <c r="Y53" s="7"/>
      <c r="Z53" s="7"/>
      <c r="AA53" s="7"/>
      <c r="AB53" s="7"/>
    </row>
    <row r="54" spans="1:28" s="313" customFormat="1">
      <c r="A54" s="339"/>
      <c r="B54" s="334" t="s">
        <v>9</v>
      </c>
      <c r="C54" s="334" t="s">
        <v>223</v>
      </c>
      <c r="D54" s="334" t="s">
        <v>224</v>
      </c>
      <c r="E54" s="335">
        <v>466</v>
      </c>
      <c r="F54" s="336">
        <v>14398.783529999999</v>
      </c>
      <c r="G54" s="337">
        <v>7753.0513499999997</v>
      </c>
      <c r="H54" s="337">
        <v>22151.834879999999</v>
      </c>
      <c r="I54" s="337">
        <v>46913.793880000005</v>
      </c>
      <c r="J54" s="337">
        <v>8419.9984100000001</v>
      </c>
      <c r="K54" s="337">
        <v>55333.792289999998</v>
      </c>
      <c r="L54" s="337">
        <v>7334.6208299999998</v>
      </c>
      <c r="M54" s="337">
        <v>1345.0911999999998</v>
      </c>
      <c r="N54" s="337">
        <v>8679.7120299999988</v>
      </c>
      <c r="O54" s="337">
        <v>86165.339200000002</v>
      </c>
      <c r="P54" s="337">
        <v>35305.513729999999</v>
      </c>
      <c r="Q54" s="337">
        <v>159.84279000000001</v>
      </c>
      <c r="R54" s="338">
        <v>35465.356520000001</v>
      </c>
      <c r="S54" s="7"/>
      <c r="T54" s="7"/>
      <c r="U54" s="7"/>
      <c r="V54" s="7"/>
      <c r="W54" s="7"/>
      <c r="X54" s="7"/>
      <c r="Y54" s="7"/>
      <c r="Z54" s="7"/>
      <c r="AA54" s="7"/>
      <c r="AB54" s="7"/>
    </row>
    <row r="55" spans="1:28" s="313" customFormat="1">
      <c r="A55" s="339"/>
      <c r="B55" s="339"/>
      <c r="C55" s="334" t="s">
        <v>9</v>
      </c>
      <c r="D55" s="334" t="s">
        <v>9</v>
      </c>
      <c r="E55" s="335">
        <v>97</v>
      </c>
      <c r="F55" s="336">
        <v>98884.69965000001</v>
      </c>
      <c r="G55" s="337">
        <v>73275.159230000005</v>
      </c>
      <c r="H55" s="337">
        <v>172159.85887999999</v>
      </c>
      <c r="I55" s="337">
        <v>298461.68151999998</v>
      </c>
      <c r="J55" s="337">
        <v>218916.21716</v>
      </c>
      <c r="K55" s="337">
        <v>517377.89867999998</v>
      </c>
      <c r="L55" s="337">
        <v>36343.883649999996</v>
      </c>
      <c r="M55" s="337">
        <v>34652.972219999996</v>
      </c>
      <c r="N55" s="337">
        <v>70996.855869999999</v>
      </c>
      <c r="O55" s="337">
        <v>760534.61342999991</v>
      </c>
      <c r="P55" s="337">
        <v>664809.49887999997</v>
      </c>
      <c r="Q55" s="337">
        <v>44062.101729999995</v>
      </c>
      <c r="R55" s="338">
        <v>708871.60060999996</v>
      </c>
      <c r="S55" s="7"/>
      <c r="T55" s="7"/>
      <c r="U55" s="7"/>
      <c r="V55" s="7"/>
      <c r="W55" s="7"/>
      <c r="X55" s="7"/>
      <c r="Y55" s="7"/>
      <c r="Z55" s="7"/>
      <c r="AA55" s="7"/>
      <c r="AB55" s="7"/>
    </row>
    <row r="56" spans="1:28" s="313" customFormat="1">
      <c r="A56" s="339"/>
      <c r="B56" s="339"/>
      <c r="C56" s="339"/>
      <c r="D56" s="339"/>
      <c r="E56" s="340">
        <v>502</v>
      </c>
      <c r="F56" s="341">
        <v>19563.591840000001</v>
      </c>
      <c r="G56" s="342">
        <v>8405.2121500000012</v>
      </c>
      <c r="H56" s="342">
        <v>27968.803989999997</v>
      </c>
      <c r="I56" s="342">
        <v>50329.664600000004</v>
      </c>
      <c r="J56" s="342">
        <v>32075.925719999999</v>
      </c>
      <c r="K56" s="342">
        <v>82405.590319999988</v>
      </c>
      <c r="L56" s="342">
        <v>371.72931</v>
      </c>
      <c r="M56" s="342">
        <v>244.78782000000001</v>
      </c>
      <c r="N56" s="342">
        <v>616.51712999999995</v>
      </c>
      <c r="O56" s="342">
        <v>110990.91144</v>
      </c>
      <c r="P56" s="342">
        <v>16.487849999999998</v>
      </c>
      <c r="Q56" s="342">
        <v>2.8727</v>
      </c>
      <c r="R56" s="343">
        <v>19.36055</v>
      </c>
      <c r="S56" s="7"/>
      <c r="T56" s="7"/>
      <c r="U56" s="7"/>
      <c r="V56" s="7"/>
      <c r="W56" s="7"/>
      <c r="X56" s="7"/>
      <c r="Y56" s="7"/>
      <c r="Z56" s="7"/>
      <c r="AA56" s="7"/>
      <c r="AB56" s="7"/>
    </row>
    <row r="57" spans="1:28" s="313" customFormat="1">
      <c r="A57" s="339"/>
      <c r="B57" s="339"/>
      <c r="C57" s="339"/>
      <c r="D57" s="339"/>
      <c r="E57" s="340">
        <v>617</v>
      </c>
      <c r="F57" s="341">
        <v>5836.8990100000001</v>
      </c>
      <c r="G57" s="342">
        <v>1823.1845800000001</v>
      </c>
      <c r="H57" s="342">
        <v>7660.0835900000002</v>
      </c>
      <c r="I57" s="342">
        <v>30598.733190000003</v>
      </c>
      <c r="J57" s="342">
        <v>21539.619440000002</v>
      </c>
      <c r="K57" s="342">
        <v>52138.352630000001</v>
      </c>
      <c r="L57" s="342">
        <v>1925.3309999999999</v>
      </c>
      <c r="M57" s="342">
        <v>2011.37797</v>
      </c>
      <c r="N57" s="342">
        <v>3936.7089700000001</v>
      </c>
      <c r="O57" s="342">
        <v>63735.145189999996</v>
      </c>
      <c r="P57" s="342">
        <v>5.1081300000000001</v>
      </c>
      <c r="Q57" s="342">
        <v>2.2986399999999998</v>
      </c>
      <c r="R57" s="343">
        <v>7.4067700000000007</v>
      </c>
      <c r="S57" s="7"/>
      <c r="T57" s="7"/>
      <c r="U57" s="7"/>
      <c r="V57" s="7"/>
      <c r="W57" s="7"/>
      <c r="X57" s="7"/>
      <c r="Y57" s="7"/>
      <c r="Z57" s="7"/>
      <c r="AA57" s="7"/>
      <c r="AB57" s="7"/>
    </row>
    <row r="58" spans="1:28" s="313" customFormat="1">
      <c r="A58" s="339"/>
      <c r="B58" s="339"/>
      <c r="C58" s="339"/>
      <c r="D58" s="334" t="s">
        <v>225</v>
      </c>
      <c r="E58" s="335">
        <v>377</v>
      </c>
      <c r="F58" s="336">
        <v>17702.14371</v>
      </c>
      <c r="G58" s="337">
        <v>3047.4879500000002</v>
      </c>
      <c r="H58" s="337">
        <v>20749.631659999999</v>
      </c>
      <c r="I58" s="337">
        <v>39414.893469999995</v>
      </c>
      <c r="J58" s="337">
        <v>16159.19967</v>
      </c>
      <c r="K58" s="337">
        <v>55574.093139999997</v>
      </c>
      <c r="L58" s="337">
        <v>528.38757999999996</v>
      </c>
      <c r="M58" s="337">
        <v>53.953269999999996</v>
      </c>
      <c r="N58" s="337">
        <v>582.34084999999993</v>
      </c>
      <c r="O58" s="337">
        <v>76906.065650000004</v>
      </c>
      <c r="P58" s="337">
        <v>19.790800000000001</v>
      </c>
      <c r="Q58" s="337">
        <v>4.9686700000000004</v>
      </c>
      <c r="R58" s="338">
        <v>24.75947</v>
      </c>
      <c r="S58" s="7"/>
      <c r="T58" s="7"/>
      <c r="U58" s="7"/>
      <c r="V58" s="7"/>
      <c r="W58" s="7"/>
      <c r="X58" s="7"/>
      <c r="Y58" s="7"/>
      <c r="Z58" s="7"/>
      <c r="AA58" s="7"/>
      <c r="AB58" s="7"/>
    </row>
    <row r="59" spans="1:28" s="313" customFormat="1">
      <c r="A59" s="339"/>
      <c r="B59" s="339"/>
      <c r="C59" s="339"/>
      <c r="D59" s="334" t="s">
        <v>226</v>
      </c>
      <c r="E59" s="335">
        <v>620</v>
      </c>
      <c r="F59" s="336">
        <v>4583.4008899999999</v>
      </c>
      <c r="G59" s="337">
        <v>1081.91949</v>
      </c>
      <c r="H59" s="337">
        <v>5665.3203800000001</v>
      </c>
      <c r="I59" s="337">
        <v>27812.746609999998</v>
      </c>
      <c r="J59" s="337">
        <v>7401.8498399999999</v>
      </c>
      <c r="K59" s="337">
        <v>35214.596450000005</v>
      </c>
      <c r="L59" s="337">
        <v>57.348980000000005</v>
      </c>
      <c r="M59" s="337">
        <v>294.79121000000004</v>
      </c>
      <c r="N59" s="337">
        <v>352.14019000000002</v>
      </c>
      <c r="O59" s="337">
        <v>41232.05702</v>
      </c>
      <c r="P59" s="337">
        <v>8.4862199999999994</v>
      </c>
      <c r="Q59" s="337">
        <v>2.8185100000000003</v>
      </c>
      <c r="R59" s="338">
        <v>11.304729999999999</v>
      </c>
      <c r="S59" s="7"/>
      <c r="T59" s="7"/>
      <c r="U59" s="7"/>
      <c r="V59" s="7"/>
      <c r="W59" s="7"/>
      <c r="X59" s="7"/>
      <c r="Y59" s="7"/>
      <c r="Z59" s="7"/>
      <c r="AA59" s="7"/>
      <c r="AB59" s="7"/>
    </row>
    <row r="60" spans="1:28" s="313" customFormat="1">
      <c r="A60" s="339"/>
      <c r="B60" s="339"/>
      <c r="C60" s="339"/>
      <c r="D60" s="339"/>
      <c r="E60" s="340">
        <v>325</v>
      </c>
      <c r="F60" s="341">
        <v>23402.095870000001</v>
      </c>
      <c r="G60" s="342">
        <v>10583.379730000001</v>
      </c>
      <c r="H60" s="342">
        <v>33985.475599999998</v>
      </c>
      <c r="I60" s="342">
        <v>60922.953909999997</v>
      </c>
      <c r="J60" s="342">
        <v>35667.60196</v>
      </c>
      <c r="K60" s="342">
        <v>96590.555870000011</v>
      </c>
      <c r="L60" s="342">
        <v>3212.7714000000001</v>
      </c>
      <c r="M60" s="342">
        <v>2166.2392999999997</v>
      </c>
      <c r="N60" s="342">
        <v>5379.0106999999998</v>
      </c>
      <c r="O60" s="342">
        <v>135955.04217</v>
      </c>
      <c r="P60" s="342">
        <v>54.229199999999999</v>
      </c>
      <c r="Q60" s="342">
        <v>16.210429999999999</v>
      </c>
      <c r="R60" s="343">
        <v>70.439630000000008</v>
      </c>
      <c r="S60" s="7"/>
      <c r="T60" s="7"/>
      <c r="U60" s="7"/>
      <c r="V60" s="7"/>
      <c r="W60" s="7"/>
      <c r="X60" s="7"/>
      <c r="Y60" s="7"/>
      <c r="Z60" s="7"/>
      <c r="AA60" s="7"/>
      <c r="AB60" s="7"/>
    </row>
    <row r="61" spans="1:28" s="313" customFormat="1">
      <c r="A61" s="339"/>
      <c r="B61" s="339"/>
      <c r="C61" s="334" t="s">
        <v>227</v>
      </c>
      <c r="D61" s="334" t="s">
        <v>228</v>
      </c>
      <c r="E61" s="335">
        <v>102</v>
      </c>
      <c r="F61" s="336">
        <v>36869.191939999997</v>
      </c>
      <c r="G61" s="337">
        <v>1526.2384500000001</v>
      </c>
      <c r="H61" s="337">
        <v>38395.430390000001</v>
      </c>
      <c r="I61" s="337">
        <v>47378.318700000003</v>
      </c>
      <c r="J61" s="337">
        <v>13235.81043</v>
      </c>
      <c r="K61" s="337">
        <v>60614.129130000001</v>
      </c>
      <c r="L61" s="337">
        <v>2730.9124200000001</v>
      </c>
      <c r="M61" s="337">
        <v>1508.5191100000002</v>
      </c>
      <c r="N61" s="337">
        <v>4239.4315299999998</v>
      </c>
      <c r="O61" s="337">
        <v>103248.99105</v>
      </c>
      <c r="P61" s="337">
        <v>66991.208240000007</v>
      </c>
      <c r="Q61" s="337">
        <v>320.78732000000002</v>
      </c>
      <c r="R61" s="338">
        <v>67311.995559999996</v>
      </c>
      <c r="S61" s="7"/>
      <c r="T61" s="7"/>
      <c r="U61" s="7"/>
      <c r="V61" s="7"/>
      <c r="W61" s="7"/>
      <c r="X61" s="7"/>
      <c r="Y61" s="7"/>
      <c r="Z61" s="7"/>
      <c r="AA61" s="7"/>
      <c r="AB61" s="7"/>
    </row>
    <row r="62" spans="1:28" s="313" customFormat="1">
      <c r="A62" s="339"/>
      <c r="B62" s="339"/>
      <c r="C62" s="334" t="s">
        <v>229</v>
      </c>
      <c r="D62" s="334" t="s">
        <v>230</v>
      </c>
      <c r="E62" s="335">
        <v>376</v>
      </c>
      <c r="F62" s="336">
        <v>409.67058000000003</v>
      </c>
      <c r="G62" s="337">
        <v>49.680320000000002</v>
      </c>
      <c r="H62" s="337">
        <v>459.35090000000002</v>
      </c>
      <c r="I62" s="337">
        <v>6631.2235099999998</v>
      </c>
      <c r="J62" s="337">
        <v>1579.3969</v>
      </c>
      <c r="K62" s="337">
        <v>8210.6204099999995</v>
      </c>
      <c r="L62" s="337">
        <v>0.68825000000000003</v>
      </c>
      <c r="M62" s="337">
        <v>7.0675699999999999</v>
      </c>
      <c r="N62" s="337">
        <v>7.7558199999999999</v>
      </c>
      <c r="O62" s="337">
        <v>8677.7271300000011</v>
      </c>
      <c r="P62" s="337">
        <v>0</v>
      </c>
      <c r="Q62" s="337">
        <v>0</v>
      </c>
      <c r="R62" s="338">
        <v>0</v>
      </c>
      <c r="S62" s="7"/>
      <c r="T62" s="7"/>
      <c r="U62" s="7"/>
      <c r="V62" s="7"/>
      <c r="W62" s="7"/>
      <c r="X62" s="7"/>
      <c r="Y62" s="7"/>
      <c r="Z62" s="7"/>
      <c r="AA62" s="7"/>
      <c r="AB62" s="7"/>
    </row>
    <row r="63" spans="1:28" s="313" customFormat="1">
      <c r="A63" s="339"/>
      <c r="B63" s="339"/>
      <c r="C63" s="339"/>
      <c r="D63" s="334" t="s">
        <v>229</v>
      </c>
      <c r="E63" s="335">
        <v>622</v>
      </c>
      <c r="F63" s="336">
        <v>3540.4905199999998</v>
      </c>
      <c r="G63" s="337">
        <v>4400.3914599999998</v>
      </c>
      <c r="H63" s="337">
        <v>7940.8819800000001</v>
      </c>
      <c r="I63" s="337">
        <v>34476.98487</v>
      </c>
      <c r="J63" s="337">
        <v>19958.75866</v>
      </c>
      <c r="K63" s="337">
        <v>54435.74353</v>
      </c>
      <c r="L63" s="337">
        <v>966.60089000000005</v>
      </c>
      <c r="M63" s="337">
        <v>343.50375000000003</v>
      </c>
      <c r="N63" s="337">
        <v>1310.1046399999998</v>
      </c>
      <c r="O63" s="337">
        <v>63686.730149999996</v>
      </c>
      <c r="P63" s="337">
        <v>4.50319</v>
      </c>
      <c r="Q63" s="337">
        <v>4.6148299999999995</v>
      </c>
      <c r="R63" s="338">
        <v>9.1180199999999996</v>
      </c>
      <c r="S63" s="7"/>
      <c r="T63" s="7"/>
      <c r="U63" s="7"/>
      <c r="V63" s="7"/>
      <c r="W63" s="7"/>
      <c r="X63" s="7"/>
      <c r="Y63" s="7"/>
      <c r="Z63" s="7"/>
      <c r="AA63" s="7"/>
      <c r="AB63" s="7"/>
    </row>
    <row r="64" spans="1:28" s="313" customFormat="1">
      <c r="A64" s="339"/>
      <c r="B64" s="334" t="s">
        <v>10</v>
      </c>
      <c r="C64" s="334" t="s">
        <v>10</v>
      </c>
      <c r="D64" s="334" t="s">
        <v>10</v>
      </c>
      <c r="E64" s="335">
        <v>62</v>
      </c>
      <c r="F64" s="336">
        <v>29522.650020000001</v>
      </c>
      <c r="G64" s="337">
        <v>1723.10446</v>
      </c>
      <c r="H64" s="337">
        <v>31245.75448</v>
      </c>
      <c r="I64" s="337">
        <v>87605.478359999994</v>
      </c>
      <c r="J64" s="337">
        <v>4337.2412400000003</v>
      </c>
      <c r="K64" s="337">
        <v>91942.719599999997</v>
      </c>
      <c r="L64" s="337">
        <v>5050.6721699999998</v>
      </c>
      <c r="M64" s="337">
        <v>200.30848999999998</v>
      </c>
      <c r="N64" s="337">
        <v>5250.9806600000002</v>
      </c>
      <c r="O64" s="337">
        <v>128439.45474</v>
      </c>
      <c r="P64" s="337">
        <v>54282.78213</v>
      </c>
      <c r="Q64" s="337">
        <v>216.17770000000002</v>
      </c>
      <c r="R64" s="338">
        <v>54498.95983</v>
      </c>
      <c r="S64" s="7"/>
      <c r="T64" s="7"/>
      <c r="U64" s="7"/>
      <c r="V64" s="7"/>
      <c r="W64" s="7"/>
      <c r="X64" s="7"/>
      <c r="Y64" s="7"/>
      <c r="Z64" s="7"/>
      <c r="AA64" s="7"/>
      <c r="AB64" s="7"/>
    </row>
    <row r="65" spans="1:28" s="313" customFormat="1">
      <c r="A65" s="339"/>
      <c r="B65" s="334" t="s">
        <v>231</v>
      </c>
      <c r="C65" s="334" t="s">
        <v>231</v>
      </c>
      <c r="D65" s="334" t="s">
        <v>231</v>
      </c>
      <c r="E65" s="335">
        <v>46</v>
      </c>
      <c r="F65" s="336">
        <v>30627.881260000002</v>
      </c>
      <c r="G65" s="337">
        <v>7485.2573200000006</v>
      </c>
      <c r="H65" s="337">
        <v>38113.138579999999</v>
      </c>
      <c r="I65" s="337">
        <v>145574.30186000001</v>
      </c>
      <c r="J65" s="337">
        <v>33600.814740000002</v>
      </c>
      <c r="K65" s="337">
        <v>179175.11660000001</v>
      </c>
      <c r="L65" s="337">
        <v>16108.131619999998</v>
      </c>
      <c r="M65" s="337">
        <v>7350.9708300000002</v>
      </c>
      <c r="N65" s="337">
        <v>23459.102449999998</v>
      </c>
      <c r="O65" s="337">
        <v>240747.35762999998</v>
      </c>
      <c r="P65" s="337">
        <v>304959.57120999997</v>
      </c>
      <c r="Q65" s="337">
        <v>10116.15029</v>
      </c>
      <c r="R65" s="338">
        <v>315075.72149999999</v>
      </c>
      <c r="S65" s="7"/>
      <c r="T65" s="7"/>
      <c r="U65" s="7"/>
      <c r="V65" s="7"/>
      <c r="W65" s="7"/>
      <c r="X65" s="7"/>
      <c r="Y65" s="7"/>
      <c r="Z65" s="7"/>
      <c r="AA65" s="7"/>
      <c r="AB65" s="7"/>
    </row>
    <row r="66" spans="1:28" s="313" customFormat="1">
      <c r="A66" s="339"/>
      <c r="B66" s="339"/>
      <c r="C66" s="339"/>
      <c r="D66" s="339"/>
      <c r="E66" s="340">
        <v>589</v>
      </c>
      <c r="F66" s="341">
        <v>16097.125910000001</v>
      </c>
      <c r="G66" s="342">
        <v>2247.8688099999999</v>
      </c>
      <c r="H66" s="342">
        <v>18344.994719999999</v>
      </c>
      <c r="I66" s="342">
        <v>37156.612710000001</v>
      </c>
      <c r="J66" s="342">
        <v>10733.88509</v>
      </c>
      <c r="K66" s="342">
        <v>47890.497799999997</v>
      </c>
      <c r="L66" s="342">
        <v>1384.3683999999998</v>
      </c>
      <c r="M66" s="342">
        <v>221.14179999999999</v>
      </c>
      <c r="N66" s="342">
        <v>1605.5101999999999</v>
      </c>
      <c r="O66" s="342">
        <v>67841.002720000004</v>
      </c>
      <c r="P66" s="342">
        <v>31.515450000000001</v>
      </c>
      <c r="Q66" s="342">
        <v>1.6259100000000002</v>
      </c>
      <c r="R66" s="343">
        <v>33.141359999999999</v>
      </c>
      <c r="S66" s="7"/>
      <c r="T66" s="7"/>
      <c r="U66" s="7"/>
      <c r="V66" s="7"/>
      <c r="W66" s="7"/>
      <c r="X66" s="7"/>
      <c r="Y66" s="7"/>
      <c r="Z66" s="7"/>
      <c r="AA66" s="7"/>
      <c r="AB66" s="7"/>
    </row>
    <row r="67" spans="1:28" s="313" customFormat="1">
      <c r="A67" s="339"/>
      <c r="B67" s="339"/>
      <c r="C67" s="334" t="s">
        <v>232</v>
      </c>
      <c r="D67" s="334" t="s">
        <v>233</v>
      </c>
      <c r="E67" s="335">
        <v>47</v>
      </c>
      <c r="F67" s="336">
        <v>13465.989579999999</v>
      </c>
      <c r="G67" s="337">
        <v>2124.7490400000002</v>
      </c>
      <c r="H67" s="337">
        <v>15590.73862</v>
      </c>
      <c r="I67" s="337">
        <v>52906.475689999999</v>
      </c>
      <c r="J67" s="337">
        <v>9877.7805700000008</v>
      </c>
      <c r="K67" s="337">
        <v>62784.256259999995</v>
      </c>
      <c r="L67" s="337">
        <v>1741.5783000000001</v>
      </c>
      <c r="M67" s="337">
        <v>477.97116</v>
      </c>
      <c r="N67" s="337">
        <v>2219.5494600000002</v>
      </c>
      <c r="O67" s="337">
        <v>80594.544340000008</v>
      </c>
      <c r="P67" s="337">
        <v>85717.866430000009</v>
      </c>
      <c r="Q67" s="337">
        <v>215.27117000000001</v>
      </c>
      <c r="R67" s="338">
        <v>85933.137599999987</v>
      </c>
      <c r="S67" s="7"/>
      <c r="T67" s="7"/>
      <c r="U67" s="7"/>
      <c r="V67" s="7"/>
      <c r="W67" s="7"/>
      <c r="X67" s="7"/>
      <c r="Y67" s="7"/>
      <c r="Z67" s="7"/>
      <c r="AA67" s="7"/>
      <c r="AB67" s="7"/>
    </row>
    <row r="68" spans="1:28" s="313" customFormat="1">
      <c r="A68" s="339"/>
      <c r="B68" s="334" t="s">
        <v>12</v>
      </c>
      <c r="C68" s="334" t="s">
        <v>234</v>
      </c>
      <c r="D68" s="334" t="s">
        <v>235</v>
      </c>
      <c r="E68" s="335">
        <v>66</v>
      </c>
      <c r="F68" s="336">
        <v>21728.629719999997</v>
      </c>
      <c r="G68" s="337">
        <v>57169.381540000002</v>
      </c>
      <c r="H68" s="337">
        <v>78898.011259999999</v>
      </c>
      <c r="I68" s="337">
        <v>89775.948579999997</v>
      </c>
      <c r="J68" s="337">
        <v>23435.28556</v>
      </c>
      <c r="K68" s="337">
        <v>113211.23414</v>
      </c>
      <c r="L68" s="337">
        <v>18850.34074</v>
      </c>
      <c r="M68" s="337">
        <v>6355.8154599999998</v>
      </c>
      <c r="N68" s="337">
        <v>25206.156199999998</v>
      </c>
      <c r="O68" s="337">
        <v>217315.40159999998</v>
      </c>
      <c r="P68" s="337">
        <v>286462.19095999998</v>
      </c>
      <c r="Q68" s="337">
        <v>317408.23626999999</v>
      </c>
      <c r="R68" s="338">
        <v>603870.42723000003</v>
      </c>
      <c r="S68" s="7"/>
      <c r="T68" s="7"/>
      <c r="U68" s="7"/>
      <c r="V68" s="7"/>
      <c r="W68" s="7"/>
      <c r="X68" s="7"/>
      <c r="Y68" s="7"/>
      <c r="Z68" s="7"/>
      <c r="AA68" s="7"/>
      <c r="AB68" s="7"/>
    </row>
    <row r="69" spans="1:28" s="313" customFormat="1">
      <c r="A69" s="339"/>
      <c r="B69" s="339"/>
      <c r="C69" s="339"/>
      <c r="D69" s="339"/>
      <c r="E69" s="340">
        <v>304</v>
      </c>
      <c r="F69" s="341">
        <v>43029.543570000002</v>
      </c>
      <c r="G69" s="342">
        <v>37625.199049999996</v>
      </c>
      <c r="H69" s="342">
        <v>80654.742620000005</v>
      </c>
      <c r="I69" s="342">
        <v>48971.251750000003</v>
      </c>
      <c r="J69" s="342">
        <v>20508.160899999999</v>
      </c>
      <c r="K69" s="342">
        <v>69479.412650000013</v>
      </c>
      <c r="L69" s="342">
        <v>3242.0142799999999</v>
      </c>
      <c r="M69" s="342">
        <v>1080.1711799999998</v>
      </c>
      <c r="N69" s="342">
        <v>4322.1854599999997</v>
      </c>
      <c r="O69" s="342">
        <v>154456.34073</v>
      </c>
      <c r="P69" s="342">
        <v>74.496979999999994</v>
      </c>
      <c r="Q69" s="342">
        <v>24.40315</v>
      </c>
      <c r="R69" s="343">
        <v>98.900130000000004</v>
      </c>
      <c r="S69" s="7"/>
      <c r="T69" s="7"/>
      <c r="U69" s="7"/>
      <c r="V69" s="7"/>
      <c r="W69" s="7"/>
      <c r="X69" s="7"/>
      <c r="Y69" s="7"/>
      <c r="Z69" s="7"/>
      <c r="AA69" s="7"/>
      <c r="AB69" s="7"/>
    </row>
    <row r="70" spans="1:28" s="313" customFormat="1">
      <c r="A70" s="339"/>
      <c r="B70" s="339"/>
      <c r="C70" s="334" t="s">
        <v>12</v>
      </c>
      <c r="D70" s="334" t="s">
        <v>12</v>
      </c>
      <c r="E70" s="335">
        <v>63</v>
      </c>
      <c r="F70" s="336">
        <v>63408.107409999997</v>
      </c>
      <c r="G70" s="337">
        <v>30422.125889999999</v>
      </c>
      <c r="H70" s="337">
        <v>93830.233299999993</v>
      </c>
      <c r="I70" s="337">
        <v>230607.48394999999</v>
      </c>
      <c r="J70" s="337">
        <v>72114.767609999995</v>
      </c>
      <c r="K70" s="337">
        <v>302722.25156</v>
      </c>
      <c r="L70" s="337">
        <v>28511.609120000001</v>
      </c>
      <c r="M70" s="337">
        <v>20417.590050000003</v>
      </c>
      <c r="N70" s="337">
        <v>48929.19917</v>
      </c>
      <c r="O70" s="337">
        <v>445481.68402999995</v>
      </c>
      <c r="P70" s="337">
        <v>357551.47544999997</v>
      </c>
      <c r="Q70" s="337">
        <v>190684.37687000001</v>
      </c>
      <c r="R70" s="338">
        <v>548235.85232000006</v>
      </c>
      <c r="S70" s="7"/>
      <c r="T70" s="7"/>
      <c r="U70" s="7"/>
      <c r="V70" s="7"/>
      <c r="W70" s="7"/>
      <c r="X70" s="7"/>
      <c r="Y70" s="7"/>
      <c r="Z70" s="7"/>
      <c r="AA70" s="7"/>
      <c r="AB70" s="7"/>
    </row>
    <row r="71" spans="1:28" s="313" customFormat="1">
      <c r="A71" s="339"/>
      <c r="B71" s="339"/>
      <c r="C71" s="339"/>
      <c r="D71" s="339"/>
      <c r="E71" s="340">
        <v>618</v>
      </c>
      <c r="F71" s="341">
        <v>9382.18858</v>
      </c>
      <c r="G71" s="342">
        <v>6087.3266599999997</v>
      </c>
      <c r="H71" s="342">
        <v>15469.515240000001</v>
      </c>
      <c r="I71" s="342">
        <v>23577.805940000002</v>
      </c>
      <c r="J71" s="342">
        <v>12629.76794</v>
      </c>
      <c r="K71" s="342">
        <v>36207.573880000004</v>
      </c>
      <c r="L71" s="342">
        <v>1110.0815600000001</v>
      </c>
      <c r="M71" s="342">
        <v>718.38909999999998</v>
      </c>
      <c r="N71" s="342">
        <v>1828.47066</v>
      </c>
      <c r="O71" s="342">
        <v>53505.559780000003</v>
      </c>
      <c r="P71" s="342">
        <v>9.5792900000000003</v>
      </c>
      <c r="Q71" s="342">
        <v>5.7595200000000002</v>
      </c>
      <c r="R71" s="343">
        <v>15.338809999999999</v>
      </c>
      <c r="S71" s="7"/>
      <c r="T71" s="7"/>
      <c r="U71" s="7"/>
      <c r="V71" s="7"/>
      <c r="W71" s="7"/>
      <c r="X71" s="7"/>
      <c r="Y71" s="7"/>
      <c r="Z71" s="7"/>
      <c r="AA71" s="7"/>
      <c r="AB71" s="7"/>
    </row>
    <row r="72" spans="1:28" s="313" customFormat="1">
      <c r="A72" s="339"/>
      <c r="B72" s="339"/>
      <c r="C72" s="339"/>
      <c r="D72" s="339"/>
      <c r="E72" s="340">
        <v>402</v>
      </c>
      <c r="F72" s="341">
        <v>24781.602449999998</v>
      </c>
      <c r="G72" s="342">
        <v>29506.725460000001</v>
      </c>
      <c r="H72" s="342">
        <v>54288.32791</v>
      </c>
      <c r="I72" s="342">
        <v>54947.00649</v>
      </c>
      <c r="J72" s="342">
        <v>23632.847979999999</v>
      </c>
      <c r="K72" s="342">
        <v>78579.854470000006</v>
      </c>
      <c r="L72" s="342">
        <v>1161.8201399999998</v>
      </c>
      <c r="M72" s="342">
        <v>2392.0598799999998</v>
      </c>
      <c r="N72" s="342">
        <v>3553.8800200000001</v>
      </c>
      <c r="O72" s="342">
        <v>136422.0624</v>
      </c>
      <c r="P72" s="342">
        <v>17.725740000000002</v>
      </c>
      <c r="Q72" s="342">
        <v>7.50427</v>
      </c>
      <c r="R72" s="343">
        <v>25.23001</v>
      </c>
      <c r="S72" s="7"/>
      <c r="T72" s="7"/>
      <c r="U72" s="7"/>
      <c r="V72" s="7"/>
      <c r="W72" s="7"/>
      <c r="X72" s="7"/>
      <c r="Y72" s="7"/>
      <c r="Z72" s="7"/>
      <c r="AA72" s="7"/>
      <c r="AB72" s="7"/>
    </row>
    <row r="73" spans="1:28" s="313" customFormat="1">
      <c r="A73" s="339"/>
      <c r="B73" s="339"/>
      <c r="C73" s="334" t="s">
        <v>236</v>
      </c>
      <c r="D73" s="334" t="s">
        <v>236</v>
      </c>
      <c r="E73" s="335">
        <v>67</v>
      </c>
      <c r="F73" s="336">
        <v>52148.971869999994</v>
      </c>
      <c r="G73" s="337">
        <v>82860.36123000001</v>
      </c>
      <c r="H73" s="337">
        <v>135009.33309999999</v>
      </c>
      <c r="I73" s="337">
        <v>69347.945829999997</v>
      </c>
      <c r="J73" s="337">
        <v>42024.673320000002</v>
      </c>
      <c r="K73" s="337">
        <v>111372.61915000001</v>
      </c>
      <c r="L73" s="337">
        <v>7655.5228399999996</v>
      </c>
      <c r="M73" s="337">
        <v>2983.13843</v>
      </c>
      <c r="N73" s="337">
        <v>10638.661269999999</v>
      </c>
      <c r="O73" s="337">
        <v>257020.61352000001</v>
      </c>
      <c r="P73" s="337">
        <v>85949.525939999992</v>
      </c>
      <c r="Q73" s="337">
        <v>4298.2209199999998</v>
      </c>
      <c r="R73" s="338">
        <v>90247.746859999999</v>
      </c>
      <c r="S73" s="7"/>
      <c r="T73" s="7"/>
      <c r="U73" s="7"/>
      <c r="V73" s="7"/>
      <c r="W73" s="7"/>
      <c r="X73" s="7"/>
      <c r="Y73" s="7"/>
      <c r="Z73" s="7"/>
      <c r="AA73" s="7"/>
      <c r="AB73" s="7"/>
    </row>
    <row r="74" spans="1:28" s="313" customFormat="1">
      <c r="A74" s="339"/>
      <c r="B74" s="339"/>
      <c r="C74" s="339"/>
      <c r="D74" s="334" t="s">
        <v>237</v>
      </c>
      <c r="E74" s="335">
        <v>68</v>
      </c>
      <c r="F74" s="336">
        <v>14219.226470000001</v>
      </c>
      <c r="G74" s="337">
        <v>24316.55817</v>
      </c>
      <c r="H74" s="337">
        <v>38535.784639999998</v>
      </c>
      <c r="I74" s="337">
        <v>84880.936900000001</v>
      </c>
      <c r="J74" s="337">
        <v>57093.350579999998</v>
      </c>
      <c r="K74" s="337">
        <v>141974.28748</v>
      </c>
      <c r="L74" s="337">
        <v>9644.6821199999995</v>
      </c>
      <c r="M74" s="337">
        <v>68655.079799999992</v>
      </c>
      <c r="N74" s="337">
        <v>78299.761920000004</v>
      </c>
      <c r="O74" s="337">
        <v>258809.83403999999</v>
      </c>
      <c r="P74" s="337">
        <v>28027.85367</v>
      </c>
      <c r="Q74" s="337">
        <v>721.61317000000008</v>
      </c>
      <c r="R74" s="338">
        <v>28749.466840000001</v>
      </c>
      <c r="S74" s="7"/>
      <c r="T74" s="7"/>
      <c r="U74" s="7"/>
      <c r="V74" s="7"/>
      <c r="W74" s="7"/>
      <c r="X74" s="7"/>
      <c r="Y74" s="7"/>
      <c r="Z74" s="7"/>
      <c r="AA74" s="7"/>
      <c r="AB74" s="7"/>
    </row>
    <row r="75" spans="1:28" s="313" customFormat="1">
      <c r="A75" s="339"/>
      <c r="B75" s="339"/>
      <c r="C75" s="334" t="s">
        <v>238</v>
      </c>
      <c r="D75" s="334" t="s">
        <v>238</v>
      </c>
      <c r="E75" s="335">
        <v>69</v>
      </c>
      <c r="F75" s="336">
        <v>30801.663100000002</v>
      </c>
      <c r="G75" s="337">
        <v>8085.7912699999997</v>
      </c>
      <c r="H75" s="337">
        <v>38887.454369999999</v>
      </c>
      <c r="I75" s="337">
        <v>122529.22816</v>
      </c>
      <c r="J75" s="337">
        <v>20953.782299999999</v>
      </c>
      <c r="K75" s="337">
        <v>143483.01046000002</v>
      </c>
      <c r="L75" s="337">
        <v>14761.697460000001</v>
      </c>
      <c r="M75" s="337">
        <v>4231.1238800000001</v>
      </c>
      <c r="N75" s="337">
        <v>18992.821339999999</v>
      </c>
      <c r="O75" s="337">
        <v>201363.28616999998</v>
      </c>
      <c r="P75" s="337">
        <v>87641.621230000004</v>
      </c>
      <c r="Q75" s="337">
        <v>2555.4672099999998</v>
      </c>
      <c r="R75" s="338">
        <v>90197.088439999992</v>
      </c>
      <c r="S75" s="7"/>
      <c r="T75" s="7"/>
      <c r="U75" s="7"/>
      <c r="V75" s="7"/>
      <c r="W75" s="7"/>
      <c r="X75" s="7"/>
      <c r="Y75" s="7"/>
      <c r="Z75" s="7"/>
      <c r="AA75" s="7"/>
      <c r="AB75" s="7"/>
    </row>
    <row r="76" spans="1:28" s="313" customFormat="1">
      <c r="A76" s="339"/>
      <c r="B76" s="334" t="s">
        <v>239</v>
      </c>
      <c r="C76" s="334" t="s">
        <v>240</v>
      </c>
      <c r="D76" s="334" t="s">
        <v>240</v>
      </c>
      <c r="E76" s="335">
        <v>80</v>
      </c>
      <c r="F76" s="336">
        <v>285038.37383999996</v>
      </c>
      <c r="G76" s="337">
        <v>2722.3064199999999</v>
      </c>
      <c r="H76" s="337">
        <v>287760.68025999999</v>
      </c>
      <c r="I76" s="337">
        <v>51845.00834</v>
      </c>
      <c r="J76" s="337">
        <v>12459.284529999999</v>
      </c>
      <c r="K76" s="337">
        <v>64304.292869999997</v>
      </c>
      <c r="L76" s="337">
        <v>10115.86666</v>
      </c>
      <c r="M76" s="337">
        <v>28122.64371</v>
      </c>
      <c r="N76" s="337">
        <v>38238.510369999996</v>
      </c>
      <c r="O76" s="337">
        <v>390303.48349999997</v>
      </c>
      <c r="P76" s="337">
        <v>127599.05437</v>
      </c>
      <c r="Q76" s="337">
        <v>2637.6860999999999</v>
      </c>
      <c r="R76" s="338">
        <v>130236.74047</v>
      </c>
      <c r="S76" s="7"/>
      <c r="T76" s="7"/>
      <c r="U76" s="7"/>
      <c r="V76" s="7"/>
      <c r="W76" s="7"/>
      <c r="X76" s="7"/>
      <c r="Y76" s="7"/>
      <c r="Z76" s="7"/>
      <c r="AA76" s="7"/>
      <c r="AB76" s="7"/>
    </row>
    <row r="77" spans="1:28" s="313" customFormat="1">
      <c r="A77" s="339"/>
      <c r="B77" s="339"/>
      <c r="C77" s="339"/>
      <c r="D77" s="334" t="s">
        <v>241</v>
      </c>
      <c r="E77" s="335">
        <v>428</v>
      </c>
      <c r="F77" s="336">
        <v>11930.0671</v>
      </c>
      <c r="G77" s="337">
        <v>8974.3873000000003</v>
      </c>
      <c r="H77" s="337">
        <v>20904.454399999999</v>
      </c>
      <c r="I77" s="337">
        <v>47499.845609999997</v>
      </c>
      <c r="J77" s="337">
        <v>2085.5164</v>
      </c>
      <c r="K77" s="337">
        <v>49585.362009999997</v>
      </c>
      <c r="L77" s="337">
        <v>643.66462000000001</v>
      </c>
      <c r="M77" s="337">
        <v>1.5786600000000002</v>
      </c>
      <c r="N77" s="337">
        <v>645.24328000000003</v>
      </c>
      <c r="O77" s="337">
        <v>71135.059689999995</v>
      </c>
      <c r="P77" s="337">
        <v>47298.069929999998</v>
      </c>
      <c r="Q77" s="337">
        <v>756.16025999999999</v>
      </c>
      <c r="R77" s="338">
        <v>48054.230189999995</v>
      </c>
      <c r="S77" s="7"/>
      <c r="T77" s="7"/>
      <c r="U77" s="7"/>
      <c r="V77" s="7"/>
      <c r="W77" s="7"/>
      <c r="X77" s="7"/>
      <c r="Y77" s="7"/>
      <c r="Z77" s="7"/>
      <c r="AA77" s="7"/>
      <c r="AB77" s="7"/>
    </row>
    <row r="78" spans="1:28" s="313" customFormat="1">
      <c r="A78" s="339"/>
      <c r="B78" s="339"/>
      <c r="C78" s="334" t="s">
        <v>242</v>
      </c>
      <c r="D78" s="334" t="s">
        <v>243</v>
      </c>
      <c r="E78" s="335">
        <v>73</v>
      </c>
      <c r="F78" s="336">
        <v>3049.9192000000003</v>
      </c>
      <c r="G78" s="337">
        <v>258.73023000000001</v>
      </c>
      <c r="H78" s="337">
        <v>3308.6494300000004</v>
      </c>
      <c r="I78" s="337">
        <v>9134.9029300000002</v>
      </c>
      <c r="J78" s="337">
        <v>3440.2147099999997</v>
      </c>
      <c r="K78" s="337">
        <v>12575.11764</v>
      </c>
      <c r="L78" s="337">
        <v>2939.5833499999999</v>
      </c>
      <c r="M78" s="337">
        <v>1163.8490200000001</v>
      </c>
      <c r="N78" s="337">
        <v>4103.4323700000004</v>
      </c>
      <c r="O78" s="337">
        <v>19987.19944</v>
      </c>
      <c r="P78" s="337">
        <v>1.8251600000000001</v>
      </c>
      <c r="Q78" s="337">
        <v>0.77022999999999997</v>
      </c>
      <c r="R78" s="338">
        <v>2.5953900000000001</v>
      </c>
      <c r="S78" s="7"/>
      <c r="T78" s="7"/>
      <c r="U78" s="7"/>
      <c r="V78" s="7"/>
      <c r="W78" s="7"/>
      <c r="X78" s="7"/>
      <c r="Y78" s="7"/>
      <c r="Z78" s="7"/>
      <c r="AA78" s="7"/>
      <c r="AB78" s="7"/>
    </row>
    <row r="79" spans="1:28" s="313" customFormat="1">
      <c r="A79" s="339"/>
      <c r="B79" s="339"/>
      <c r="C79" s="339"/>
      <c r="D79" s="339"/>
      <c r="E79" s="340">
        <v>482</v>
      </c>
      <c r="F79" s="341">
        <v>34051.360770000007</v>
      </c>
      <c r="G79" s="342">
        <v>10694.944029999999</v>
      </c>
      <c r="H79" s="342">
        <v>44746.304799999998</v>
      </c>
      <c r="I79" s="342">
        <v>94383.725550000003</v>
      </c>
      <c r="J79" s="342">
        <v>31559.05053</v>
      </c>
      <c r="K79" s="342">
        <v>125942.77608</v>
      </c>
      <c r="L79" s="342">
        <v>1071.2918300000001</v>
      </c>
      <c r="M79" s="342">
        <v>1045.7749799999999</v>
      </c>
      <c r="N79" s="342">
        <v>2117.0668100000003</v>
      </c>
      <c r="O79" s="342">
        <v>172806.14768999998</v>
      </c>
      <c r="P79" s="342">
        <v>74.578779999999995</v>
      </c>
      <c r="Q79" s="342">
        <v>17.58259</v>
      </c>
      <c r="R79" s="343">
        <v>92.161369999999991</v>
      </c>
      <c r="S79" s="7"/>
      <c r="T79" s="7"/>
      <c r="U79" s="7"/>
      <c r="V79" s="7"/>
      <c r="W79" s="7"/>
      <c r="X79" s="7"/>
      <c r="Y79" s="7"/>
      <c r="Z79" s="7"/>
      <c r="AA79" s="7"/>
      <c r="AB79" s="7"/>
    </row>
    <row r="80" spans="1:28" s="313" customFormat="1">
      <c r="A80" s="339"/>
      <c r="B80" s="339"/>
      <c r="C80" s="339"/>
      <c r="D80" s="334" t="s">
        <v>242</v>
      </c>
      <c r="E80" s="335">
        <v>71</v>
      </c>
      <c r="F80" s="336">
        <v>160674.13537</v>
      </c>
      <c r="G80" s="337">
        <v>22444.60341</v>
      </c>
      <c r="H80" s="337">
        <v>183118.73878000001</v>
      </c>
      <c r="I80" s="337">
        <v>198649.47769</v>
      </c>
      <c r="J80" s="337">
        <v>63409.940009999998</v>
      </c>
      <c r="K80" s="337">
        <v>262059.41769999999</v>
      </c>
      <c r="L80" s="337">
        <v>31413.554199999999</v>
      </c>
      <c r="M80" s="337">
        <v>23381.665699999998</v>
      </c>
      <c r="N80" s="337">
        <v>54795.219899999996</v>
      </c>
      <c r="O80" s="337">
        <v>499973.37637999997</v>
      </c>
      <c r="P80" s="337">
        <v>625059.59005</v>
      </c>
      <c r="Q80" s="337">
        <v>21268.628539999998</v>
      </c>
      <c r="R80" s="338">
        <v>646328.21859000006</v>
      </c>
      <c r="S80" s="7"/>
      <c r="T80" s="7"/>
      <c r="U80" s="7"/>
      <c r="V80" s="7"/>
      <c r="W80" s="7"/>
      <c r="X80" s="7"/>
      <c r="Y80" s="7"/>
      <c r="Z80" s="7"/>
      <c r="AA80" s="7"/>
      <c r="AB80" s="7"/>
    </row>
    <row r="81" spans="1:28" s="313" customFormat="1">
      <c r="A81" s="339"/>
      <c r="B81" s="339"/>
      <c r="C81" s="339"/>
      <c r="D81" s="339"/>
      <c r="E81" s="340">
        <v>72</v>
      </c>
      <c r="F81" s="341">
        <v>18109.309659999999</v>
      </c>
      <c r="G81" s="342">
        <v>3504.6563200000001</v>
      </c>
      <c r="H81" s="342">
        <v>21613.965980000001</v>
      </c>
      <c r="I81" s="342">
        <v>65430.18462</v>
      </c>
      <c r="J81" s="342">
        <v>28001.708979999999</v>
      </c>
      <c r="K81" s="342">
        <v>93431.893599999996</v>
      </c>
      <c r="L81" s="342">
        <v>1213.1505</v>
      </c>
      <c r="M81" s="342">
        <v>16564.456269999999</v>
      </c>
      <c r="N81" s="342">
        <v>17777.606769999999</v>
      </c>
      <c r="O81" s="342">
        <v>132823.46635</v>
      </c>
      <c r="P81" s="342">
        <v>21.14921</v>
      </c>
      <c r="Q81" s="342">
        <v>9.5372299999999992</v>
      </c>
      <c r="R81" s="343">
        <v>30.686439999999997</v>
      </c>
      <c r="S81" s="7"/>
      <c r="T81" s="7"/>
      <c r="U81" s="7"/>
      <c r="V81" s="7"/>
      <c r="W81" s="7"/>
      <c r="X81" s="7"/>
      <c r="Y81" s="7"/>
      <c r="Z81" s="7"/>
      <c r="AA81" s="7"/>
      <c r="AB81" s="7"/>
    </row>
    <row r="82" spans="1:28" s="313" customFormat="1">
      <c r="A82" s="339"/>
      <c r="B82" s="339"/>
      <c r="C82" s="339"/>
      <c r="D82" s="339"/>
      <c r="E82" s="340">
        <v>484</v>
      </c>
      <c r="F82" s="341">
        <v>8885.5784299999996</v>
      </c>
      <c r="G82" s="342">
        <v>445.98134000000005</v>
      </c>
      <c r="H82" s="342">
        <v>9331.5597699999998</v>
      </c>
      <c r="I82" s="342">
        <v>30467.925640000001</v>
      </c>
      <c r="J82" s="342">
        <v>24052.627489999999</v>
      </c>
      <c r="K82" s="342">
        <v>54520.55313</v>
      </c>
      <c r="L82" s="342">
        <v>1300.9681499999999</v>
      </c>
      <c r="M82" s="342">
        <v>1370.00208</v>
      </c>
      <c r="N82" s="342">
        <v>2670.9702299999999</v>
      </c>
      <c r="O82" s="342">
        <v>66523.083129999999</v>
      </c>
      <c r="P82" s="342">
        <v>263.97280000000001</v>
      </c>
      <c r="Q82" s="342">
        <v>3.6017800000000002</v>
      </c>
      <c r="R82" s="343">
        <v>267.57458000000003</v>
      </c>
      <c r="S82" s="7"/>
      <c r="T82" s="7"/>
      <c r="U82" s="7"/>
      <c r="V82" s="7"/>
      <c r="W82" s="7"/>
      <c r="X82" s="7"/>
      <c r="Y82" s="7"/>
      <c r="Z82" s="7"/>
      <c r="AA82" s="7"/>
      <c r="AB82" s="7"/>
    </row>
    <row r="83" spans="1:28" s="313" customFormat="1">
      <c r="A83" s="339"/>
      <c r="B83" s="339"/>
      <c r="C83" s="339"/>
      <c r="D83" s="339"/>
      <c r="E83" s="340">
        <v>496</v>
      </c>
      <c r="F83" s="341">
        <v>4861.0383600000005</v>
      </c>
      <c r="G83" s="342">
        <v>399.83519999999999</v>
      </c>
      <c r="H83" s="342">
        <v>5260.87356</v>
      </c>
      <c r="I83" s="342">
        <v>29648.67368</v>
      </c>
      <c r="J83" s="342">
        <v>6509.3309500000005</v>
      </c>
      <c r="K83" s="342">
        <v>36158.004630000003</v>
      </c>
      <c r="L83" s="342">
        <v>1684.9607100000001</v>
      </c>
      <c r="M83" s="342">
        <v>56.224760000000003</v>
      </c>
      <c r="N83" s="342">
        <v>1741.1854699999999</v>
      </c>
      <c r="O83" s="342">
        <v>43160.06366</v>
      </c>
      <c r="P83" s="342">
        <v>3.9621</v>
      </c>
      <c r="Q83" s="342">
        <v>0.54983000000000004</v>
      </c>
      <c r="R83" s="343">
        <v>4.5119300000000004</v>
      </c>
      <c r="S83" s="7"/>
      <c r="T83" s="7"/>
      <c r="U83" s="7"/>
      <c r="V83" s="7"/>
      <c r="W83" s="7"/>
      <c r="X83" s="7"/>
      <c r="Y83" s="7"/>
      <c r="Z83" s="7"/>
      <c r="AA83" s="7"/>
      <c r="AB83" s="7"/>
    </row>
    <row r="84" spans="1:28" s="313" customFormat="1">
      <c r="A84" s="339"/>
      <c r="B84" s="339"/>
      <c r="C84" s="334" t="s">
        <v>244</v>
      </c>
      <c r="D84" s="334" t="s">
        <v>244</v>
      </c>
      <c r="E84" s="335">
        <v>74</v>
      </c>
      <c r="F84" s="336">
        <v>7102.8071100000006</v>
      </c>
      <c r="G84" s="337">
        <v>7009.2385999999997</v>
      </c>
      <c r="H84" s="337">
        <v>14112.04571</v>
      </c>
      <c r="I84" s="337">
        <v>33719.064030000001</v>
      </c>
      <c r="J84" s="337">
        <v>7441.2232899999999</v>
      </c>
      <c r="K84" s="337">
        <v>41160.287320000003</v>
      </c>
      <c r="L84" s="337">
        <v>3385.9718700000003</v>
      </c>
      <c r="M84" s="337">
        <v>1832.1483000000001</v>
      </c>
      <c r="N84" s="337">
        <v>5218.1201700000001</v>
      </c>
      <c r="O84" s="337">
        <v>60490.453200000004</v>
      </c>
      <c r="P84" s="337">
        <v>32197.323780000002</v>
      </c>
      <c r="Q84" s="337">
        <v>26593.061079999999</v>
      </c>
      <c r="R84" s="338">
        <v>58790.384859999998</v>
      </c>
      <c r="S84" s="7"/>
      <c r="T84" s="7"/>
      <c r="U84" s="7"/>
      <c r="V84" s="7"/>
      <c r="W84" s="7"/>
      <c r="X84" s="7"/>
      <c r="Y84" s="7"/>
      <c r="Z84" s="7"/>
      <c r="AA84" s="7"/>
      <c r="AB84" s="7"/>
    </row>
    <row r="85" spans="1:28" s="313" customFormat="1">
      <c r="A85" s="339"/>
      <c r="B85" s="339"/>
      <c r="C85" s="334" t="s">
        <v>245</v>
      </c>
      <c r="D85" s="334" t="s">
        <v>246</v>
      </c>
      <c r="E85" s="335">
        <v>646</v>
      </c>
      <c r="F85" s="336">
        <v>4598.8937999999998</v>
      </c>
      <c r="G85" s="337">
        <v>1509.4669799999999</v>
      </c>
      <c r="H85" s="337">
        <v>6108.36078</v>
      </c>
      <c r="I85" s="337">
        <v>21807.508839999999</v>
      </c>
      <c r="J85" s="337">
        <v>966.46893</v>
      </c>
      <c r="K85" s="337">
        <v>22773.977770000001</v>
      </c>
      <c r="L85" s="337">
        <v>270.66059000000001</v>
      </c>
      <c r="M85" s="337">
        <v>45.65363</v>
      </c>
      <c r="N85" s="337">
        <v>316.31421999999998</v>
      </c>
      <c r="O85" s="337">
        <v>29198.652770000001</v>
      </c>
      <c r="P85" s="337">
        <v>22669.462460000002</v>
      </c>
      <c r="Q85" s="337">
        <v>11.890879999999999</v>
      </c>
      <c r="R85" s="338">
        <v>22681.353340000001</v>
      </c>
      <c r="S85" s="7"/>
      <c r="T85" s="7"/>
      <c r="U85" s="7"/>
      <c r="V85" s="7"/>
      <c r="W85" s="7"/>
      <c r="X85" s="7"/>
      <c r="Y85" s="7"/>
      <c r="Z85" s="7"/>
      <c r="AA85" s="7"/>
      <c r="AB85" s="7"/>
    </row>
    <row r="86" spans="1:28" s="313" customFormat="1">
      <c r="A86" s="339"/>
      <c r="B86" s="339"/>
      <c r="C86" s="339"/>
      <c r="D86" s="334" t="s">
        <v>245</v>
      </c>
      <c r="E86" s="335">
        <v>78</v>
      </c>
      <c r="F86" s="336">
        <v>22300.86449</v>
      </c>
      <c r="G86" s="337">
        <v>1119.2903999999999</v>
      </c>
      <c r="H86" s="337">
        <v>23420.154890000002</v>
      </c>
      <c r="I86" s="337">
        <v>47315.35398</v>
      </c>
      <c r="J86" s="337">
        <v>4328.2165400000004</v>
      </c>
      <c r="K86" s="337">
        <v>51643.570520000001</v>
      </c>
      <c r="L86" s="337">
        <v>2179.8154399999999</v>
      </c>
      <c r="M86" s="337">
        <v>1058.0804699999999</v>
      </c>
      <c r="N86" s="337">
        <v>3237.8959100000002</v>
      </c>
      <c r="O86" s="337">
        <v>78301.621319999991</v>
      </c>
      <c r="P86" s="337">
        <v>65116.675049999998</v>
      </c>
      <c r="Q86" s="337">
        <v>7624.7766799999999</v>
      </c>
      <c r="R86" s="338">
        <v>72741.451730000001</v>
      </c>
      <c r="S86" s="7"/>
      <c r="T86" s="7"/>
      <c r="U86" s="7"/>
      <c r="V86" s="7"/>
      <c r="W86" s="7"/>
      <c r="X86" s="7"/>
      <c r="Y86" s="7"/>
      <c r="Z86" s="7"/>
      <c r="AA86" s="7"/>
      <c r="AB86" s="7"/>
    </row>
    <row r="87" spans="1:28" s="313" customFormat="1">
      <c r="A87" s="339"/>
      <c r="B87" s="339"/>
      <c r="C87" s="334" t="s">
        <v>247</v>
      </c>
      <c r="D87" s="334" t="s">
        <v>247</v>
      </c>
      <c r="E87" s="335">
        <v>75</v>
      </c>
      <c r="F87" s="336">
        <v>8531.0766199999998</v>
      </c>
      <c r="G87" s="337">
        <v>568.07718999999997</v>
      </c>
      <c r="H87" s="337">
        <v>9099.1538099999998</v>
      </c>
      <c r="I87" s="337">
        <v>50014.293279999998</v>
      </c>
      <c r="J87" s="337">
        <v>19031.56163</v>
      </c>
      <c r="K87" s="337">
        <v>69045.854909999995</v>
      </c>
      <c r="L87" s="337">
        <v>4359.6817599999995</v>
      </c>
      <c r="M87" s="337">
        <v>946.42911000000004</v>
      </c>
      <c r="N87" s="337">
        <v>5306.1108700000004</v>
      </c>
      <c r="O87" s="337">
        <v>83451.119590000002</v>
      </c>
      <c r="P87" s="337">
        <v>75963.826360000006</v>
      </c>
      <c r="Q87" s="337">
        <v>541.41701999999998</v>
      </c>
      <c r="R87" s="338">
        <v>76505.24338</v>
      </c>
      <c r="S87" s="7"/>
      <c r="T87" s="7"/>
      <c r="U87" s="7"/>
      <c r="V87" s="7"/>
      <c r="W87" s="7"/>
      <c r="X87" s="7"/>
      <c r="Y87" s="7"/>
      <c r="Z87" s="7"/>
      <c r="AA87" s="7"/>
      <c r="AB87" s="7"/>
    </row>
    <row r="88" spans="1:28" s="313" customFormat="1">
      <c r="A88" s="339"/>
      <c r="B88" s="339"/>
      <c r="C88" s="334" t="s">
        <v>248</v>
      </c>
      <c r="D88" s="334" t="s">
        <v>249</v>
      </c>
      <c r="E88" s="335">
        <v>76</v>
      </c>
      <c r="F88" s="336">
        <v>7839.9431699999996</v>
      </c>
      <c r="G88" s="337">
        <v>3014.2516700000001</v>
      </c>
      <c r="H88" s="337">
        <v>10854.19484</v>
      </c>
      <c r="I88" s="337">
        <v>26452.941449999998</v>
      </c>
      <c r="J88" s="337">
        <v>5356.42022</v>
      </c>
      <c r="K88" s="337">
        <v>31809.361670000002</v>
      </c>
      <c r="L88" s="337">
        <v>5720.5914400000001</v>
      </c>
      <c r="M88" s="337">
        <v>1452.2883899999999</v>
      </c>
      <c r="N88" s="337">
        <v>7172.8798299999999</v>
      </c>
      <c r="O88" s="337">
        <v>49836.43634</v>
      </c>
      <c r="P88" s="337">
        <v>51928.366350000004</v>
      </c>
      <c r="Q88" s="337">
        <v>484.36235999999997</v>
      </c>
      <c r="R88" s="338">
        <v>52412.728710000003</v>
      </c>
      <c r="S88" s="7"/>
      <c r="T88" s="7"/>
      <c r="U88" s="7"/>
      <c r="V88" s="7"/>
      <c r="W88" s="7"/>
      <c r="X88" s="7"/>
      <c r="Y88" s="7"/>
      <c r="Z88" s="7"/>
      <c r="AA88" s="7"/>
      <c r="AB88" s="7"/>
    </row>
    <row r="89" spans="1:28" s="313" customFormat="1">
      <c r="A89" s="339"/>
      <c r="B89" s="334" t="s">
        <v>14</v>
      </c>
      <c r="C89" s="334" t="s">
        <v>250</v>
      </c>
      <c r="D89" s="334" t="s">
        <v>250</v>
      </c>
      <c r="E89" s="335">
        <v>45</v>
      </c>
      <c r="F89" s="336">
        <v>15910.5044</v>
      </c>
      <c r="G89" s="337">
        <v>1374.70398</v>
      </c>
      <c r="H89" s="337">
        <v>17285.20838</v>
      </c>
      <c r="I89" s="337">
        <v>74234.001499999998</v>
      </c>
      <c r="J89" s="337">
        <v>15356.681359999999</v>
      </c>
      <c r="K89" s="337">
        <v>89590.682860000001</v>
      </c>
      <c r="L89" s="337">
        <v>4054.11582</v>
      </c>
      <c r="M89" s="337">
        <v>1049.3687399999999</v>
      </c>
      <c r="N89" s="337">
        <v>5103.4845599999999</v>
      </c>
      <c r="O89" s="337">
        <v>111979.37579999999</v>
      </c>
      <c r="P89" s="337">
        <v>83509.507830000002</v>
      </c>
      <c r="Q89" s="337">
        <v>821.23106000000007</v>
      </c>
      <c r="R89" s="338">
        <v>84330.738890000008</v>
      </c>
      <c r="S89" s="7"/>
      <c r="T89" s="7"/>
      <c r="U89" s="7"/>
      <c r="V89" s="7"/>
      <c r="W89" s="7"/>
      <c r="X89" s="7"/>
      <c r="Y89" s="7"/>
      <c r="Z89" s="7"/>
      <c r="AA89" s="7"/>
      <c r="AB89" s="7"/>
    </row>
    <row r="90" spans="1:28" s="313" customFormat="1">
      <c r="A90" s="339"/>
      <c r="B90" s="339"/>
      <c r="C90" s="334" t="s">
        <v>251</v>
      </c>
      <c r="D90" s="334" t="s">
        <v>252</v>
      </c>
      <c r="E90" s="335">
        <v>645</v>
      </c>
      <c r="F90" s="336">
        <v>14828.631670000001</v>
      </c>
      <c r="G90" s="337">
        <v>6607.8326900000002</v>
      </c>
      <c r="H90" s="337">
        <v>21436.464359999998</v>
      </c>
      <c r="I90" s="337">
        <v>58466.253790000002</v>
      </c>
      <c r="J90" s="337">
        <v>7564.6698899999992</v>
      </c>
      <c r="K90" s="337">
        <v>66030.923679999993</v>
      </c>
      <c r="L90" s="337">
        <v>2262.31304</v>
      </c>
      <c r="M90" s="337">
        <v>94.639570000000006</v>
      </c>
      <c r="N90" s="337">
        <v>2356.9526099999998</v>
      </c>
      <c r="O90" s="337">
        <v>89824.340650000013</v>
      </c>
      <c r="P90" s="337">
        <v>32617.56653</v>
      </c>
      <c r="Q90" s="337">
        <v>152.71373</v>
      </c>
      <c r="R90" s="338">
        <v>32770.28026</v>
      </c>
      <c r="S90" s="7"/>
      <c r="T90" s="7"/>
      <c r="U90" s="7"/>
      <c r="V90" s="7"/>
      <c r="W90" s="7"/>
      <c r="X90" s="7"/>
      <c r="Y90" s="7"/>
      <c r="Z90" s="7"/>
      <c r="AA90" s="7"/>
      <c r="AB90" s="7"/>
    </row>
    <row r="91" spans="1:28" s="313" customFormat="1">
      <c r="A91" s="339"/>
      <c r="B91" s="339"/>
      <c r="C91" s="334" t="s">
        <v>253</v>
      </c>
      <c r="D91" s="334" t="s">
        <v>254</v>
      </c>
      <c r="E91" s="335">
        <v>652</v>
      </c>
      <c r="F91" s="336">
        <v>10139.17697</v>
      </c>
      <c r="G91" s="337">
        <v>1299.41821</v>
      </c>
      <c r="H91" s="337">
        <v>11438.59518</v>
      </c>
      <c r="I91" s="337">
        <v>40096.897870000001</v>
      </c>
      <c r="J91" s="337">
        <v>5293.0590599999996</v>
      </c>
      <c r="K91" s="337">
        <v>45389.95693</v>
      </c>
      <c r="L91" s="337">
        <v>978.34104000000002</v>
      </c>
      <c r="M91" s="337">
        <v>367.59017999999998</v>
      </c>
      <c r="N91" s="337">
        <v>1345.9312199999999</v>
      </c>
      <c r="O91" s="337">
        <v>58174.483329999995</v>
      </c>
      <c r="P91" s="337">
        <v>8.9108400000000003</v>
      </c>
      <c r="Q91" s="337">
        <v>27.169810000000002</v>
      </c>
      <c r="R91" s="338">
        <v>36.080649999999999</v>
      </c>
      <c r="S91" s="7"/>
      <c r="T91" s="7"/>
      <c r="U91" s="7"/>
      <c r="V91" s="7"/>
      <c r="W91" s="7"/>
      <c r="X91" s="7"/>
      <c r="Y91" s="7"/>
      <c r="Z91" s="7"/>
      <c r="AA91" s="7"/>
      <c r="AB91" s="7"/>
    </row>
    <row r="92" spans="1:28" s="313" customFormat="1">
      <c r="A92" s="339"/>
      <c r="B92" s="339"/>
      <c r="C92" s="339"/>
      <c r="D92" s="334" t="s">
        <v>253</v>
      </c>
      <c r="E92" s="335">
        <v>36</v>
      </c>
      <c r="F92" s="336">
        <v>329265.85621</v>
      </c>
      <c r="G92" s="337">
        <v>309199.64555000002</v>
      </c>
      <c r="H92" s="337">
        <v>638465.50176000001</v>
      </c>
      <c r="I92" s="337">
        <v>638984.07010000001</v>
      </c>
      <c r="J92" s="337">
        <v>365425.22331000003</v>
      </c>
      <c r="K92" s="337">
        <v>1004409.2934099999</v>
      </c>
      <c r="L92" s="337">
        <v>133276.15448</v>
      </c>
      <c r="M92" s="337">
        <v>102629.86389000001</v>
      </c>
      <c r="N92" s="337">
        <v>235906.01837000001</v>
      </c>
      <c r="O92" s="337">
        <v>1878780.81354</v>
      </c>
      <c r="P92" s="337">
        <v>1861845.7310799998</v>
      </c>
      <c r="Q92" s="337">
        <v>475727.70831999998</v>
      </c>
      <c r="R92" s="338">
        <v>2337573.4394</v>
      </c>
      <c r="S92" s="7"/>
      <c r="T92" s="7"/>
      <c r="U92" s="7"/>
      <c r="V92" s="7"/>
      <c r="W92" s="7"/>
      <c r="X92" s="7"/>
      <c r="Y92" s="7"/>
      <c r="Z92" s="7"/>
      <c r="AA92" s="7"/>
      <c r="AB92" s="7"/>
    </row>
    <row r="93" spans="1:28" s="313" customFormat="1">
      <c r="A93" s="339"/>
      <c r="B93" s="339"/>
      <c r="C93" s="339"/>
      <c r="D93" s="339"/>
      <c r="E93" s="340">
        <v>37</v>
      </c>
      <c r="F93" s="341">
        <v>40046.260249999999</v>
      </c>
      <c r="G93" s="342">
        <v>20822.49424</v>
      </c>
      <c r="H93" s="342">
        <v>60868.754489999999</v>
      </c>
      <c r="I93" s="342">
        <v>87979.897489999988</v>
      </c>
      <c r="J93" s="342">
        <v>33128.626559999997</v>
      </c>
      <c r="K93" s="342">
        <v>121108.52404999999</v>
      </c>
      <c r="L93" s="342">
        <v>4779.8207899999998</v>
      </c>
      <c r="M93" s="342">
        <v>1885.06107</v>
      </c>
      <c r="N93" s="342">
        <v>6664.8818600000004</v>
      </c>
      <c r="O93" s="342">
        <v>188642.16039999999</v>
      </c>
      <c r="P93" s="342">
        <v>48.197569999999999</v>
      </c>
      <c r="Q93" s="342">
        <v>13.871309999999999</v>
      </c>
      <c r="R93" s="343">
        <v>62.06888</v>
      </c>
      <c r="S93" s="7"/>
      <c r="T93" s="7"/>
      <c r="U93" s="7"/>
      <c r="V93" s="7"/>
      <c r="W93" s="7"/>
      <c r="X93" s="7"/>
      <c r="Y93" s="7"/>
      <c r="Z93" s="7"/>
      <c r="AA93" s="7"/>
      <c r="AB93" s="7"/>
    </row>
    <row r="94" spans="1:28" s="313" customFormat="1">
      <c r="A94" s="339"/>
      <c r="B94" s="339"/>
      <c r="C94" s="339"/>
      <c r="D94" s="339"/>
      <c r="E94" s="340">
        <v>40</v>
      </c>
      <c r="F94" s="341">
        <v>39821.477679999996</v>
      </c>
      <c r="G94" s="342">
        <v>4792.4344299999993</v>
      </c>
      <c r="H94" s="342">
        <v>44613.912109999997</v>
      </c>
      <c r="I94" s="342">
        <v>62178.070740000003</v>
      </c>
      <c r="J94" s="342">
        <v>12603.31732</v>
      </c>
      <c r="K94" s="342">
        <v>74781.388059999997</v>
      </c>
      <c r="L94" s="342">
        <v>2576.5739199999998</v>
      </c>
      <c r="M94" s="342">
        <v>416.76711999999998</v>
      </c>
      <c r="N94" s="342">
        <v>2993.3410400000002</v>
      </c>
      <c r="O94" s="342">
        <v>122388.64120999999</v>
      </c>
      <c r="P94" s="342">
        <v>13.793370000000001</v>
      </c>
      <c r="Q94" s="342">
        <v>7.4858199999999995</v>
      </c>
      <c r="R94" s="343">
        <v>21.27919</v>
      </c>
      <c r="S94" s="7"/>
      <c r="T94" s="7"/>
      <c r="U94" s="7"/>
      <c r="V94" s="7"/>
      <c r="W94" s="7"/>
      <c r="X94" s="7"/>
      <c r="Y94" s="7"/>
      <c r="Z94" s="7"/>
      <c r="AA94" s="7"/>
      <c r="AB94" s="7"/>
    </row>
    <row r="95" spans="1:28" s="313" customFormat="1">
      <c r="A95" s="339"/>
      <c r="B95" s="339"/>
      <c r="C95" s="339"/>
      <c r="D95" s="339"/>
      <c r="E95" s="340">
        <v>435</v>
      </c>
      <c r="F95" s="341">
        <v>42469.594229999995</v>
      </c>
      <c r="G95" s="342">
        <v>43983.147109999998</v>
      </c>
      <c r="H95" s="342">
        <v>86452.741340000008</v>
      </c>
      <c r="I95" s="342">
        <v>100353.62401</v>
      </c>
      <c r="J95" s="342">
        <v>120974.28524</v>
      </c>
      <c r="K95" s="342">
        <v>221327.90925</v>
      </c>
      <c r="L95" s="342">
        <v>3285.9936899999998</v>
      </c>
      <c r="M95" s="342">
        <v>3093.1348800000001</v>
      </c>
      <c r="N95" s="342">
        <v>6379.1285699999999</v>
      </c>
      <c r="O95" s="342">
        <v>314159.77916000003</v>
      </c>
      <c r="P95" s="342">
        <v>77.483429999999998</v>
      </c>
      <c r="Q95" s="342">
        <v>22.90578</v>
      </c>
      <c r="R95" s="343">
        <v>100.38921000000001</v>
      </c>
      <c r="S95" s="7"/>
      <c r="T95" s="7"/>
      <c r="U95" s="7"/>
      <c r="V95" s="7"/>
      <c r="W95" s="7"/>
      <c r="X95" s="7"/>
      <c r="Y95" s="7"/>
      <c r="Z95" s="7"/>
      <c r="AA95" s="7"/>
      <c r="AB95" s="7"/>
    </row>
    <row r="96" spans="1:28" s="313" customFormat="1">
      <c r="A96" s="339"/>
      <c r="B96" s="339"/>
      <c r="C96" s="339"/>
      <c r="D96" s="339"/>
      <c r="E96" s="340">
        <v>500</v>
      </c>
      <c r="F96" s="341">
        <v>18512.79264</v>
      </c>
      <c r="G96" s="342">
        <v>9839.3388699999996</v>
      </c>
      <c r="H96" s="342">
        <v>28352.131510000003</v>
      </c>
      <c r="I96" s="342">
        <v>63660.004110000002</v>
      </c>
      <c r="J96" s="342">
        <v>16957.212359999998</v>
      </c>
      <c r="K96" s="342">
        <v>80617.216469999999</v>
      </c>
      <c r="L96" s="342">
        <v>2892.0867400000002</v>
      </c>
      <c r="M96" s="342">
        <v>949.45311000000004</v>
      </c>
      <c r="N96" s="342">
        <v>3841.5398500000001</v>
      </c>
      <c r="O96" s="342">
        <v>112810.88782999999</v>
      </c>
      <c r="P96" s="342">
        <v>966.26538000000005</v>
      </c>
      <c r="Q96" s="342">
        <v>10.49344</v>
      </c>
      <c r="R96" s="343">
        <v>976.7588199999999</v>
      </c>
      <c r="S96" s="7"/>
      <c r="T96" s="7"/>
      <c r="U96" s="7"/>
      <c r="V96" s="7"/>
      <c r="W96" s="7"/>
      <c r="X96" s="7"/>
      <c r="Y96" s="7"/>
      <c r="Z96" s="7"/>
      <c r="AA96" s="7"/>
      <c r="AB96" s="7"/>
    </row>
    <row r="97" spans="1:28" s="313" customFormat="1">
      <c r="A97" s="339"/>
      <c r="B97" s="339"/>
      <c r="C97" s="339"/>
      <c r="D97" s="339"/>
      <c r="E97" s="340">
        <v>638</v>
      </c>
      <c r="F97" s="341">
        <v>19110.535820000001</v>
      </c>
      <c r="G97" s="342">
        <v>21055.056350000003</v>
      </c>
      <c r="H97" s="342">
        <v>40165.592170000004</v>
      </c>
      <c r="I97" s="342">
        <v>46226.753629999999</v>
      </c>
      <c r="J97" s="342">
        <v>26529.682049999999</v>
      </c>
      <c r="K97" s="342">
        <v>72756.43568000001</v>
      </c>
      <c r="L97" s="342">
        <v>3042.38393</v>
      </c>
      <c r="M97" s="342">
        <v>1829.5016499999999</v>
      </c>
      <c r="N97" s="342">
        <v>4871.8855800000001</v>
      </c>
      <c r="O97" s="342">
        <v>117793.91343</v>
      </c>
      <c r="P97" s="342">
        <v>23.799160000000001</v>
      </c>
      <c r="Q97" s="342">
        <v>7.34633</v>
      </c>
      <c r="R97" s="343">
        <v>31.145490000000002</v>
      </c>
      <c r="S97" s="7"/>
      <c r="T97" s="7"/>
      <c r="U97" s="7"/>
      <c r="V97" s="7"/>
      <c r="W97" s="7"/>
      <c r="X97" s="7"/>
      <c r="Y97" s="7"/>
      <c r="Z97" s="7"/>
      <c r="AA97" s="7"/>
      <c r="AB97" s="7"/>
    </row>
    <row r="98" spans="1:28" s="313" customFormat="1">
      <c r="A98" s="339"/>
      <c r="B98" s="339"/>
      <c r="C98" s="339"/>
      <c r="D98" s="339"/>
      <c r="E98" s="340">
        <v>295</v>
      </c>
      <c r="F98" s="341">
        <v>64007.940520000004</v>
      </c>
      <c r="G98" s="342">
        <v>33315.136590000002</v>
      </c>
      <c r="H98" s="342">
        <v>97323.077109999998</v>
      </c>
      <c r="I98" s="342">
        <v>84087.175969999997</v>
      </c>
      <c r="J98" s="342">
        <v>62058.330299999994</v>
      </c>
      <c r="K98" s="342">
        <v>146145.50627000001</v>
      </c>
      <c r="L98" s="342">
        <v>1934.3224499999999</v>
      </c>
      <c r="M98" s="342">
        <v>6498.5592900000001</v>
      </c>
      <c r="N98" s="342">
        <v>8432.8817400000007</v>
      </c>
      <c r="O98" s="342">
        <v>251901.46512000001</v>
      </c>
      <c r="P98" s="342">
        <v>179.50315000000001</v>
      </c>
      <c r="Q98" s="342">
        <v>21.695810000000002</v>
      </c>
      <c r="R98" s="343">
        <v>201.19896</v>
      </c>
      <c r="S98" s="7"/>
      <c r="T98" s="7"/>
      <c r="U98" s="7"/>
      <c r="V98" s="7"/>
      <c r="W98" s="7"/>
      <c r="X98" s="7"/>
      <c r="Y98" s="7"/>
      <c r="Z98" s="7"/>
      <c r="AA98" s="7"/>
      <c r="AB98" s="7"/>
    </row>
    <row r="99" spans="1:28" s="313" customFormat="1">
      <c r="A99" s="339"/>
      <c r="B99" s="339"/>
      <c r="C99" s="339"/>
      <c r="D99" s="339"/>
      <c r="E99" s="340">
        <v>436</v>
      </c>
      <c r="F99" s="341">
        <v>20385.988649999999</v>
      </c>
      <c r="G99" s="342">
        <v>16620.71833</v>
      </c>
      <c r="H99" s="342">
        <v>37006.706979999995</v>
      </c>
      <c r="I99" s="342">
        <v>70315.691059999997</v>
      </c>
      <c r="J99" s="342">
        <v>31888.291969999998</v>
      </c>
      <c r="K99" s="342">
        <v>102203.98303</v>
      </c>
      <c r="L99" s="342">
        <v>3387.02738</v>
      </c>
      <c r="M99" s="342">
        <v>2310.5742500000001</v>
      </c>
      <c r="N99" s="342">
        <v>5697.6016300000001</v>
      </c>
      <c r="O99" s="342">
        <v>144908.29163999998</v>
      </c>
      <c r="P99" s="342">
        <v>22.386110000000002</v>
      </c>
      <c r="Q99" s="342">
        <v>9.1871399999999994</v>
      </c>
      <c r="R99" s="343">
        <v>31.573250000000002</v>
      </c>
      <c r="S99" s="7"/>
      <c r="T99" s="7"/>
      <c r="U99" s="7"/>
      <c r="V99" s="7"/>
      <c r="W99" s="7"/>
      <c r="X99" s="7"/>
      <c r="Y99" s="7"/>
      <c r="Z99" s="7"/>
      <c r="AA99" s="7"/>
      <c r="AB99" s="7"/>
    </row>
    <row r="100" spans="1:28" s="313" customFormat="1">
      <c r="A100" s="339"/>
      <c r="B100" s="339"/>
      <c r="C100" s="334" t="s">
        <v>255</v>
      </c>
      <c r="D100" s="334" t="s">
        <v>255</v>
      </c>
      <c r="E100" s="335">
        <v>44</v>
      </c>
      <c r="F100" s="336">
        <v>13673.921480000001</v>
      </c>
      <c r="G100" s="337">
        <v>782.89198999999996</v>
      </c>
      <c r="H100" s="337">
        <v>14456.813470000001</v>
      </c>
      <c r="I100" s="337">
        <v>39137.772250000002</v>
      </c>
      <c r="J100" s="337">
        <v>8409.0762899999991</v>
      </c>
      <c r="K100" s="337">
        <v>47546.848539999999</v>
      </c>
      <c r="L100" s="337">
        <v>5875.4231</v>
      </c>
      <c r="M100" s="337">
        <v>1458.95091</v>
      </c>
      <c r="N100" s="337">
        <v>7334.3740099999995</v>
      </c>
      <c r="O100" s="337">
        <v>69338.03602</v>
      </c>
      <c r="P100" s="337">
        <v>98095.09044</v>
      </c>
      <c r="Q100" s="337">
        <v>2537.6497599999998</v>
      </c>
      <c r="R100" s="338">
        <v>100632.7402</v>
      </c>
      <c r="S100" s="7"/>
      <c r="T100" s="7"/>
      <c r="U100" s="7"/>
      <c r="V100" s="7"/>
      <c r="W100" s="7"/>
      <c r="X100" s="7"/>
      <c r="Y100" s="7"/>
      <c r="Z100" s="7"/>
      <c r="AA100" s="7"/>
      <c r="AB100" s="7"/>
    </row>
    <row r="101" spans="1:28" s="313" customFormat="1">
      <c r="A101" s="339"/>
      <c r="B101" s="334" t="s">
        <v>15</v>
      </c>
      <c r="C101" s="334" t="s">
        <v>256</v>
      </c>
      <c r="D101" s="334" t="s">
        <v>256</v>
      </c>
      <c r="E101" s="335">
        <v>11</v>
      </c>
      <c r="F101" s="336">
        <v>135039.46538000001</v>
      </c>
      <c r="G101" s="337">
        <v>52279.615189999997</v>
      </c>
      <c r="H101" s="337">
        <v>187319.08056999999</v>
      </c>
      <c r="I101" s="337">
        <v>295319.24112000002</v>
      </c>
      <c r="J101" s="337">
        <v>120269.42371999999</v>
      </c>
      <c r="K101" s="337">
        <v>415588.66483999998</v>
      </c>
      <c r="L101" s="337">
        <v>43876.906479999998</v>
      </c>
      <c r="M101" s="337">
        <v>39446.879000000001</v>
      </c>
      <c r="N101" s="337">
        <v>83323.785480000006</v>
      </c>
      <c r="O101" s="337">
        <v>686231.53088999994</v>
      </c>
      <c r="P101" s="337">
        <v>1221657.2346900001</v>
      </c>
      <c r="Q101" s="337">
        <v>108648.68643999999</v>
      </c>
      <c r="R101" s="338">
        <v>1330305.9211300001</v>
      </c>
      <c r="S101" s="7"/>
      <c r="T101" s="7"/>
      <c r="U101" s="7"/>
      <c r="V101" s="7"/>
      <c r="W101" s="7"/>
      <c r="X101" s="7"/>
      <c r="Y101" s="7"/>
      <c r="Z101" s="7"/>
      <c r="AA101" s="7"/>
      <c r="AB101" s="7"/>
    </row>
    <row r="102" spans="1:28" s="313" customFormat="1">
      <c r="A102" s="339"/>
      <c r="B102" s="339"/>
      <c r="C102" s="339"/>
      <c r="D102" s="339"/>
      <c r="E102" s="340">
        <v>12</v>
      </c>
      <c r="F102" s="341">
        <v>13806.61607</v>
      </c>
      <c r="G102" s="342">
        <v>1230.0199</v>
      </c>
      <c r="H102" s="342">
        <v>15036.635970000001</v>
      </c>
      <c r="I102" s="342">
        <v>40968.042829999999</v>
      </c>
      <c r="J102" s="342">
        <v>8325.0124099999994</v>
      </c>
      <c r="K102" s="342">
        <v>49293.055240000002</v>
      </c>
      <c r="L102" s="342">
        <v>912.4504300000001</v>
      </c>
      <c r="M102" s="342">
        <v>5257.2558300000001</v>
      </c>
      <c r="N102" s="342">
        <v>6169.7062599999999</v>
      </c>
      <c r="O102" s="342">
        <v>70499.397469999996</v>
      </c>
      <c r="P102" s="342">
        <v>44.440899999999999</v>
      </c>
      <c r="Q102" s="342">
        <v>3.4998800000000001</v>
      </c>
      <c r="R102" s="343">
        <v>47.940779999999997</v>
      </c>
      <c r="S102" s="7"/>
      <c r="T102" s="7"/>
      <c r="U102" s="7"/>
      <c r="V102" s="7"/>
      <c r="W102" s="7"/>
      <c r="X102" s="7"/>
      <c r="Y102" s="7"/>
      <c r="Z102" s="7"/>
      <c r="AA102" s="7"/>
      <c r="AB102" s="7"/>
    </row>
    <row r="103" spans="1:28" s="313" customFormat="1">
      <c r="A103" s="339"/>
      <c r="B103" s="339"/>
      <c r="C103" s="339"/>
      <c r="D103" s="339"/>
      <c r="E103" s="340">
        <v>606</v>
      </c>
      <c r="F103" s="341">
        <v>8354.1523799999995</v>
      </c>
      <c r="G103" s="342">
        <v>1782.6648</v>
      </c>
      <c r="H103" s="342">
        <v>10136.81718</v>
      </c>
      <c r="I103" s="342">
        <v>34682.107859999996</v>
      </c>
      <c r="J103" s="342">
        <v>8861.368199999999</v>
      </c>
      <c r="K103" s="342">
        <v>43543.476060000001</v>
      </c>
      <c r="L103" s="342">
        <v>2470.3270299999999</v>
      </c>
      <c r="M103" s="342">
        <v>1966.4744499999999</v>
      </c>
      <c r="N103" s="342">
        <v>4436.8014800000001</v>
      </c>
      <c r="O103" s="342">
        <v>58117.094720000001</v>
      </c>
      <c r="P103" s="342">
        <v>32.615870000000001</v>
      </c>
      <c r="Q103" s="342">
        <v>4.7233999999999998</v>
      </c>
      <c r="R103" s="343">
        <v>37.339269999999999</v>
      </c>
      <c r="S103" s="7"/>
      <c r="T103" s="7"/>
      <c r="U103" s="7"/>
      <c r="V103" s="7"/>
      <c r="W103" s="7"/>
      <c r="X103" s="7"/>
      <c r="Y103" s="7"/>
      <c r="Z103" s="7"/>
      <c r="AA103" s="7"/>
      <c r="AB103" s="7"/>
    </row>
    <row r="104" spans="1:28" s="313" customFormat="1">
      <c r="A104" s="339"/>
      <c r="B104" s="339"/>
      <c r="C104" s="339"/>
      <c r="D104" s="339"/>
      <c r="E104" s="340">
        <v>615</v>
      </c>
      <c r="F104" s="341">
        <v>11333.829460000001</v>
      </c>
      <c r="G104" s="342">
        <v>2761.2704600000002</v>
      </c>
      <c r="H104" s="342">
        <v>14095.099920000001</v>
      </c>
      <c r="I104" s="342">
        <v>24112.855039999999</v>
      </c>
      <c r="J104" s="342">
        <v>2739.65951</v>
      </c>
      <c r="K104" s="342">
        <v>26852.51455</v>
      </c>
      <c r="L104" s="342">
        <v>466.79235</v>
      </c>
      <c r="M104" s="342">
        <v>236.16360999999998</v>
      </c>
      <c r="N104" s="342">
        <v>702.95596</v>
      </c>
      <c r="O104" s="342">
        <v>41650.57043</v>
      </c>
      <c r="P104" s="342">
        <v>10.55715</v>
      </c>
      <c r="Q104" s="342">
        <v>1.6441199999999998</v>
      </c>
      <c r="R104" s="343">
        <v>12.201270000000001</v>
      </c>
      <c r="S104" s="7"/>
      <c r="T104" s="7"/>
      <c r="U104" s="7"/>
      <c r="V104" s="7"/>
      <c r="W104" s="7"/>
      <c r="X104" s="7"/>
      <c r="Y104" s="7"/>
      <c r="Z104" s="7"/>
      <c r="AA104" s="7"/>
      <c r="AB104" s="7"/>
    </row>
    <row r="105" spans="1:28" s="313" customFormat="1">
      <c r="A105" s="339"/>
      <c r="B105" s="339"/>
      <c r="C105" s="339"/>
      <c r="D105" s="339"/>
      <c r="E105" s="340">
        <v>415</v>
      </c>
      <c r="F105" s="341">
        <v>64418.360869999997</v>
      </c>
      <c r="G105" s="342">
        <v>46624.045479999993</v>
      </c>
      <c r="H105" s="342">
        <v>111042.40634999999</v>
      </c>
      <c r="I105" s="342">
        <v>97450.19584</v>
      </c>
      <c r="J105" s="342">
        <v>32553.220430000001</v>
      </c>
      <c r="K105" s="342">
        <v>130003.41627</v>
      </c>
      <c r="L105" s="342">
        <v>1424.6445200000001</v>
      </c>
      <c r="M105" s="342">
        <v>2622.21182</v>
      </c>
      <c r="N105" s="342">
        <v>4046.8563399999998</v>
      </c>
      <c r="O105" s="342">
        <v>245092.67896000002</v>
      </c>
      <c r="P105" s="342">
        <v>96.281940000000006</v>
      </c>
      <c r="Q105" s="342">
        <v>91.623800000000003</v>
      </c>
      <c r="R105" s="343">
        <v>187.90573999999998</v>
      </c>
      <c r="S105" s="7"/>
      <c r="T105" s="7"/>
      <c r="U105" s="7"/>
      <c r="V105" s="7"/>
      <c r="W105" s="7"/>
      <c r="X105" s="7"/>
      <c r="Y105" s="7"/>
      <c r="Z105" s="7"/>
      <c r="AA105" s="7"/>
      <c r="AB105" s="7"/>
    </row>
    <row r="106" spans="1:28" s="313" customFormat="1">
      <c r="A106" s="339"/>
      <c r="B106" s="339"/>
      <c r="C106" s="339"/>
      <c r="D106" s="334" t="s">
        <v>257</v>
      </c>
      <c r="E106" s="335">
        <v>463</v>
      </c>
      <c r="F106" s="336">
        <v>15764.592970000002</v>
      </c>
      <c r="G106" s="337">
        <v>1627.0909199999999</v>
      </c>
      <c r="H106" s="337">
        <v>17391.68389</v>
      </c>
      <c r="I106" s="337">
        <v>25752.7402</v>
      </c>
      <c r="J106" s="337">
        <v>3239.66804</v>
      </c>
      <c r="K106" s="337">
        <v>28992.408239999997</v>
      </c>
      <c r="L106" s="337">
        <v>394.49126000000001</v>
      </c>
      <c r="M106" s="337">
        <v>254.72409999999999</v>
      </c>
      <c r="N106" s="337">
        <v>649.21536000000003</v>
      </c>
      <c r="O106" s="337">
        <v>47033.307489999999</v>
      </c>
      <c r="P106" s="337">
        <v>18.573540000000001</v>
      </c>
      <c r="Q106" s="337">
        <v>1.4702200000000001</v>
      </c>
      <c r="R106" s="338">
        <v>20.043759999999999</v>
      </c>
      <c r="S106" s="7"/>
      <c r="T106" s="7"/>
      <c r="U106" s="7"/>
      <c r="V106" s="7"/>
      <c r="W106" s="7"/>
      <c r="X106" s="7"/>
      <c r="Y106" s="7"/>
      <c r="Z106" s="7"/>
      <c r="AA106" s="7"/>
      <c r="AB106" s="7"/>
    </row>
    <row r="107" spans="1:28" s="313" customFormat="1">
      <c r="A107" s="339"/>
      <c r="B107" s="339"/>
      <c r="C107" s="334" t="s">
        <v>15</v>
      </c>
      <c r="D107" s="334" t="s">
        <v>15</v>
      </c>
      <c r="E107" s="335">
        <v>459</v>
      </c>
      <c r="F107" s="336">
        <v>7779.2063799999996</v>
      </c>
      <c r="G107" s="337">
        <v>871.38936000000001</v>
      </c>
      <c r="H107" s="337">
        <v>8650.5957400000007</v>
      </c>
      <c r="I107" s="337">
        <v>56273.950870000001</v>
      </c>
      <c r="J107" s="337">
        <v>15181.56034</v>
      </c>
      <c r="K107" s="337">
        <v>71455.511209999997</v>
      </c>
      <c r="L107" s="337">
        <v>4029.0968199999998</v>
      </c>
      <c r="M107" s="337">
        <v>1223.8055400000001</v>
      </c>
      <c r="N107" s="337">
        <v>5252.90236</v>
      </c>
      <c r="O107" s="337">
        <v>85359.009310000009</v>
      </c>
      <c r="P107" s="337">
        <v>81699.088359999994</v>
      </c>
      <c r="Q107" s="337">
        <v>206.85729999999998</v>
      </c>
      <c r="R107" s="338">
        <v>81905.945659999998</v>
      </c>
      <c r="S107" s="7"/>
      <c r="T107" s="7"/>
      <c r="U107" s="7"/>
      <c r="V107" s="7"/>
      <c r="W107" s="7"/>
      <c r="X107" s="7"/>
      <c r="Y107" s="7"/>
      <c r="Z107" s="7"/>
      <c r="AA107" s="7"/>
      <c r="AB107" s="7"/>
    </row>
    <row r="108" spans="1:28" s="313" customFormat="1">
      <c r="A108" s="339"/>
      <c r="B108" s="334" t="s">
        <v>16</v>
      </c>
      <c r="C108" s="334" t="s">
        <v>258</v>
      </c>
      <c r="D108" s="334" t="s">
        <v>258</v>
      </c>
      <c r="E108" s="335">
        <v>88</v>
      </c>
      <c r="F108" s="336">
        <v>28797.14588</v>
      </c>
      <c r="G108" s="337">
        <v>12224.13703</v>
      </c>
      <c r="H108" s="337">
        <v>41021.282909999994</v>
      </c>
      <c r="I108" s="337">
        <v>128027.27348</v>
      </c>
      <c r="J108" s="337">
        <v>38533.728840000003</v>
      </c>
      <c r="K108" s="337">
        <v>166561.00232</v>
      </c>
      <c r="L108" s="337">
        <v>11342.83856</v>
      </c>
      <c r="M108" s="337">
        <v>7162.9862599999997</v>
      </c>
      <c r="N108" s="337">
        <v>18505.824820000002</v>
      </c>
      <c r="O108" s="337">
        <v>226088.11005000002</v>
      </c>
      <c r="P108" s="337">
        <v>109997.26805</v>
      </c>
      <c r="Q108" s="337">
        <v>1729.17914</v>
      </c>
      <c r="R108" s="338">
        <v>111726.44718999999</v>
      </c>
      <c r="S108" s="7"/>
      <c r="T108" s="7"/>
      <c r="U108" s="7"/>
      <c r="V108" s="7"/>
      <c r="W108" s="7"/>
      <c r="X108" s="7"/>
      <c r="Y108" s="7"/>
      <c r="Z108" s="7"/>
      <c r="AA108" s="7"/>
      <c r="AB108" s="7"/>
    </row>
    <row r="109" spans="1:28" s="313" customFormat="1">
      <c r="A109" s="339"/>
      <c r="B109" s="339"/>
      <c r="C109" s="334" t="s">
        <v>259</v>
      </c>
      <c r="D109" s="334" t="s">
        <v>260</v>
      </c>
      <c r="E109" s="335">
        <v>511</v>
      </c>
      <c r="F109" s="336">
        <v>4725.2450699999999</v>
      </c>
      <c r="G109" s="337">
        <v>1861.8515199999999</v>
      </c>
      <c r="H109" s="337">
        <v>6587.0965900000001</v>
      </c>
      <c r="I109" s="337">
        <v>38459.249859999996</v>
      </c>
      <c r="J109" s="337">
        <v>9172.3666699999994</v>
      </c>
      <c r="K109" s="337">
        <v>47631.616529999999</v>
      </c>
      <c r="L109" s="337">
        <v>2708.9510399999999</v>
      </c>
      <c r="M109" s="337">
        <v>131.82643999999999</v>
      </c>
      <c r="N109" s="337">
        <v>2840.7774800000002</v>
      </c>
      <c r="O109" s="337">
        <v>57059.490600000005</v>
      </c>
      <c r="P109" s="337">
        <v>2.7841399999999998</v>
      </c>
      <c r="Q109" s="337">
        <v>0.97360000000000002</v>
      </c>
      <c r="R109" s="338">
        <v>3.7577399999999996</v>
      </c>
      <c r="S109" s="7"/>
      <c r="T109" s="7"/>
      <c r="U109" s="7"/>
      <c r="V109" s="7"/>
      <c r="W109" s="7"/>
      <c r="X109" s="7"/>
      <c r="Y109" s="7"/>
      <c r="Z109" s="7"/>
      <c r="AA109" s="7"/>
      <c r="AB109" s="7"/>
    </row>
    <row r="110" spans="1:28" s="313" customFormat="1">
      <c r="A110" s="339"/>
      <c r="B110" s="339"/>
      <c r="C110" s="339"/>
      <c r="D110" s="334" t="s">
        <v>261</v>
      </c>
      <c r="E110" s="335">
        <v>409</v>
      </c>
      <c r="F110" s="336">
        <v>5991.1110899999994</v>
      </c>
      <c r="G110" s="337">
        <v>48.398440000000001</v>
      </c>
      <c r="H110" s="337">
        <v>6039.5095300000003</v>
      </c>
      <c r="I110" s="337">
        <v>36714.914149999997</v>
      </c>
      <c r="J110" s="337">
        <v>4090.7768999999998</v>
      </c>
      <c r="K110" s="337">
        <v>40805.691049999994</v>
      </c>
      <c r="L110" s="337">
        <v>1516.45443</v>
      </c>
      <c r="M110" s="337">
        <v>129.71767</v>
      </c>
      <c r="N110" s="337">
        <v>1646.1721</v>
      </c>
      <c r="O110" s="337">
        <v>48491.37268</v>
      </c>
      <c r="P110" s="337">
        <v>9.4646100000000004</v>
      </c>
      <c r="Q110" s="337">
        <v>2.0394000000000001</v>
      </c>
      <c r="R110" s="338">
        <v>11.504010000000001</v>
      </c>
      <c r="S110" s="7"/>
      <c r="T110" s="7"/>
      <c r="U110" s="7"/>
      <c r="V110" s="7"/>
      <c r="W110" s="7"/>
      <c r="X110" s="7"/>
      <c r="Y110" s="7"/>
      <c r="Z110" s="7"/>
      <c r="AA110" s="7"/>
      <c r="AB110" s="7"/>
    </row>
    <row r="111" spans="1:28" s="313" customFormat="1">
      <c r="A111" s="339"/>
      <c r="B111" s="339"/>
      <c r="C111" s="339"/>
      <c r="D111" s="334" t="s">
        <v>262</v>
      </c>
      <c r="E111" s="335">
        <v>82</v>
      </c>
      <c r="F111" s="336">
        <v>28596.344679999998</v>
      </c>
      <c r="G111" s="337">
        <v>12919.08583</v>
      </c>
      <c r="H111" s="337">
        <v>41515.430509999998</v>
      </c>
      <c r="I111" s="337">
        <v>100527.58347</v>
      </c>
      <c r="J111" s="337">
        <v>46625.951409999994</v>
      </c>
      <c r="K111" s="337">
        <v>147153.53487999999</v>
      </c>
      <c r="L111" s="337">
        <v>21486.594590000001</v>
      </c>
      <c r="M111" s="337">
        <v>8413.637490000001</v>
      </c>
      <c r="N111" s="337">
        <v>29900.232079999998</v>
      </c>
      <c r="O111" s="337">
        <v>218569.19746999998</v>
      </c>
      <c r="P111" s="337">
        <v>99906.604609999995</v>
      </c>
      <c r="Q111" s="337">
        <v>2321.9520299999999</v>
      </c>
      <c r="R111" s="338">
        <v>102228.55664</v>
      </c>
      <c r="S111" s="7"/>
      <c r="T111" s="7"/>
      <c r="U111" s="7"/>
      <c r="V111" s="7"/>
      <c r="W111" s="7"/>
      <c r="X111" s="7"/>
      <c r="Y111" s="7"/>
      <c r="Z111" s="7"/>
      <c r="AA111" s="7"/>
      <c r="AB111" s="7"/>
    </row>
    <row r="112" spans="1:28" s="313" customFormat="1">
      <c r="A112" s="339"/>
      <c r="B112" s="339"/>
      <c r="C112" s="339"/>
      <c r="D112" s="334" t="s">
        <v>263</v>
      </c>
      <c r="E112" s="335">
        <v>508</v>
      </c>
      <c r="F112" s="336">
        <v>878.70762000000002</v>
      </c>
      <c r="G112" s="337">
        <v>972.19368000000009</v>
      </c>
      <c r="H112" s="337">
        <v>1850.9013</v>
      </c>
      <c r="I112" s="337">
        <v>5665.3807699999998</v>
      </c>
      <c r="J112" s="337">
        <v>6400.6016600000003</v>
      </c>
      <c r="K112" s="337">
        <v>12065.98243</v>
      </c>
      <c r="L112" s="337">
        <v>146.42257999999998</v>
      </c>
      <c r="M112" s="337">
        <v>0</v>
      </c>
      <c r="N112" s="337">
        <v>146.42257999999998</v>
      </c>
      <c r="O112" s="337">
        <v>14063.30631</v>
      </c>
      <c r="P112" s="337">
        <v>1.4293</v>
      </c>
      <c r="Q112" s="337">
        <v>0.51566999999999996</v>
      </c>
      <c r="R112" s="338">
        <v>1.9449700000000001</v>
      </c>
      <c r="S112" s="7"/>
      <c r="T112" s="7"/>
      <c r="U112" s="7"/>
      <c r="V112" s="7"/>
      <c r="W112" s="7"/>
      <c r="X112" s="7"/>
      <c r="Y112" s="7"/>
      <c r="Z112" s="7"/>
      <c r="AA112" s="7"/>
      <c r="AB112" s="7"/>
    </row>
    <row r="113" spans="1:28" s="313" customFormat="1">
      <c r="A113" s="339"/>
      <c r="B113" s="339"/>
      <c r="C113" s="334" t="s">
        <v>264</v>
      </c>
      <c r="D113" s="334" t="s">
        <v>264</v>
      </c>
      <c r="E113" s="335">
        <v>86</v>
      </c>
      <c r="F113" s="336">
        <v>25845.95724</v>
      </c>
      <c r="G113" s="337">
        <v>6735.0682400000005</v>
      </c>
      <c r="H113" s="337">
        <v>32581.02548</v>
      </c>
      <c r="I113" s="337">
        <v>103238.7105</v>
      </c>
      <c r="J113" s="337">
        <v>38737.747520000004</v>
      </c>
      <c r="K113" s="337">
        <v>141976.45802000002</v>
      </c>
      <c r="L113" s="337">
        <v>10875.39615</v>
      </c>
      <c r="M113" s="337">
        <v>10367.674580000001</v>
      </c>
      <c r="N113" s="337">
        <v>21243.070729999999</v>
      </c>
      <c r="O113" s="337">
        <v>195800.55422999998</v>
      </c>
      <c r="P113" s="337">
        <v>106248.67809999999</v>
      </c>
      <c r="Q113" s="337">
        <v>1226.2583500000001</v>
      </c>
      <c r="R113" s="338">
        <v>107474.93645000001</v>
      </c>
      <c r="S113" s="7"/>
      <c r="T113" s="7"/>
      <c r="U113" s="7"/>
      <c r="V113" s="7"/>
      <c r="W113" s="7"/>
      <c r="X113" s="7"/>
      <c r="Y113" s="7"/>
      <c r="Z113" s="7"/>
      <c r="AA113" s="7"/>
      <c r="AB113" s="7"/>
    </row>
    <row r="114" spans="1:28" s="313" customFormat="1">
      <c r="A114" s="339"/>
      <c r="B114" s="339"/>
      <c r="C114" s="339"/>
      <c r="D114" s="334" t="s">
        <v>265</v>
      </c>
      <c r="E114" s="335">
        <v>87</v>
      </c>
      <c r="F114" s="336">
        <v>6855.5129999999999</v>
      </c>
      <c r="G114" s="337">
        <v>1716.7517499999999</v>
      </c>
      <c r="H114" s="337">
        <v>8572.2647500000003</v>
      </c>
      <c r="I114" s="337">
        <v>45156.564460000001</v>
      </c>
      <c r="J114" s="337">
        <v>7596.2762999999995</v>
      </c>
      <c r="K114" s="337">
        <v>52752.840759999999</v>
      </c>
      <c r="L114" s="337">
        <v>3368.7660000000001</v>
      </c>
      <c r="M114" s="337">
        <v>2458.9136800000001</v>
      </c>
      <c r="N114" s="337">
        <v>5827.6796799999993</v>
      </c>
      <c r="O114" s="337">
        <v>67152.785189999995</v>
      </c>
      <c r="P114" s="337">
        <v>11528.931430000001</v>
      </c>
      <c r="Q114" s="337">
        <v>253.94810999999999</v>
      </c>
      <c r="R114" s="338">
        <v>11782.87954</v>
      </c>
      <c r="S114" s="7"/>
      <c r="T114" s="7"/>
      <c r="U114" s="7"/>
      <c r="V114" s="7"/>
      <c r="W114" s="7"/>
      <c r="X114" s="7"/>
      <c r="Y114" s="7"/>
      <c r="Z114" s="7"/>
      <c r="AA114" s="7"/>
      <c r="AB114" s="7"/>
    </row>
    <row r="115" spans="1:28" s="313" customFormat="1">
      <c r="A115" s="339"/>
      <c r="B115" s="339"/>
      <c r="C115" s="334" t="s">
        <v>266</v>
      </c>
      <c r="D115" s="334" t="s">
        <v>267</v>
      </c>
      <c r="E115" s="335">
        <v>84</v>
      </c>
      <c r="F115" s="336">
        <v>63237.927630000006</v>
      </c>
      <c r="G115" s="337">
        <v>17459.344100000002</v>
      </c>
      <c r="H115" s="337">
        <v>80697.271730000008</v>
      </c>
      <c r="I115" s="337">
        <v>184261.93958999999</v>
      </c>
      <c r="J115" s="337">
        <v>48119.82086</v>
      </c>
      <c r="K115" s="337">
        <v>232381.76045</v>
      </c>
      <c r="L115" s="337">
        <v>21441.873500000002</v>
      </c>
      <c r="M115" s="337">
        <v>11476.95969</v>
      </c>
      <c r="N115" s="337">
        <v>32918.833190000005</v>
      </c>
      <c r="O115" s="337">
        <v>345997.86537000001</v>
      </c>
      <c r="P115" s="337">
        <v>195370.75903000002</v>
      </c>
      <c r="Q115" s="337">
        <v>18153.435109999999</v>
      </c>
      <c r="R115" s="338">
        <v>213524.19413999998</v>
      </c>
      <c r="S115" s="7"/>
      <c r="T115" s="7"/>
      <c r="U115" s="7"/>
      <c r="V115" s="7"/>
      <c r="W115" s="7"/>
      <c r="X115" s="7"/>
      <c r="Y115" s="7"/>
      <c r="Z115" s="7"/>
      <c r="AA115" s="7"/>
      <c r="AB115" s="7"/>
    </row>
    <row r="116" spans="1:28" s="313" customFormat="1">
      <c r="A116" s="339"/>
      <c r="B116" s="339"/>
      <c r="C116" s="334" t="s">
        <v>16</v>
      </c>
      <c r="D116" s="334" t="s">
        <v>268</v>
      </c>
      <c r="E116" s="335">
        <v>351</v>
      </c>
      <c r="F116" s="336">
        <v>52058.896639999999</v>
      </c>
      <c r="G116" s="337">
        <v>20941.582350000001</v>
      </c>
      <c r="H116" s="337">
        <v>73000.478989999989</v>
      </c>
      <c r="I116" s="337">
        <v>91721.698430000004</v>
      </c>
      <c r="J116" s="337">
        <v>31267.901260000002</v>
      </c>
      <c r="K116" s="337">
        <v>122989.59969</v>
      </c>
      <c r="L116" s="337">
        <v>5672.6604299999999</v>
      </c>
      <c r="M116" s="337">
        <v>2735.4988199999998</v>
      </c>
      <c r="N116" s="337">
        <v>8408.1592500000006</v>
      </c>
      <c r="O116" s="337">
        <v>204398.23793</v>
      </c>
      <c r="P116" s="337">
        <v>72.950589999999991</v>
      </c>
      <c r="Q116" s="337">
        <v>25.142250000000001</v>
      </c>
      <c r="R116" s="338">
        <v>98.092839999999995</v>
      </c>
      <c r="S116" s="7"/>
      <c r="T116" s="7"/>
      <c r="U116" s="7"/>
      <c r="V116" s="7"/>
      <c r="W116" s="7"/>
      <c r="X116" s="7"/>
      <c r="Y116" s="7"/>
      <c r="Z116" s="7"/>
      <c r="AA116" s="7"/>
      <c r="AB116" s="7"/>
    </row>
    <row r="117" spans="1:28" s="313" customFormat="1">
      <c r="A117" s="339"/>
      <c r="B117" s="339"/>
      <c r="C117" s="339"/>
      <c r="D117" s="339"/>
      <c r="E117" s="340">
        <v>370</v>
      </c>
      <c r="F117" s="341">
        <v>16978.461380000001</v>
      </c>
      <c r="G117" s="342">
        <v>4497.3070700000007</v>
      </c>
      <c r="H117" s="342">
        <v>21475.76845</v>
      </c>
      <c r="I117" s="342">
        <v>65989.32634</v>
      </c>
      <c r="J117" s="342">
        <v>13473.58072</v>
      </c>
      <c r="K117" s="342">
        <v>79462.907059999998</v>
      </c>
      <c r="L117" s="342">
        <v>1712.72695</v>
      </c>
      <c r="M117" s="342">
        <v>864.03143999999998</v>
      </c>
      <c r="N117" s="342">
        <v>2576.75839</v>
      </c>
      <c r="O117" s="342">
        <v>103515.4339</v>
      </c>
      <c r="P117" s="342">
        <v>47.801389999999998</v>
      </c>
      <c r="Q117" s="342">
        <v>25.665700000000001</v>
      </c>
      <c r="R117" s="343">
        <v>73.467089999999999</v>
      </c>
      <c r="S117" s="7"/>
      <c r="T117" s="7"/>
      <c r="U117" s="7"/>
      <c r="V117" s="7"/>
      <c r="W117" s="7"/>
      <c r="X117" s="7"/>
      <c r="Y117" s="7"/>
      <c r="Z117" s="7"/>
      <c r="AA117" s="7"/>
      <c r="AB117" s="7"/>
    </row>
    <row r="118" spans="1:28" s="313" customFormat="1">
      <c r="A118" s="339"/>
      <c r="B118" s="339"/>
      <c r="C118" s="339"/>
      <c r="D118" s="339"/>
      <c r="E118" s="340">
        <v>470</v>
      </c>
      <c r="F118" s="341">
        <v>24236.18045</v>
      </c>
      <c r="G118" s="342">
        <v>18134.573539999998</v>
      </c>
      <c r="H118" s="342">
        <v>42370.753990000005</v>
      </c>
      <c r="I118" s="342">
        <v>106294.97516</v>
      </c>
      <c r="J118" s="342">
        <v>22155.173039999998</v>
      </c>
      <c r="K118" s="342">
        <v>128450.1482</v>
      </c>
      <c r="L118" s="342">
        <v>2461.4783500000003</v>
      </c>
      <c r="M118" s="342">
        <v>1762.9676299999999</v>
      </c>
      <c r="N118" s="342">
        <v>4224.4459800000004</v>
      </c>
      <c r="O118" s="342">
        <v>175045.34816999998</v>
      </c>
      <c r="P118" s="342">
        <v>16.697179999999999</v>
      </c>
      <c r="Q118" s="342">
        <v>9.1113099999999996</v>
      </c>
      <c r="R118" s="343">
        <v>25.808490000000003</v>
      </c>
      <c r="S118" s="7"/>
      <c r="T118" s="7"/>
      <c r="U118" s="7"/>
      <c r="V118" s="7"/>
      <c r="W118" s="7"/>
      <c r="X118" s="7"/>
      <c r="Y118" s="7"/>
      <c r="Z118" s="7"/>
      <c r="AA118" s="7"/>
      <c r="AB118" s="7"/>
    </row>
    <row r="119" spans="1:28" s="313" customFormat="1">
      <c r="A119" s="339"/>
      <c r="B119" s="339"/>
      <c r="C119" s="339"/>
      <c r="D119" s="339"/>
      <c r="E119" s="340">
        <v>690</v>
      </c>
      <c r="F119" s="341">
        <v>63.447559999999996</v>
      </c>
      <c r="G119" s="342">
        <v>19.800849999999997</v>
      </c>
      <c r="H119" s="342">
        <v>83.248410000000007</v>
      </c>
      <c r="I119" s="342">
        <v>23610.095799999999</v>
      </c>
      <c r="J119" s="342">
        <v>4750.7656799999995</v>
      </c>
      <c r="K119" s="342">
        <v>28360.86148</v>
      </c>
      <c r="L119" s="342">
        <v>533.33265000000006</v>
      </c>
      <c r="M119" s="342">
        <v>0</v>
      </c>
      <c r="N119" s="342">
        <v>533.33265000000006</v>
      </c>
      <c r="O119" s="342">
        <v>28977.44254</v>
      </c>
      <c r="P119" s="342">
        <v>4.9229999999999996E-2</v>
      </c>
      <c r="Q119" s="342">
        <v>0</v>
      </c>
      <c r="R119" s="343">
        <v>4.9229999999999996E-2</v>
      </c>
      <c r="S119" s="7"/>
      <c r="T119" s="7"/>
      <c r="U119" s="7"/>
      <c r="V119" s="7"/>
      <c r="W119" s="7"/>
      <c r="X119" s="7"/>
      <c r="Y119" s="7"/>
      <c r="Z119" s="7"/>
      <c r="AA119" s="7"/>
      <c r="AB119" s="7"/>
    </row>
    <row r="120" spans="1:28" s="313" customFormat="1">
      <c r="A120" s="339"/>
      <c r="B120" s="339"/>
      <c r="C120" s="339"/>
      <c r="D120" s="334" t="s">
        <v>74</v>
      </c>
      <c r="E120" s="335">
        <v>544</v>
      </c>
      <c r="F120" s="336">
        <v>41824.212060000005</v>
      </c>
      <c r="G120" s="337">
        <v>14632.589179999999</v>
      </c>
      <c r="H120" s="337">
        <v>56456.801240000001</v>
      </c>
      <c r="I120" s="337">
        <v>163495.26333000002</v>
      </c>
      <c r="J120" s="337">
        <v>64582.452960000002</v>
      </c>
      <c r="K120" s="337">
        <v>228077.71628999998</v>
      </c>
      <c r="L120" s="337">
        <v>8836.5514800000001</v>
      </c>
      <c r="M120" s="337">
        <v>4098.4991600000003</v>
      </c>
      <c r="N120" s="337">
        <v>12935.050640000001</v>
      </c>
      <c r="O120" s="337">
        <v>297469.56817000004</v>
      </c>
      <c r="P120" s="337">
        <v>36.654429999999998</v>
      </c>
      <c r="Q120" s="337">
        <v>16.440729999999999</v>
      </c>
      <c r="R120" s="338">
        <v>53.095160000000007</v>
      </c>
      <c r="S120" s="7"/>
      <c r="T120" s="7"/>
      <c r="U120" s="7"/>
      <c r="V120" s="7"/>
      <c r="W120" s="7"/>
      <c r="X120" s="7"/>
      <c r="Y120" s="7"/>
      <c r="Z120" s="7"/>
      <c r="AA120" s="7"/>
      <c r="AB120" s="7"/>
    </row>
    <row r="121" spans="1:28" s="313" customFormat="1">
      <c r="A121" s="339"/>
      <c r="B121" s="339"/>
      <c r="C121" s="339"/>
      <c r="D121" s="334" t="s">
        <v>73</v>
      </c>
      <c r="E121" s="335">
        <v>225</v>
      </c>
      <c r="F121" s="336">
        <v>50280.181909999999</v>
      </c>
      <c r="G121" s="337">
        <v>23377.090539999997</v>
      </c>
      <c r="H121" s="337">
        <v>73657.272450000004</v>
      </c>
      <c r="I121" s="337">
        <v>96098.523860000001</v>
      </c>
      <c r="J121" s="337">
        <v>44146.524149999997</v>
      </c>
      <c r="K121" s="337">
        <v>140245.04801</v>
      </c>
      <c r="L121" s="337">
        <v>9270.6794800000007</v>
      </c>
      <c r="M121" s="337">
        <v>5431.9441799999995</v>
      </c>
      <c r="N121" s="337">
        <v>14702.623659999999</v>
      </c>
      <c r="O121" s="337">
        <v>228604.94412</v>
      </c>
      <c r="P121" s="337">
        <v>53.851039999999998</v>
      </c>
      <c r="Q121" s="337">
        <v>20.512580000000003</v>
      </c>
      <c r="R121" s="338">
        <v>74.363619999999997</v>
      </c>
      <c r="S121" s="7"/>
      <c r="T121" s="7"/>
      <c r="U121" s="7"/>
      <c r="V121" s="7"/>
      <c r="W121" s="7"/>
      <c r="X121" s="7"/>
      <c r="Y121" s="7"/>
      <c r="Z121" s="7"/>
      <c r="AA121" s="7"/>
      <c r="AB121" s="7"/>
    </row>
    <row r="122" spans="1:28" s="313" customFormat="1">
      <c r="A122" s="339"/>
      <c r="B122" s="339"/>
      <c r="C122" s="339"/>
      <c r="D122" s="339"/>
      <c r="E122" s="340">
        <v>341</v>
      </c>
      <c r="F122" s="341">
        <v>34699.559560000002</v>
      </c>
      <c r="G122" s="342">
        <v>16605.59261</v>
      </c>
      <c r="H122" s="342">
        <v>51305.152170000001</v>
      </c>
      <c r="I122" s="342">
        <v>98735.113400000002</v>
      </c>
      <c r="J122" s="342">
        <v>27557.395370000002</v>
      </c>
      <c r="K122" s="342">
        <v>126292.50877</v>
      </c>
      <c r="L122" s="342">
        <v>5612.3483699999997</v>
      </c>
      <c r="M122" s="342">
        <v>2087.5471299999999</v>
      </c>
      <c r="N122" s="342">
        <v>7699.8954999999996</v>
      </c>
      <c r="O122" s="342">
        <v>185297.55643999999</v>
      </c>
      <c r="P122" s="342">
        <v>47.279449999999997</v>
      </c>
      <c r="Q122" s="342">
        <v>203.55014000000003</v>
      </c>
      <c r="R122" s="343">
        <v>250.82959</v>
      </c>
      <c r="S122" s="7"/>
      <c r="T122" s="7"/>
      <c r="U122" s="7"/>
      <c r="V122" s="7"/>
      <c r="W122" s="7"/>
      <c r="X122" s="7"/>
      <c r="Y122" s="7"/>
      <c r="Z122" s="7"/>
      <c r="AA122" s="7"/>
      <c r="AB122" s="7"/>
    </row>
    <row r="123" spans="1:28" s="313" customFormat="1">
      <c r="A123" s="339"/>
      <c r="B123" s="339"/>
      <c r="C123" s="339"/>
      <c r="D123" s="339"/>
      <c r="E123" s="340">
        <v>450</v>
      </c>
      <c r="F123" s="341">
        <v>6029.6923799999995</v>
      </c>
      <c r="G123" s="342">
        <v>1611.3423700000001</v>
      </c>
      <c r="H123" s="342">
        <v>7641.0347499999998</v>
      </c>
      <c r="I123" s="342">
        <v>38478.413009999997</v>
      </c>
      <c r="J123" s="342">
        <v>8592.20291</v>
      </c>
      <c r="K123" s="342">
        <v>47070.615920000004</v>
      </c>
      <c r="L123" s="342">
        <v>1723.4573</v>
      </c>
      <c r="M123" s="342">
        <v>959.82033000000001</v>
      </c>
      <c r="N123" s="342">
        <v>2683.27763</v>
      </c>
      <c r="O123" s="342">
        <v>57394.9283</v>
      </c>
      <c r="P123" s="342">
        <v>14.200889999999999</v>
      </c>
      <c r="Q123" s="342">
        <v>2.0545399999999998</v>
      </c>
      <c r="R123" s="343">
        <v>16.25543</v>
      </c>
      <c r="S123" s="7"/>
      <c r="T123" s="7"/>
      <c r="U123" s="7"/>
      <c r="V123" s="7"/>
      <c r="W123" s="7"/>
      <c r="X123" s="7"/>
      <c r="Y123" s="7"/>
      <c r="Z123" s="7"/>
      <c r="AA123" s="7"/>
      <c r="AB123" s="7"/>
    </row>
    <row r="124" spans="1:28" s="313" customFormat="1">
      <c r="A124" s="339"/>
      <c r="B124" s="339"/>
      <c r="C124" s="339"/>
      <c r="D124" s="339"/>
      <c r="E124" s="340">
        <v>571</v>
      </c>
      <c r="F124" s="341">
        <v>25981.236430000001</v>
      </c>
      <c r="G124" s="342">
        <v>24102.29365</v>
      </c>
      <c r="H124" s="342">
        <v>50083.530079999997</v>
      </c>
      <c r="I124" s="342">
        <v>82926.217829999994</v>
      </c>
      <c r="J124" s="342">
        <v>23992.431710000001</v>
      </c>
      <c r="K124" s="342">
        <v>106918.64954000001</v>
      </c>
      <c r="L124" s="342">
        <v>3595.5022300000001</v>
      </c>
      <c r="M124" s="342">
        <v>2510.7064300000002</v>
      </c>
      <c r="N124" s="342">
        <v>6106.2086600000002</v>
      </c>
      <c r="O124" s="342">
        <v>163108.38828000001</v>
      </c>
      <c r="P124" s="342">
        <v>44.534239999999997</v>
      </c>
      <c r="Q124" s="342">
        <v>16.356529999999999</v>
      </c>
      <c r="R124" s="343">
        <v>60.890769999999996</v>
      </c>
      <c r="S124" s="7"/>
      <c r="T124" s="7"/>
      <c r="U124" s="7"/>
      <c r="V124" s="7"/>
      <c r="W124" s="7"/>
      <c r="X124" s="7"/>
      <c r="Y124" s="7"/>
      <c r="Z124" s="7"/>
      <c r="AA124" s="7"/>
      <c r="AB124" s="7"/>
    </row>
    <row r="125" spans="1:28" s="313" customFormat="1">
      <c r="A125" s="339"/>
      <c r="B125" s="339"/>
      <c r="C125" s="339"/>
      <c r="D125" s="339"/>
      <c r="E125" s="340">
        <v>702</v>
      </c>
      <c r="F125" s="341">
        <v>18583.154170000002</v>
      </c>
      <c r="G125" s="342">
        <v>9521.0259000000005</v>
      </c>
      <c r="H125" s="342">
        <v>28104.180069999999</v>
      </c>
      <c r="I125" s="342">
        <v>58083.69038</v>
      </c>
      <c r="J125" s="342">
        <v>20094.55111</v>
      </c>
      <c r="K125" s="342">
        <v>78178.24149</v>
      </c>
      <c r="L125" s="342">
        <v>3475.7095099999997</v>
      </c>
      <c r="M125" s="342">
        <v>3813.40067</v>
      </c>
      <c r="N125" s="342">
        <v>7289.1101799999997</v>
      </c>
      <c r="O125" s="342">
        <v>113571.53173999999</v>
      </c>
      <c r="P125" s="342">
        <v>14.711510000000001</v>
      </c>
      <c r="Q125" s="342">
        <v>11.74352</v>
      </c>
      <c r="R125" s="343">
        <v>26.455029999999997</v>
      </c>
      <c r="S125" s="7"/>
      <c r="T125" s="7"/>
      <c r="U125" s="7"/>
      <c r="V125" s="7"/>
      <c r="W125" s="7"/>
      <c r="X125" s="7"/>
      <c r="Y125" s="7"/>
      <c r="Z125" s="7"/>
      <c r="AA125" s="7"/>
      <c r="AB125" s="7"/>
    </row>
    <row r="126" spans="1:28" s="313" customFormat="1">
      <c r="A126" s="339"/>
      <c r="B126" s="339"/>
      <c r="C126" s="339"/>
      <c r="D126" s="334" t="s">
        <v>269</v>
      </c>
      <c r="E126" s="335">
        <v>230</v>
      </c>
      <c r="F126" s="336">
        <v>55445.959579999995</v>
      </c>
      <c r="G126" s="337">
        <v>54054.008479999997</v>
      </c>
      <c r="H126" s="337">
        <v>109499.96806</v>
      </c>
      <c r="I126" s="337">
        <v>90514.778650000007</v>
      </c>
      <c r="J126" s="337">
        <v>125977.05198999999</v>
      </c>
      <c r="K126" s="337">
        <v>216491.83064</v>
      </c>
      <c r="L126" s="337">
        <v>13947.290449999999</v>
      </c>
      <c r="M126" s="337">
        <v>16112.484910000001</v>
      </c>
      <c r="N126" s="337">
        <v>30059.77536</v>
      </c>
      <c r="O126" s="337">
        <v>356051.57406000001</v>
      </c>
      <c r="P126" s="337">
        <v>23.134310000000003</v>
      </c>
      <c r="Q126" s="337">
        <v>26.184950000000001</v>
      </c>
      <c r="R126" s="338">
        <v>49.31926</v>
      </c>
      <c r="S126" s="7"/>
      <c r="T126" s="7"/>
      <c r="U126" s="7"/>
      <c r="V126" s="7"/>
      <c r="W126" s="7"/>
      <c r="X126" s="7"/>
      <c r="Y126" s="7"/>
      <c r="Z126" s="7"/>
      <c r="AA126" s="7"/>
      <c r="AB126" s="7"/>
    </row>
    <row r="127" spans="1:28" s="313" customFormat="1">
      <c r="A127" s="339"/>
      <c r="B127" s="339"/>
      <c r="C127" s="339"/>
      <c r="D127" s="339"/>
      <c r="E127" s="340">
        <v>232</v>
      </c>
      <c r="F127" s="341">
        <v>79701.597720000005</v>
      </c>
      <c r="G127" s="342">
        <v>34753.58928</v>
      </c>
      <c r="H127" s="342">
        <v>114455.18700000001</v>
      </c>
      <c r="I127" s="342">
        <v>80690.458689999999</v>
      </c>
      <c r="J127" s="342">
        <v>88526.475590000002</v>
      </c>
      <c r="K127" s="342">
        <v>169216.93427999999</v>
      </c>
      <c r="L127" s="342">
        <v>5947.5768099999996</v>
      </c>
      <c r="M127" s="342">
        <v>4872.3793499999992</v>
      </c>
      <c r="N127" s="342">
        <v>10819.95616</v>
      </c>
      <c r="O127" s="342">
        <v>294492.07744000002</v>
      </c>
      <c r="P127" s="342">
        <v>37.102739999999997</v>
      </c>
      <c r="Q127" s="342">
        <v>25.927569999999999</v>
      </c>
      <c r="R127" s="343">
        <v>63.03031</v>
      </c>
      <c r="S127" s="7"/>
      <c r="T127" s="7"/>
      <c r="U127" s="7"/>
      <c r="V127" s="7"/>
      <c r="W127" s="7"/>
      <c r="X127" s="7"/>
      <c r="Y127" s="7"/>
      <c r="Z127" s="7"/>
      <c r="AA127" s="7"/>
      <c r="AB127" s="7"/>
    </row>
    <row r="128" spans="1:28" s="313" customFormat="1">
      <c r="A128" s="339"/>
      <c r="B128" s="339"/>
      <c r="C128" s="339"/>
      <c r="D128" s="339"/>
      <c r="E128" s="340">
        <v>443</v>
      </c>
      <c r="F128" s="341">
        <v>11157.482880000001</v>
      </c>
      <c r="G128" s="342">
        <v>7745.1074600000002</v>
      </c>
      <c r="H128" s="342">
        <v>18902.590339999999</v>
      </c>
      <c r="I128" s="342">
        <v>47389.291090000006</v>
      </c>
      <c r="J128" s="342">
        <v>43226.840680000001</v>
      </c>
      <c r="K128" s="342">
        <v>90616.131769999993</v>
      </c>
      <c r="L128" s="342">
        <v>4508.6597999999994</v>
      </c>
      <c r="M128" s="342">
        <v>5563.3806599999998</v>
      </c>
      <c r="N128" s="342">
        <v>10072.04046</v>
      </c>
      <c r="O128" s="342">
        <v>119590.76256999999</v>
      </c>
      <c r="P128" s="342">
        <v>7.2462399999999993</v>
      </c>
      <c r="Q128" s="342">
        <v>5.2090800000000002</v>
      </c>
      <c r="R128" s="343">
        <v>12.45532</v>
      </c>
      <c r="S128" s="7"/>
      <c r="T128" s="7"/>
      <c r="U128" s="7"/>
      <c r="V128" s="7"/>
      <c r="W128" s="7"/>
      <c r="X128" s="7"/>
      <c r="Y128" s="7"/>
      <c r="Z128" s="7"/>
      <c r="AA128" s="7"/>
      <c r="AB128" s="7"/>
    </row>
    <row r="129" spans="1:28" s="313" customFormat="1">
      <c r="A129" s="339"/>
      <c r="B129" s="339"/>
      <c r="C129" s="339"/>
      <c r="D129" s="339"/>
      <c r="E129" s="340">
        <v>478</v>
      </c>
      <c r="F129" s="341">
        <v>48307.95839</v>
      </c>
      <c r="G129" s="342">
        <v>33139.693220000001</v>
      </c>
      <c r="H129" s="342">
        <v>81447.651610000001</v>
      </c>
      <c r="I129" s="342">
        <v>98330.63470000001</v>
      </c>
      <c r="J129" s="342">
        <v>74703.276709999991</v>
      </c>
      <c r="K129" s="342">
        <v>173033.91141</v>
      </c>
      <c r="L129" s="342">
        <v>5021.7224900000001</v>
      </c>
      <c r="M129" s="342">
        <v>2565.8860299999997</v>
      </c>
      <c r="N129" s="342">
        <v>7587.6085199999998</v>
      </c>
      <c r="O129" s="342">
        <v>262069.17153999998</v>
      </c>
      <c r="P129" s="342">
        <v>24.732140000000001</v>
      </c>
      <c r="Q129" s="342">
        <v>16.90014</v>
      </c>
      <c r="R129" s="343">
        <v>41.632280000000002</v>
      </c>
      <c r="S129" s="7"/>
      <c r="T129" s="7"/>
      <c r="U129" s="7"/>
      <c r="V129" s="7"/>
      <c r="W129" s="7"/>
      <c r="X129" s="7"/>
      <c r="Y129" s="7"/>
      <c r="Z129" s="7"/>
      <c r="AA129" s="7"/>
      <c r="AB129" s="7"/>
    </row>
    <row r="130" spans="1:28" s="313" customFormat="1">
      <c r="A130" s="339"/>
      <c r="B130" s="339"/>
      <c r="C130" s="339"/>
      <c r="D130" s="339"/>
      <c r="E130" s="340">
        <v>631</v>
      </c>
      <c r="F130" s="341">
        <v>8910.7958500000004</v>
      </c>
      <c r="G130" s="342">
        <v>10810.7996</v>
      </c>
      <c r="H130" s="342">
        <v>19721.595450000001</v>
      </c>
      <c r="I130" s="342">
        <v>35256.308990000005</v>
      </c>
      <c r="J130" s="342">
        <v>39455.099499999997</v>
      </c>
      <c r="K130" s="342">
        <v>74711.408490000002</v>
      </c>
      <c r="L130" s="342">
        <v>2162.3772400000003</v>
      </c>
      <c r="M130" s="342">
        <v>5428.2728499999994</v>
      </c>
      <c r="N130" s="342">
        <v>7590.6500900000001</v>
      </c>
      <c r="O130" s="342">
        <v>102023.65403000001</v>
      </c>
      <c r="P130" s="342">
        <v>3.4950700000000001</v>
      </c>
      <c r="Q130" s="342">
        <v>35.59319</v>
      </c>
      <c r="R130" s="343">
        <v>39.088260000000005</v>
      </c>
      <c r="S130" s="7"/>
      <c r="T130" s="7"/>
      <c r="U130" s="7"/>
      <c r="V130" s="7"/>
      <c r="W130" s="7"/>
      <c r="X130" s="7"/>
      <c r="Y130" s="7"/>
      <c r="Z130" s="7"/>
      <c r="AA130" s="7"/>
      <c r="AB130" s="7"/>
    </row>
    <row r="131" spans="1:28" s="313" customFormat="1">
      <c r="A131" s="339"/>
      <c r="B131" s="339"/>
      <c r="C131" s="339"/>
      <c r="D131" s="334" t="s">
        <v>78</v>
      </c>
      <c r="E131" s="335">
        <v>165</v>
      </c>
      <c r="F131" s="336">
        <v>113335.06616</v>
      </c>
      <c r="G131" s="337">
        <v>94109.48689</v>
      </c>
      <c r="H131" s="337">
        <v>207444.55305000002</v>
      </c>
      <c r="I131" s="337">
        <v>100094.92534999999</v>
      </c>
      <c r="J131" s="337">
        <v>202309.05696000002</v>
      </c>
      <c r="K131" s="337">
        <v>302403.98230999999</v>
      </c>
      <c r="L131" s="337">
        <v>3437.69877</v>
      </c>
      <c r="M131" s="337">
        <v>11616.623240000001</v>
      </c>
      <c r="N131" s="337">
        <v>15054.32201</v>
      </c>
      <c r="O131" s="337">
        <v>524902.85736999998</v>
      </c>
      <c r="P131" s="337">
        <v>226.52895000000001</v>
      </c>
      <c r="Q131" s="337">
        <v>41.905629999999995</v>
      </c>
      <c r="R131" s="338">
        <v>268.43458000000004</v>
      </c>
      <c r="S131" s="7"/>
      <c r="T131" s="7"/>
      <c r="U131" s="7"/>
      <c r="V131" s="7"/>
      <c r="W131" s="7"/>
      <c r="X131" s="7"/>
      <c r="Y131" s="7"/>
      <c r="Z131" s="7"/>
      <c r="AA131" s="7"/>
      <c r="AB131" s="7"/>
    </row>
    <row r="132" spans="1:28" s="313" customFormat="1">
      <c r="A132" s="339"/>
      <c r="B132" s="339"/>
      <c r="C132" s="339"/>
      <c r="D132" s="339"/>
      <c r="E132" s="340">
        <v>305</v>
      </c>
      <c r="F132" s="341">
        <v>48513.383520000003</v>
      </c>
      <c r="G132" s="342">
        <v>48152.009389999999</v>
      </c>
      <c r="H132" s="342">
        <v>96665.392909999995</v>
      </c>
      <c r="I132" s="342">
        <v>101758.51628</v>
      </c>
      <c r="J132" s="342">
        <v>172366.44371000002</v>
      </c>
      <c r="K132" s="342">
        <v>274124.95999</v>
      </c>
      <c r="L132" s="342">
        <v>4481.2643600000001</v>
      </c>
      <c r="M132" s="342">
        <v>8581.6590500000002</v>
      </c>
      <c r="N132" s="342">
        <v>13062.923409999999</v>
      </c>
      <c r="O132" s="342">
        <v>383853.27630999999</v>
      </c>
      <c r="P132" s="342">
        <v>61.308399999999999</v>
      </c>
      <c r="Q132" s="342">
        <v>64.719089999999994</v>
      </c>
      <c r="R132" s="343">
        <v>126.02749</v>
      </c>
      <c r="S132" s="7"/>
      <c r="T132" s="7"/>
      <c r="U132" s="7"/>
      <c r="V132" s="7"/>
      <c r="W132" s="7"/>
      <c r="X132" s="7"/>
      <c r="Y132" s="7"/>
      <c r="Z132" s="7"/>
      <c r="AA132" s="7"/>
      <c r="AB132" s="7"/>
    </row>
    <row r="133" spans="1:28" s="313" customFormat="1">
      <c r="A133" s="339"/>
      <c r="B133" s="339"/>
      <c r="C133" s="339"/>
      <c r="D133" s="339"/>
      <c r="E133" s="340">
        <v>414</v>
      </c>
      <c r="F133" s="341">
        <v>80776.518590000007</v>
      </c>
      <c r="G133" s="342">
        <v>54158.176100000004</v>
      </c>
      <c r="H133" s="342">
        <v>134934.69469</v>
      </c>
      <c r="I133" s="342">
        <v>128950.29248999999</v>
      </c>
      <c r="J133" s="342">
        <v>145611.61347000001</v>
      </c>
      <c r="K133" s="342">
        <v>274561.90596</v>
      </c>
      <c r="L133" s="342">
        <v>6383.4989299999997</v>
      </c>
      <c r="M133" s="342">
        <v>10224.302669999999</v>
      </c>
      <c r="N133" s="342">
        <v>16607.801599999999</v>
      </c>
      <c r="O133" s="342">
        <v>426104.40224999998</v>
      </c>
      <c r="P133" s="342">
        <v>63.816029999999998</v>
      </c>
      <c r="Q133" s="342">
        <v>60.034800000000004</v>
      </c>
      <c r="R133" s="343">
        <v>123.85083</v>
      </c>
      <c r="S133" s="7"/>
      <c r="T133" s="7"/>
      <c r="U133" s="7"/>
      <c r="V133" s="7"/>
      <c r="W133" s="7"/>
      <c r="X133" s="7"/>
      <c r="Y133" s="7"/>
      <c r="Z133" s="7"/>
      <c r="AA133" s="7"/>
      <c r="AB133" s="7"/>
    </row>
    <row r="134" spans="1:28" s="313" customFormat="1">
      <c r="A134" s="339"/>
      <c r="B134" s="339"/>
      <c r="C134" s="339"/>
      <c r="D134" s="339"/>
      <c r="E134" s="340">
        <v>430</v>
      </c>
      <c r="F134" s="341">
        <v>67840.771299999993</v>
      </c>
      <c r="G134" s="342">
        <v>76882.374150000003</v>
      </c>
      <c r="H134" s="342">
        <v>144723.14544999998</v>
      </c>
      <c r="I134" s="342">
        <v>102205.08465999999</v>
      </c>
      <c r="J134" s="342">
        <v>206375.50103000001</v>
      </c>
      <c r="K134" s="342">
        <v>308580.58568999998</v>
      </c>
      <c r="L134" s="342">
        <v>4016.6780199999998</v>
      </c>
      <c r="M134" s="342">
        <v>7512.0932899999998</v>
      </c>
      <c r="N134" s="342">
        <v>11528.77131</v>
      </c>
      <c r="O134" s="342">
        <v>464832.50244999997</v>
      </c>
      <c r="P134" s="342">
        <v>115.23672999999999</v>
      </c>
      <c r="Q134" s="342">
        <v>83.962810000000005</v>
      </c>
      <c r="R134" s="343">
        <v>199.19954000000001</v>
      </c>
      <c r="S134" s="7"/>
      <c r="T134" s="7"/>
      <c r="U134" s="7"/>
      <c r="V134" s="7"/>
      <c r="W134" s="7"/>
      <c r="X134" s="7"/>
      <c r="Y134" s="7"/>
      <c r="Z134" s="7"/>
      <c r="AA134" s="7"/>
      <c r="AB134" s="7"/>
    </row>
    <row r="135" spans="1:28" s="313" customFormat="1">
      <c r="A135" s="339"/>
      <c r="B135" s="339"/>
      <c r="C135" s="339"/>
      <c r="D135" s="339"/>
      <c r="E135" s="340">
        <v>497</v>
      </c>
      <c r="F135" s="341">
        <v>7247.9258600000003</v>
      </c>
      <c r="G135" s="342">
        <v>1586.28242</v>
      </c>
      <c r="H135" s="342">
        <v>8834.2082799999989</v>
      </c>
      <c r="I135" s="342">
        <v>58425.054960000001</v>
      </c>
      <c r="J135" s="342">
        <v>14525.34376</v>
      </c>
      <c r="K135" s="342">
        <v>72950.398719999997</v>
      </c>
      <c r="L135" s="342">
        <v>998.18936999999994</v>
      </c>
      <c r="M135" s="342">
        <v>448.13206000000002</v>
      </c>
      <c r="N135" s="342">
        <v>1446.32143</v>
      </c>
      <c r="O135" s="342">
        <v>83230.92843</v>
      </c>
      <c r="P135" s="342">
        <v>4.8448799999999999</v>
      </c>
      <c r="Q135" s="342">
        <v>8.2397200000000002</v>
      </c>
      <c r="R135" s="343">
        <v>13.0846</v>
      </c>
      <c r="S135" s="7"/>
      <c r="T135" s="7"/>
      <c r="U135" s="7"/>
      <c r="V135" s="7"/>
      <c r="W135" s="7"/>
      <c r="X135" s="7"/>
      <c r="Y135" s="7"/>
      <c r="Z135" s="7"/>
      <c r="AA135" s="7"/>
      <c r="AB135" s="7"/>
    </row>
    <row r="136" spans="1:28" s="313" customFormat="1">
      <c r="A136" s="339"/>
      <c r="B136" s="339"/>
      <c r="C136" s="339"/>
      <c r="D136" s="339"/>
      <c r="E136" s="340">
        <v>549</v>
      </c>
      <c r="F136" s="341">
        <v>55780.855100000001</v>
      </c>
      <c r="G136" s="342">
        <v>55125.076000000001</v>
      </c>
      <c r="H136" s="342">
        <v>110905.93109999999</v>
      </c>
      <c r="I136" s="342">
        <v>42270.123209999998</v>
      </c>
      <c r="J136" s="342">
        <v>58863.030840000007</v>
      </c>
      <c r="K136" s="342">
        <v>101133.15405</v>
      </c>
      <c r="L136" s="342">
        <v>7185.9060499999996</v>
      </c>
      <c r="M136" s="342">
        <v>15490.90976</v>
      </c>
      <c r="N136" s="342">
        <v>22676.81581</v>
      </c>
      <c r="O136" s="342">
        <v>234715.90096</v>
      </c>
      <c r="P136" s="342">
        <v>261.79000000000002</v>
      </c>
      <c r="Q136" s="342">
        <v>40.117230000000006</v>
      </c>
      <c r="R136" s="343">
        <v>301.90722999999997</v>
      </c>
      <c r="S136" s="7"/>
      <c r="T136" s="7"/>
      <c r="U136" s="7"/>
      <c r="V136" s="7"/>
      <c r="W136" s="7"/>
      <c r="X136" s="7"/>
      <c r="Y136" s="7"/>
      <c r="Z136" s="7"/>
      <c r="AA136" s="7"/>
      <c r="AB136" s="7"/>
    </row>
    <row r="137" spans="1:28" s="313" customFormat="1">
      <c r="A137" s="339"/>
      <c r="B137" s="339"/>
      <c r="C137" s="339"/>
      <c r="D137" s="339"/>
      <c r="E137" s="340">
        <v>701</v>
      </c>
      <c r="F137" s="341">
        <v>306899.69470999995</v>
      </c>
      <c r="G137" s="342">
        <v>865344.64049999998</v>
      </c>
      <c r="H137" s="342">
        <v>1172244.3352099999</v>
      </c>
      <c r="I137" s="342">
        <v>84989.010599999994</v>
      </c>
      <c r="J137" s="342">
        <v>149619.83481999999</v>
      </c>
      <c r="K137" s="342">
        <v>234608.84542</v>
      </c>
      <c r="L137" s="342">
        <v>7510913.5647700001</v>
      </c>
      <c r="M137" s="342">
        <v>9409990.3969500009</v>
      </c>
      <c r="N137" s="342">
        <v>16920903.961720001</v>
      </c>
      <c r="O137" s="342">
        <v>18327757.142349999</v>
      </c>
      <c r="P137" s="342">
        <v>3272.1956500000001</v>
      </c>
      <c r="Q137" s="342">
        <v>53.482489999999999</v>
      </c>
      <c r="R137" s="343">
        <v>3325.67814</v>
      </c>
      <c r="S137" s="7"/>
      <c r="T137" s="7"/>
      <c r="U137" s="7"/>
      <c r="V137" s="7"/>
      <c r="W137" s="7"/>
      <c r="X137" s="7"/>
      <c r="Y137" s="7"/>
      <c r="Z137" s="7"/>
      <c r="AA137" s="7"/>
      <c r="AB137" s="7"/>
    </row>
    <row r="138" spans="1:28" s="313" customFormat="1">
      <c r="A138" s="339"/>
      <c r="B138" s="339"/>
      <c r="C138" s="339"/>
      <c r="D138" s="334" t="s">
        <v>56</v>
      </c>
      <c r="E138" s="335">
        <v>176</v>
      </c>
      <c r="F138" s="336">
        <v>76916.358400000012</v>
      </c>
      <c r="G138" s="337">
        <v>37501.234659999995</v>
      </c>
      <c r="H138" s="337">
        <v>114417.59306</v>
      </c>
      <c r="I138" s="337">
        <v>86343.888340000005</v>
      </c>
      <c r="J138" s="337">
        <v>26117.480909999998</v>
      </c>
      <c r="K138" s="337">
        <v>112461.36925</v>
      </c>
      <c r="L138" s="337">
        <v>1417.1824999999999</v>
      </c>
      <c r="M138" s="337">
        <v>1469.1597099999999</v>
      </c>
      <c r="N138" s="337">
        <v>2886.3422099999998</v>
      </c>
      <c r="O138" s="337">
        <v>229765.30452000001</v>
      </c>
      <c r="P138" s="337">
        <v>68.627490000000009</v>
      </c>
      <c r="Q138" s="337">
        <v>105.88047</v>
      </c>
      <c r="R138" s="338">
        <v>174.50796</v>
      </c>
      <c r="S138" s="7"/>
      <c r="T138" s="7"/>
      <c r="U138" s="7"/>
      <c r="V138" s="7"/>
      <c r="W138" s="7"/>
      <c r="X138" s="7"/>
      <c r="Y138" s="7"/>
      <c r="Z138" s="7"/>
      <c r="AA138" s="7"/>
      <c r="AB138" s="7"/>
    </row>
    <row r="139" spans="1:28" s="313" customFormat="1">
      <c r="A139" s="339"/>
      <c r="B139" s="339"/>
      <c r="C139" s="339"/>
      <c r="D139" s="339"/>
      <c r="E139" s="340">
        <v>178</v>
      </c>
      <c r="F139" s="341">
        <v>75961.254560000001</v>
      </c>
      <c r="G139" s="342">
        <v>32076.743999999999</v>
      </c>
      <c r="H139" s="342">
        <v>108037.99856000001</v>
      </c>
      <c r="I139" s="342">
        <v>61798.15655</v>
      </c>
      <c r="J139" s="342">
        <v>30396.343929999999</v>
      </c>
      <c r="K139" s="342">
        <v>92194.500480000002</v>
      </c>
      <c r="L139" s="342">
        <v>1122.80583</v>
      </c>
      <c r="M139" s="342">
        <v>1338.65905</v>
      </c>
      <c r="N139" s="342">
        <v>2461.46488</v>
      </c>
      <c r="O139" s="342">
        <v>202693.96391999998</v>
      </c>
      <c r="P139" s="342">
        <v>47.917050000000003</v>
      </c>
      <c r="Q139" s="342">
        <v>42.648679999999999</v>
      </c>
      <c r="R139" s="343">
        <v>90.565730000000002</v>
      </c>
      <c r="S139" s="7"/>
      <c r="T139" s="7"/>
      <c r="U139" s="7"/>
      <c r="V139" s="7"/>
      <c r="W139" s="7"/>
      <c r="X139" s="7"/>
      <c r="Y139" s="7"/>
      <c r="Z139" s="7"/>
      <c r="AA139" s="7"/>
      <c r="AB139" s="7"/>
    </row>
    <row r="140" spans="1:28" s="313" customFormat="1">
      <c r="A140" s="339"/>
      <c r="B140" s="339"/>
      <c r="C140" s="339"/>
      <c r="D140" s="339"/>
      <c r="E140" s="340">
        <v>180</v>
      </c>
      <c r="F140" s="341">
        <v>17211.127469999999</v>
      </c>
      <c r="G140" s="342">
        <v>16364.777320000001</v>
      </c>
      <c r="H140" s="342">
        <v>33575.904790000001</v>
      </c>
      <c r="I140" s="342">
        <v>59394.447749999999</v>
      </c>
      <c r="J140" s="342">
        <v>15627.764160000001</v>
      </c>
      <c r="K140" s="342">
        <v>75022.211909999998</v>
      </c>
      <c r="L140" s="342">
        <v>1563.4466100000002</v>
      </c>
      <c r="M140" s="342">
        <v>328.26284000000004</v>
      </c>
      <c r="N140" s="342">
        <v>1891.7094500000001</v>
      </c>
      <c r="O140" s="342">
        <v>110489.82615000001</v>
      </c>
      <c r="P140" s="342">
        <v>12.53444</v>
      </c>
      <c r="Q140" s="342">
        <v>6.2576800000000006</v>
      </c>
      <c r="R140" s="343">
        <v>18.792120000000001</v>
      </c>
      <c r="S140" s="7"/>
      <c r="T140" s="7"/>
      <c r="U140" s="7"/>
      <c r="V140" s="7"/>
      <c r="W140" s="7"/>
      <c r="X140" s="7"/>
      <c r="Y140" s="7"/>
      <c r="Z140" s="7"/>
      <c r="AA140" s="7"/>
      <c r="AB140" s="7"/>
    </row>
    <row r="141" spans="1:28" s="313" customFormat="1">
      <c r="A141" s="339"/>
      <c r="B141" s="339"/>
      <c r="C141" s="339"/>
      <c r="D141" s="339"/>
      <c r="E141" s="340">
        <v>181</v>
      </c>
      <c r="F141" s="341">
        <v>339644.48719999997</v>
      </c>
      <c r="G141" s="342">
        <v>259235.84795</v>
      </c>
      <c r="H141" s="342">
        <v>598880.33514999994</v>
      </c>
      <c r="I141" s="342">
        <v>239987.4981</v>
      </c>
      <c r="J141" s="342">
        <v>189260.98181999999</v>
      </c>
      <c r="K141" s="342">
        <v>429248.47992000001</v>
      </c>
      <c r="L141" s="342">
        <v>10046.32258</v>
      </c>
      <c r="M141" s="342">
        <v>9569.6127100000012</v>
      </c>
      <c r="N141" s="342">
        <v>19615.935289999998</v>
      </c>
      <c r="O141" s="342">
        <v>1047744.7503600001</v>
      </c>
      <c r="P141" s="342">
        <v>451.96501000000001</v>
      </c>
      <c r="Q141" s="342">
        <v>85.47439</v>
      </c>
      <c r="R141" s="343">
        <v>537.43939999999998</v>
      </c>
      <c r="S141" s="7"/>
      <c r="T141" s="7"/>
      <c r="U141" s="7"/>
      <c r="V141" s="7"/>
      <c r="W141" s="7"/>
      <c r="X141" s="7"/>
      <c r="Y141" s="7"/>
      <c r="Z141" s="7"/>
      <c r="AA141" s="7"/>
      <c r="AB141" s="7"/>
    </row>
    <row r="142" spans="1:28" s="313" customFormat="1">
      <c r="A142" s="339"/>
      <c r="B142" s="339"/>
      <c r="C142" s="339"/>
      <c r="D142" s="339"/>
      <c r="E142" s="340">
        <v>369</v>
      </c>
      <c r="F142" s="341">
        <v>45112.871979999996</v>
      </c>
      <c r="G142" s="342">
        <v>9481.5825600000007</v>
      </c>
      <c r="H142" s="342">
        <v>54594.454539999999</v>
      </c>
      <c r="I142" s="342">
        <v>57487.559229999999</v>
      </c>
      <c r="J142" s="342">
        <v>17372.522989999998</v>
      </c>
      <c r="K142" s="342">
        <v>74860.082219999997</v>
      </c>
      <c r="L142" s="342">
        <v>630.37609999999995</v>
      </c>
      <c r="M142" s="342">
        <v>411.65446000000003</v>
      </c>
      <c r="N142" s="342">
        <v>1042.0305600000002</v>
      </c>
      <c r="O142" s="342">
        <v>130496.56731999999</v>
      </c>
      <c r="P142" s="342">
        <v>37.830779999999997</v>
      </c>
      <c r="Q142" s="342">
        <v>5.3076099999999995</v>
      </c>
      <c r="R142" s="343">
        <v>43.138390000000001</v>
      </c>
      <c r="S142" s="7"/>
      <c r="T142" s="7"/>
      <c r="U142" s="7"/>
      <c r="V142" s="7"/>
      <c r="W142" s="7"/>
      <c r="X142" s="7"/>
      <c r="Y142" s="7"/>
      <c r="Z142" s="7"/>
      <c r="AA142" s="7"/>
      <c r="AB142" s="7"/>
    </row>
    <row r="143" spans="1:28" s="313" customFormat="1">
      <c r="A143" s="339"/>
      <c r="B143" s="339"/>
      <c r="C143" s="339"/>
      <c r="D143" s="339"/>
      <c r="E143" s="340">
        <v>480</v>
      </c>
      <c r="F143" s="341">
        <v>23345.343069999999</v>
      </c>
      <c r="G143" s="342">
        <v>5848.4347800000005</v>
      </c>
      <c r="H143" s="342">
        <v>29193.777850000002</v>
      </c>
      <c r="I143" s="342">
        <v>44148.740239999999</v>
      </c>
      <c r="J143" s="342">
        <v>10390.208710000001</v>
      </c>
      <c r="K143" s="342">
        <v>54538.948950000005</v>
      </c>
      <c r="L143" s="342">
        <v>905.68563000000006</v>
      </c>
      <c r="M143" s="342">
        <v>345.89552000000003</v>
      </c>
      <c r="N143" s="342">
        <v>1251.58115</v>
      </c>
      <c r="O143" s="342">
        <v>84984.307950000002</v>
      </c>
      <c r="P143" s="342">
        <v>26.110150000000001</v>
      </c>
      <c r="Q143" s="342">
        <v>7.3325100000000001</v>
      </c>
      <c r="R143" s="343">
        <v>33.442660000000004</v>
      </c>
      <c r="S143" s="7"/>
      <c r="T143" s="7"/>
      <c r="U143" s="7"/>
      <c r="V143" s="7"/>
      <c r="W143" s="7"/>
      <c r="X143" s="7"/>
      <c r="Y143" s="7"/>
      <c r="Z143" s="7"/>
      <c r="AA143" s="7"/>
      <c r="AB143" s="7"/>
    </row>
    <row r="144" spans="1:28" s="313" customFormat="1">
      <c r="A144" s="339"/>
      <c r="B144" s="339"/>
      <c r="C144" s="339"/>
      <c r="D144" s="339"/>
      <c r="E144" s="340">
        <v>487</v>
      </c>
      <c r="F144" s="341">
        <v>59419.462579999999</v>
      </c>
      <c r="G144" s="342">
        <v>14933.076519999999</v>
      </c>
      <c r="H144" s="342">
        <v>74352.539099999995</v>
      </c>
      <c r="I144" s="342">
        <v>64535.960950000001</v>
      </c>
      <c r="J144" s="342">
        <v>21414.67123</v>
      </c>
      <c r="K144" s="342">
        <v>85950.632180000001</v>
      </c>
      <c r="L144" s="342">
        <v>2989.5058899999999</v>
      </c>
      <c r="M144" s="342">
        <v>1346.3506399999999</v>
      </c>
      <c r="N144" s="342">
        <v>4335.85653</v>
      </c>
      <c r="O144" s="342">
        <v>164639.02781</v>
      </c>
      <c r="P144" s="342">
        <v>37.313690000000001</v>
      </c>
      <c r="Q144" s="342">
        <v>15.2653</v>
      </c>
      <c r="R144" s="343">
        <v>52.578989999999997</v>
      </c>
      <c r="S144" s="7"/>
      <c r="T144" s="7"/>
      <c r="U144" s="7"/>
      <c r="V144" s="7"/>
      <c r="W144" s="7"/>
      <c r="X144" s="7"/>
      <c r="Y144" s="7"/>
      <c r="Z144" s="7"/>
      <c r="AA144" s="7"/>
      <c r="AB144" s="7"/>
    </row>
    <row r="145" spans="1:28" s="313" customFormat="1">
      <c r="A145" s="339"/>
      <c r="B145" s="339"/>
      <c r="C145" s="339"/>
      <c r="D145" s="339"/>
      <c r="E145" s="340">
        <v>698</v>
      </c>
      <c r="F145" s="341">
        <v>10406.313460000001</v>
      </c>
      <c r="G145" s="342">
        <v>2917.8774100000001</v>
      </c>
      <c r="H145" s="342">
        <v>13324.190869999999</v>
      </c>
      <c r="I145" s="342">
        <v>21365.262629999997</v>
      </c>
      <c r="J145" s="342">
        <v>5999.6575899999998</v>
      </c>
      <c r="K145" s="342">
        <v>27364.92022</v>
      </c>
      <c r="L145" s="342">
        <v>692.15793999999994</v>
      </c>
      <c r="M145" s="342">
        <v>0</v>
      </c>
      <c r="N145" s="342">
        <v>692.15793999999994</v>
      </c>
      <c r="O145" s="342">
        <v>41381.269030000003</v>
      </c>
      <c r="P145" s="342">
        <v>61.175779999999996</v>
      </c>
      <c r="Q145" s="342">
        <v>1.617</v>
      </c>
      <c r="R145" s="343">
        <v>62.79278</v>
      </c>
      <c r="S145" s="7"/>
      <c r="T145" s="7"/>
      <c r="U145" s="7"/>
      <c r="V145" s="7"/>
      <c r="W145" s="7"/>
      <c r="X145" s="7"/>
      <c r="Y145" s="7"/>
      <c r="Z145" s="7"/>
      <c r="AA145" s="7"/>
      <c r="AB145" s="7"/>
    </row>
    <row r="146" spans="1:28" s="313" customFormat="1">
      <c r="A146" s="339"/>
      <c r="B146" s="339"/>
      <c r="C146" s="339"/>
      <c r="D146" s="334" t="s">
        <v>16</v>
      </c>
      <c r="E146" s="335">
        <v>141</v>
      </c>
      <c r="F146" s="336">
        <v>4273211.5154099995</v>
      </c>
      <c r="G146" s="337">
        <v>4217959.8666199995</v>
      </c>
      <c r="H146" s="337">
        <v>8491171.382029999</v>
      </c>
      <c r="I146" s="337">
        <v>3448143.6021400001</v>
      </c>
      <c r="J146" s="337">
        <v>1733913.44533</v>
      </c>
      <c r="K146" s="337">
        <v>5182057.0474700006</v>
      </c>
      <c r="L146" s="337">
        <v>2263865.6012800001</v>
      </c>
      <c r="M146" s="337">
        <v>1387125.84152</v>
      </c>
      <c r="N146" s="337">
        <v>3650991.4428000003</v>
      </c>
      <c r="O146" s="337">
        <v>17324219.872299999</v>
      </c>
      <c r="P146" s="337">
        <v>35315366.306339994</v>
      </c>
      <c r="Q146" s="337">
        <v>18075492.796419997</v>
      </c>
      <c r="R146" s="338">
        <v>53390859.102760002</v>
      </c>
      <c r="S146" s="7"/>
      <c r="T146" s="7"/>
      <c r="U146" s="7"/>
      <c r="V146" s="7"/>
      <c r="W146" s="7"/>
      <c r="X146" s="7"/>
      <c r="Y146" s="7"/>
      <c r="Z146" s="7"/>
      <c r="AA146" s="7"/>
      <c r="AB146" s="7"/>
    </row>
    <row r="147" spans="1:28" s="313" customFormat="1">
      <c r="A147" s="339"/>
      <c r="B147" s="339"/>
      <c r="C147" s="339"/>
      <c r="D147" s="339"/>
      <c r="E147" s="340">
        <v>146</v>
      </c>
      <c r="F147" s="341">
        <v>29294.401460000001</v>
      </c>
      <c r="G147" s="342">
        <v>20909.432690000001</v>
      </c>
      <c r="H147" s="342">
        <v>50203.834149999995</v>
      </c>
      <c r="I147" s="342">
        <v>59936.648310000004</v>
      </c>
      <c r="J147" s="342">
        <v>58919.237580000001</v>
      </c>
      <c r="K147" s="342">
        <v>118855.88589000001</v>
      </c>
      <c r="L147" s="342">
        <v>952.27776000000006</v>
      </c>
      <c r="M147" s="342">
        <v>1537.7336</v>
      </c>
      <c r="N147" s="342">
        <v>2490.01136</v>
      </c>
      <c r="O147" s="342">
        <v>171549.73140000002</v>
      </c>
      <c r="P147" s="342">
        <v>15.19936</v>
      </c>
      <c r="Q147" s="342">
        <v>7.28843</v>
      </c>
      <c r="R147" s="343">
        <v>22.48779</v>
      </c>
      <c r="S147" s="7"/>
      <c r="T147" s="7"/>
      <c r="U147" s="7"/>
      <c r="V147" s="7"/>
      <c r="W147" s="7"/>
      <c r="X147" s="7"/>
      <c r="Y147" s="7"/>
      <c r="Z147" s="7"/>
      <c r="AA147" s="7"/>
      <c r="AB147" s="7"/>
    </row>
    <row r="148" spans="1:28" s="313" customFormat="1">
      <c r="A148" s="339"/>
      <c r="B148" s="339"/>
      <c r="C148" s="339"/>
      <c r="D148" s="339"/>
      <c r="E148" s="340">
        <v>147</v>
      </c>
      <c r="F148" s="341">
        <v>38482.529159999998</v>
      </c>
      <c r="G148" s="342">
        <v>15720.18281</v>
      </c>
      <c r="H148" s="342">
        <v>54202.711969999997</v>
      </c>
      <c r="I148" s="342">
        <v>45688.582929999997</v>
      </c>
      <c r="J148" s="342">
        <v>11128.413490000001</v>
      </c>
      <c r="K148" s="342">
        <v>56816.996420000003</v>
      </c>
      <c r="L148" s="342">
        <v>357.06617999999997</v>
      </c>
      <c r="M148" s="342">
        <v>303.82828999999998</v>
      </c>
      <c r="N148" s="342">
        <v>660.89446999999996</v>
      </c>
      <c r="O148" s="342">
        <v>111680.60286</v>
      </c>
      <c r="P148" s="342">
        <v>12.578790000000001</v>
      </c>
      <c r="Q148" s="342">
        <v>42.058120000000002</v>
      </c>
      <c r="R148" s="343">
        <v>54.63691</v>
      </c>
      <c r="S148" s="7"/>
      <c r="T148" s="7"/>
      <c r="U148" s="7"/>
      <c r="V148" s="7"/>
      <c r="W148" s="7"/>
      <c r="X148" s="7"/>
      <c r="Y148" s="7"/>
      <c r="Z148" s="7"/>
      <c r="AA148" s="7"/>
      <c r="AB148" s="7"/>
    </row>
    <row r="149" spans="1:28" s="313" customFormat="1">
      <c r="A149" s="339"/>
      <c r="B149" s="339"/>
      <c r="C149" s="339"/>
      <c r="D149" s="339"/>
      <c r="E149" s="340">
        <v>152</v>
      </c>
      <c r="F149" s="341">
        <v>155386.72175999999</v>
      </c>
      <c r="G149" s="342">
        <v>178966.06371000002</v>
      </c>
      <c r="H149" s="342">
        <v>334352.78547</v>
      </c>
      <c r="I149" s="342">
        <v>112951.02033</v>
      </c>
      <c r="J149" s="342">
        <v>91957.88824</v>
      </c>
      <c r="K149" s="342">
        <v>204908.90857</v>
      </c>
      <c r="L149" s="342">
        <v>6042.8730400000004</v>
      </c>
      <c r="M149" s="342">
        <v>6100.36186</v>
      </c>
      <c r="N149" s="342">
        <v>12143.234899999999</v>
      </c>
      <c r="O149" s="342">
        <v>551404.92894000001</v>
      </c>
      <c r="P149" s="342">
        <v>727.05071999999996</v>
      </c>
      <c r="Q149" s="342">
        <v>201.5582</v>
      </c>
      <c r="R149" s="343">
        <v>928.60892000000001</v>
      </c>
      <c r="S149" s="7"/>
      <c r="T149" s="7"/>
      <c r="U149" s="7"/>
      <c r="V149" s="7"/>
      <c r="W149" s="7"/>
      <c r="X149" s="7"/>
      <c r="Y149" s="7"/>
      <c r="Z149" s="7"/>
      <c r="AA149" s="7"/>
      <c r="AB149" s="7"/>
    </row>
    <row r="150" spans="1:28" s="313" customFormat="1">
      <c r="A150" s="339"/>
      <c r="B150" s="339"/>
      <c r="C150" s="339"/>
      <c r="D150" s="339"/>
      <c r="E150" s="340">
        <v>153</v>
      </c>
      <c r="F150" s="341">
        <v>75157.713279999996</v>
      </c>
      <c r="G150" s="342">
        <v>60620.043920000004</v>
      </c>
      <c r="H150" s="342">
        <v>135777.75719999999</v>
      </c>
      <c r="I150" s="342">
        <v>82930.864170000001</v>
      </c>
      <c r="J150" s="342">
        <v>65391.005490000003</v>
      </c>
      <c r="K150" s="342">
        <v>148321.86966</v>
      </c>
      <c r="L150" s="342">
        <v>4162.2438599999996</v>
      </c>
      <c r="M150" s="342">
        <v>4213.2326299999995</v>
      </c>
      <c r="N150" s="342">
        <v>8375.4764900000009</v>
      </c>
      <c r="O150" s="342">
        <v>292475.10335000005</v>
      </c>
      <c r="P150" s="342">
        <v>38.080260000000003</v>
      </c>
      <c r="Q150" s="342">
        <v>10.66173</v>
      </c>
      <c r="R150" s="343">
        <v>48.741990000000001</v>
      </c>
      <c r="S150" s="7"/>
      <c r="T150" s="7"/>
      <c r="U150" s="7"/>
      <c r="V150" s="7"/>
      <c r="W150" s="7"/>
      <c r="X150" s="7"/>
      <c r="Y150" s="7"/>
      <c r="Z150" s="7"/>
      <c r="AA150" s="7"/>
      <c r="AB150" s="7"/>
    </row>
    <row r="151" spans="1:28" s="313" customFormat="1">
      <c r="A151" s="339"/>
      <c r="B151" s="339"/>
      <c r="C151" s="339"/>
      <c r="D151" s="339"/>
      <c r="E151" s="340">
        <v>347</v>
      </c>
      <c r="F151" s="341">
        <v>27660.70321</v>
      </c>
      <c r="G151" s="342">
        <v>9665.2746400000015</v>
      </c>
      <c r="H151" s="342">
        <v>37325.977850000003</v>
      </c>
      <c r="I151" s="342">
        <v>34391.21544</v>
      </c>
      <c r="J151" s="342">
        <v>15406.08158</v>
      </c>
      <c r="K151" s="342">
        <v>49797.297020000005</v>
      </c>
      <c r="L151" s="342">
        <v>450.62553000000003</v>
      </c>
      <c r="M151" s="342">
        <v>957.48285999999996</v>
      </c>
      <c r="N151" s="342">
        <v>1408.1083899999999</v>
      </c>
      <c r="O151" s="342">
        <v>88531.383260000002</v>
      </c>
      <c r="P151" s="342">
        <v>14.053000000000001</v>
      </c>
      <c r="Q151" s="342">
        <v>3.4082800000000004</v>
      </c>
      <c r="R151" s="343">
        <v>17.461279999999999</v>
      </c>
      <c r="S151" s="7"/>
      <c r="T151" s="7"/>
      <c r="U151" s="7"/>
      <c r="V151" s="7"/>
      <c r="W151" s="7"/>
      <c r="X151" s="7"/>
      <c r="Y151" s="7"/>
      <c r="Z151" s="7"/>
      <c r="AA151" s="7"/>
      <c r="AB151" s="7"/>
    </row>
    <row r="152" spans="1:28" s="313" customFormat="1">
      <c r="A152" s="339"/>
      <c r="B152" s="339"/>
      <c r="C152" s="339"/>
      <c r="D152" s="339"/>
      <c r="E152" s="340">
        <v>445</v>
      </c>
      <c r="F152" s="341">
        <v>103495.59793999999</v>
      </c>
      <c r="G152" s="342">
        <v>44339.922189999997</v>
      </c>
      <c r="H152" s="342">
        <v>147835.52012999999</v>
      </c>
      <c r="I152" s="342">
        <v>88275.332180000012</v>
      </c>
      <c r="J152" s="342">
        <v>35592.357560000004</v>
      </c>
      <c r="K152" s="342">
        <v>123867.68974</v>
      </c>
      <c r="L152" s="342">
        <v>1284.6564799999999</v>
      </c>
      <c r="M152" s="342">
        <v>3499.1864300000002</v>
      </c>
      <c r="N152" s="342">
        <v>4783.8429100000003</v>
      </c>
      <c r="O152" s="342">
        <v>276487.05277999997</v>
      </c>
      <c r="P152" s="342">
        <v>37.636589999999998</v>
      </c>
      <c r="Q152" s="342">
        <v>26.84768</v>
      </c>
      <c r="R152" s="343">
        <v>64.484269999999995</v>
      </c>
      <c r="S152" s="7"/>
      <c r="T152" s="7"/>
      <c r="U152" s="7"/>
      <c r="V152" s="7"/>
      <c r="W152" s="7"/>
      <c r="X152" s="7"/>
      <c r="Y152" s="7"/>
      <c r="Z152" s="7"/>
      <c r="AA152" s="7"/>
      <c r="AB152" s="7"/>
    </row>
    <row r="153" spans="1:28" s="313" customFormat="1">
      <c r="A153" s="339"/>
      <c r="B153" s="339"/>
      <c r="C153" s="339"/>
      <c r="D153" s="339"/>
      <c r="E153" s="340">
        <v>452</v>
      </c>
      <c r="F153" s="341">
        <v>26474.381890000001</v>
      </c>
      <c r="G153" s="342">
        <v>12014.770039999999</v>
      </c>
      <c r="H153" s="342">
        <v>38489.15193</v>
      </c>
      <c r="I153" s="342">
        <v>45304.233249999997</v>
      </c>
      <c r="J153" s="342">
        <v>19821.74872</v>
      </c>
      <c r="K153" s="342">
        <v>65125.981970000001</v>
      </c>
      <c r="L153" s="342">
        <v>814.0559300000001</v>
      </c>
      <c r="M153" s="342">
        <v>748.22925999999995</v>
      </c>
      <c r="N153" s="342">
        <v>1562.2851900000001</v>
      </c>
      <c r="O153" s="342">
        <v>105177.41909000001</v>
      </c>
      <c r="P153" s="342">
        <v>24.971599999999999</v>
      </c>
      <c r="Q153" s="342">
        <v>13.885809999999999</v>
      </c>
      <c r="R153" s="343">
        <v>38.857410000000002</v>
      </c>
      <c r="S153" s="7"/>
      <c r="T153" s="7"/>
      <c r="U153" s="7"/>
      <c r="V153" s="7"/>
      <c r="W153" s="7"/>
      <c r="X153" s="7"/>
      <c r="Y153" s="7"/>
      <c r="Z153" s="7"/>
      <c r="AA153" s="7"/>
      <c r="AB153" s="7"/>
    </row>
    <row r="154" spans="1:28" s="313" customFormat="1">
      <c r="A154" s="339"/>
      <c r="B154" s="339"/>
      <c r="C154" s="339"/>
      <c r="D154" s="339"/>
      <c r="E154" s="340">
        <v>454</v>
      </c>
      <c r="F154" s="341">
        <v>72330.758040000001</v>
      </c>
      <c r="G154" s="342">
        <v>29096.9797</v>
      </c>
      <c r="H154" s="342">
        <v>101427.73774</v>
      </c>
      <c r="I154" s="342">
        <v>71291.959510000001</v>
      </c>
      <c r="J154" s="342">
        <v>24167.528030000001</v>
      </c>
      <c r="K154" s="342">
        <v>95459.487540000002</v>
      </c>
      <c r="L154" s="342">
        <v>2998.5419999999999</v>
      </c>
      <c r="M154" s="342">
        <v>1430.16428</v>
      </c>
      <c r="N154" s="342">
        <v>4428.7062800000003</v>
      </c>
      <c r="O154" s="342">
        <v>201315.93156</v>
      </c>
      <c r="P154" s="342">
        <v>86.394630000000006</v>
      </c>
      <c r="Q154" s="342">
        <v>25.58381</v>
      </c>
      <c r="R154" s="343">
        <v>111.97844000000001</v>
      </c>
      <c r="S154" s="7"/>
      <c r="T154" s="7"/>
      <c r="U154" s="7"/>
      <c r="V154" s="7"/>
      <c r="W154" s="7"/>
      <c r="X154" s="7"/>
      <c r="Y154" s="7"/>
      <c r="Z154" s="7"/>
      <c r="AA154" s="7"/>
      <c r="AB154" s="7"/>
    </row>
    <row r="155" spans="1:28" s="313" customFormat="1">
      <c r="A155" s="339"/>
      <c r="B155" s="339"/>
      <c r="C155" s="339"/>
      <c r="D155" s="339"/>
      <c r="E155" s="340">
        <v>475</v>
      </c>
      <c r="F155" s="341">
        <v>31719.390940000001</v>
      </c>
      <c r="G155" s="342">
        <v>7990.4951600000004</v>
      </c>
      <c r="H155" s="342">
        <v>39709.886100000003</v>
      </c>
      <c r="I155" s="342">
        <v>55175.386530000003</v>
      </c>
      <c r="J155" s="342">
        <v>23597.72611</v>
      </c>
      <c r="K155" s="342">
        <v>78773.112640000007</v>
      </c>
      <c r="L155" s="342">
        <v>3016.3903399999999</v>
      </c>
      <c r="M155" s="342">
        <v>5480.6671399999996</v>
      </c>
      <c r="N155" s="342">
        <v>8497.0574800000013</v>
      </c>
      <c r="O155" s="342">
        <v>126980.05622</v>
      </c>
      <c r="P155" s="342">
        <v>63.528109999999998</v>
      </c>
      <c r="Q155" s="342">
        <v>7.2482700000000007</v>
      </c>
      <c r="R155" s="343">
        <v>70.776380000000003</v>
      </c>
      <c r="S155" s="7"/>
      <c r="T155" s="7"/>
      <c r="U155" s="7"/>
      <c r="V155" s="7"/>
      <c r="W155" s="7"/>
      <c r="X155" s="7"/>
      <c r="Y155" s="7"/>
      <c r="Z155" s="7"/>
      <c r="AA155" s="7"/>
      <c r="AB155" s="7"/>
    </row>
    <row r="156" spans="1:28" s="313" customFormat="1">
      <c r="A156" s="339"/>
      <c r="B156" s="339"/>
      <c r="C156" s="339"/>
      <c r="D156" s="339"/>
      <c r="E156" s="340">
        <v>522</v>
      </c>
      <c r="F156" s="341">
        <v>59465.954619999997</v>
      </c>
      <c r="G156" s="342">
        <v>25544.409899999999</v>
      </c>
      <c r="H156" s="342">
        <v>85010.364520000003</v>
      </c>
      <c r="I156" s="342">
        <v>102485.75799</v>
      </c>
      <c r="J156" s="342">
        <v>48163.077319999997</v>
      </c>
      <c r="K156" s="342">
        <v>150648.83530999999</v>
      </c>
      <c r="L156" s="342">
        <v>6266.2598600000001</v>
      </c>
      <c r="M156" s="342">
        <v>5116.5731299999998</v>
      </c>
      <c r="N156" s="342">
        <v>11382.832990000001</v>
      </c>
      <c r="O156" s="342">
        <v>247042.03281999999</v>
      </c>
      <c r="P156" s="342">
        <v>62.068480000000001</v>
      </c>
      <c r="Q156" s="342">
        <v>151.84929</v>
      </c>
      <c r="R156" s="343">
        <v>213.91776999999999</v>
      </c>
      <c r="S156" s="7"/>
      <c r="T156" s="7"/>
      <c r="U156" s="7"/>
      <c r="V156" s="7"/>
      <c r="W156" s="7"/>
      <c r="X156" s="7"/>
      <c r="Y156" s="7"/>
      <c r="Z156" s="7"/>
      <c r="AA156" s="7"/>
      <c r="AB156" s="7"/>
    </row>
    <row r="157" spans="1:28" s="313" customFormat="1">
      <c r="A157" s="339"/>
      <c r="B157" s="339"/>
      <c r="C157" s="339"/>
      <c r="D157" s="339"/>
      <c r="E157" s="340">
        <v>651</v>
      </c>
      <c r="F157" s="341">
        <v>8142.9384300000002</v>
      </c>
      <c r="G157" s="342">
        <v>1681.1711</v>
      </c>
      <c r="H157" s="342">
        <v>9824.1095299999997</v>
      </c>
      <c r="I157" s="342">
        <v>213.64238</v>
      </c>
      <c r="J157" s="342">
        <v>262.56502</v>
      </c>
      <c r="K157" s="342">
        <v>476.20740000000001</v>
      </c>
      <c r="L157" s="342">
        <v>2.7147800000000002</v>
      </c>
      <c r="M157" s="342">
        <v>0</v>
      </c>
      <c r="N157" s="342">
        <v>2.7147800000000002</v>
      </c>
      <c r="O157" s="342">
        <v>10303.031710000001</v>
      </c>
      <c r="P157" s="342">
        <v>6.2715200000000006</v>
      </c>
      <c r="Q157" s="342">
        <v>4.4738100000000003</v>
      </c>
      <c r="R157" s="343">
        <v>10.745329999999999</v>
      </c>
      <c r="S157" s="7"/>
      <c r="T157" s="7"/>
      <c r="U157" s="7"/>
      <c r="V157" s="7"/>
      <c r="W157" s="7"/>
      <c r="X157" s="7"/>
      <c r="Y157" s="7"/>
      <c r="Z157" s="7"/>
      <c r="AA157" s="7"/>
      <c r="AB157" s="7"/>
    </row>
    <row r="158" spans="1:28" s="313" customFormat="1">
      <c r="A158" s="339"/>
      <c r="B158" s="339"/>
      <c r="C158" s="339"/>
      <c r="D158" s="334" t="s">
        <v>57</v>
      </c>
      <c r="E158" s="335">
        <v>183</v>
      </c>
      <c r="F158" s="336">
        <v>12302.12917</v>
      </c>
      <c r="G158" s="337">
        <v>19543.030920000001</v>
      </c>
      <c r="H158" s="337">
        <v>31845.160090000001</v>
      </c>
      <c r="I158" s="337">
        <v>35847.448429999997</v>
      </c>
      <c r="J158" s="337">
        <v>33889.939549999996</v>
      </c>
      <c r="K158" s="337">
        <v>69737.38798</v>
      </c>
      <c r="L158" s="337">
        <v>3042.1789600000002</v>
      </c>
      <c r="M158" s="337">
        <v>2725.3915400000001</v>
      </c>
      <c r="N158" s="337">
        <v>5767.5704999999998</v>
      </c>
      <c r="O158" s="337">
        <v>107350.11856999999</v>
      </c>
      <c r="P158" s="337">
        <v>25.567299999999999</v>
      </c>
      <c r="Q158" s="337">
        <v>7.7498100000000001</v>
      </c>
      <c r="R158" s="338">
        <v>33.31711</v>
      </c>
      <c r="S158" s="7"/>
      <c r="T158" s="7"/>
      <c r="U158" s="7"/>
      <c r="V158" s="7"/>
      <c r="W158" s="7"/>
      <c r="X158" s="7"/>
      <c r="Y158" s="7"/>
      <c r="Z158" s="7"/>
      <c r="AA158" s="7"/>
      <c r="AB158" s="7"/>
    </row>
    <row r="159" spans="1:28" s="313" customFormat="1">
      <c r="A159" s="339"/>
      <c r="B159" s="339"/>
      <c r="C159" s="339"/>
      <c r="D159" s="339"/>
      <c r="E159" s="340">
        <v>185</v>
      </c>
      <c r="F159" s="341">
        <v>76032.138449999999</v>
      </c>
      <c r="G159" s="342">
        <v>55596.014569999999</v>
      </c>
      <c r="H159" s="342">
        <v>131628.15302</v>
      </c>
      <c r="I159" s="342">
        <v>99172.028150000013</v>
      </c>
      <c r="J159" s="342">
        <v>101040.14354999999</v>
      </c>
      <c r="K159" s="342">
        <v>200212.17169999998</v>
      </c>
      <c r="L159" s="342">
        <v>2091.3567499999999</v>
      </c>
      <c r="M159" s="342">
        <v>3626.8513399999997</v>
      </c>
      <c r="N159" s="342">
        <v>5718.2080900000001</v>
      </c>
      <c r="O159" s="342">
        <v>337558.53281</v>
      </c>
      <c r="P159" s="342">
        <v>425.14114000000001</v>
      </c>
      <c r="Q159" s="342">
        <v>48.916239999999995</v>
      </c>
      <c r="R159" s="343">
        <v>474.05738000000002</v>
      </c>
      <c r="S159" s="7"/>
      <c r="T159" s="7"/>
      <c r="U159" s="7"/>
      <c r="V159" s="7"/>
      <c r="W159" s="7"/>
      <c r="X159" s="7"/>
      <c r="Y159" s="7"/>
      <c r="Z159" s="7"/>
      <c r="AA159" s="7"/>
      <c r="AB159" s="7"/>
    </row>
    <row r="160" spans="1:28" s="313" customFormat="1">
      <c r="A160" s="339"/>
      <c r="B160" s="339"/>
      <c r="C160" s="339"/>
      <c r="D160" s="339"/>
      <c r="E160" s="340">
        <v>583</v>
      </c>
      <c r="F160" s="341">
        <v>34552.094060000003</v>
      </c>
      <c r="G160" s="342">
        <v>19494.076850000001</v>
      </c>
      <c r="H160" s="342">
        <v>54046.170909999993</v>
      </c>
      <c r="I160" s="342">
        <v>52987.306149999997</v>
      </c>
      <c r="J160" s="342">
        <v>40006.90943</v>
      </c>
      <c r="K160" s="342">
        <v>92994.215580000004</v>
      </c>
      <c r="L160" s="342">
        <v>2531.7560600000002</v>
      </c>
      <c r="M160" s="342">
        <v>6095.0798800000002</v>
      </c>
      <c r="N160" s="342">
        <v>8626.835939999999</v>
      </c>
      <c r="O160" s="342">
        <v>155667.22242999999</v>
      </c>
      <c r="P160" s="342">
        <v>81.452640000000002</v>
      </c>
      <c r="Q160" s="342">
        <v>15.74114</v>
      </c>
      <c r="R160" s="343">
        <v>97.193780000000004</v>
      </c>
      <c r="S160" s="7"/>
      <c r="T160" s="7"/>
      <c r="U160" s="7"/>
      <c r="V160" s="7"/>
      <c r="W160" s="7"/>
      <c r="X160" s="7"/>
      <c r="Y160" s="7"/>
      <c r="Z160" s="7"/>
      <c r="AA160" s="7"/>
      <c r="AB160" s="7"/>
    </row>
    <row r="161" spans="1:28" s="313" customFormat="1">
      <c r="A161" s="339"/>
      <c r="B161" s="339"/>
      <c r="C161" s="339"/>
      <c r="D161" s="334" t="s">
        <v>58</v>
      </c>
      <c r="E161" s="335">
        <v>222</v>
      </c>
      <c r="F161" s="336">
        <v>67901.964930000002</v>
      </c>
      <c r="G161" s="337">
        <v>23220.115129999998</v>
      </c>
      <c r="H161" s="337">
        <v>91122.080060000008</v>
      </c>
      <c r="I161" s="337">
        <v>57243.887280000003</v>
      </c>
      <c r="J161" s="337">
        <v>52490.069539999997</v>
      </c>
      <c r="K161" s="337">
        <v>109733.95681999999</v>
      </c>
      <c r="L161" s="337">
        <v>3759.0829100000001</v>
      </c>
      <c r="M161" s="337">
        <v>2691.0294199999998</v>
      </c>
      <c r="N161" s="337">
        <v>6450.1123299999999</v>
      </c>
      <c r="O161" s="337">
        <v>207306.14921</v>
      </c>
      <c r="P161" s="337">
        <v>23.995270000000001</v>
      </c>
      <c r="Q161" s="337">
        <v>13.82207</v>
      </c>
      <c r="R161" s="338">
        <v>37.817339999999994</v>
      </c>
      <c r="S161" s="7"/>
      <c r="T161" s="7"/>
      <c r="U161" s="7"/>
      <c r="V161" s="7"/>
      <c r="W161" s="7"/>
      <c r="X161" s="7"/>
      <c r="Y161" s="7"/>
      <c r="Z161" s="7"/>
      <c r="AA161" s="7"/>
      <c r="AB161" s="7"/>
    </row>
    <row r="162" spans="1:28" s="313" customFormat="1">
      <c r="A162" s="339"/>
      <c r="B162" s="339"/>
      <c r="C162" s="339"/>
      <c r="D162" s="339"/>
      <c r="E162" s="340">
        <v>352</v>
      </c>
      <c r="F162" s="341">
        <v>27303.966179999999</v>
      </c>
      <c r="G162" s="342">
        <v>16665.563999999998</v>
      </c>
      <c r="H162" s="342">
        <v>43969.530180000002</v>
      </c>
      <c r="I162" s="342">
        <v>83947.286160000003</v>
      </c>
      <c r="J162" s="342">
        <v>21860.938630000001</v>
      </c>
      <c r="K162" s="342">
        <v>105808.22479000001</v>
      </c>
      <c r="L162" s="342">
        <v>2756.3784100000003</v>
      </c>
      <c r="M162" s="342">
        <v>1674.6461399999998</v>
      </c>
      <c r="N162" s="342">
        <v>4431.0245500000001</v>
      </c>
      <c r="O162" s="342">
        <v>154208.77952000001</v>
      </c>
      <c r="P162" s="342">
        <v>27.32949</v>
      </c>
      <c r="Q162" s="342">
        <v>11.828049999999999</v>
      </c>
      <c r="R162" s="343">
        <v>39.157539999999997</v>
      </c>
      <c r="S162" s="7"/>
      <c r="T162" s="7"/>
      <c r="U162" s="7"/>
      <c r="V162" s="7"/>
      <c r="W162" s="7"/>
      <c r="X162" s="7"/>
      <c r="Y162" s="7"/>
      <c r="Z162" s="7"/>
      <c r="AA162" s="7"/>
      <c r="AB162" s="7"/>
    </row>
    <row r="163" spans="1:28" s="313" customFormat="1">
      <c r="A163" s="339"/>
      <c r="B163" s="339"/>
      <c r="C163" s="339"/>
      <c r="D163" s="339"/>
      <c r="E163" s="340">
        <v>357</v>
      </c>
      <c r="F163" s="341">
        <v>49384.984420000001</v>
      </c>
      <c r="G163" s="342">
        <v>27282.665820000002</v>
      </c>
      <c r="H163" s="342">
        <v>76667.650239999988</v>
      </c>
      <c r="I163" s="342">
        <v>116885.53722</v>
      </c>
      <c r="J163" s="342">
        <v>73617.797999999995</v>
      </c>
      <c r="K163" s="342">
        <v>190503.33522000001</v>
      </c>
      <c r="L163" s="342">
        <v>7207.1065499999995</v>
      </c>
      <c r="M163" s="342">
        <v>5155.3579500000005</v>
      </c>
      <c r="N163" s="342">
        <v>12362.4645</v>
      </c>
      <c r="O163" s="342">
        <v>279533.44996</v>
      </c>
      <c r="P163" s="342">
        <v>36.536169999999998</v>
      </c>
      <c r="Q163" s="342">
        <v>33.832509999999999</v>
      </c>
      <c r="R163" s="343">
        <v>70.368679999999998</v>
      </c>
      <c r="S163" s="7"/>
      <c r="T163" s="7"/>
      <c r="U163" s="7"/>
      <c r="V163" s="7"/>
      <c r="W163" s="7"/>
      <c r="X163" s="7"/>
      <c r="Y163" s="7"/>
      <c r="Z163" s="7"/>
      <c r="AA163" s="7"/>
      <c r="AB163" s="7"/>
    </row>
    <row r="164" spans="1:28" s="313" customFormat="1">
      <c r="A164" s="339"/>
      <c r="B164" s="339"/>
      <c r="C164" s="339"/>
      <c r="D164" s="339"/>
      <c r="E164" s="340">
        <v>404</v>
      </c>
      <c r="F164" s="341">
        <v>13662.59474</v>
      </c>
      <c r="G164" s="342">
        <v>5495.42155</v>
      </c>
      <c r="H164" s="342">
        <v>19158.01629</v>
      </c>
      <c r="I164" s="342">
        <v>50641.90208</v>
      </c>
      <c r="J164" s="342">
        <v>20144.362390000002</v>
      </c>
      <c r="K164" s="342">
        <v>70786.264469999995</v>
      </c>
      <c r="L164" s="342">
        <v>2552.8377500000001</v>
      </c>
      <c r="M164" s="342">
        <v>2371.4416000000001</v>
      </c>
      <c r="N164" s="342">
        <v>4924.2793499999998</v>
      </c>
      <c r="O164" s="342">
        <v>94868.560110000006</v>
      </c>
      <c r="P164" s="342">
        <v>14.11124</v>
      </c>
      <c r="Q164" s="342">
        <v>10.336559999999999</v>
      </c>
      <c r="R164" s="343">
        <v>24.447800000000001</v>
      </c>
      <c r="S164" s="7"/>
      <c r="T164" s="7"/>
      <c r="U164" s="7"/>
      <c r="V164" s="7"/>
      <c r="W164" s="7"/>
      <c r="X164" s="7"/>
      <c r="Y164" s="7"/>
      <c r="Z164" s="7"/>
      <c r="AA164" s="7"/>
      <c r="AB164" s="7"/>
    </row>
    <row r="165" spans="1:28" s="313" customFormat="1">
      <c r="A165" s="339"/>
      <c r="B165" s="339"/>
      <c r="C165" s="339"/>
      <c r="D165" s="339"/>
      <c r="E165" s="340">
        <v>595</v>
      </c>
      <c r="F165" s="341">
        <v>22468.2873</v>
      </c>
      <c r="G165" s="342">
        <v>15150.736140000001</v>
      </c>
      <c r="H165" s="342">
        <v>37619.023439999997</v>
      </c>
      <c r="I165" s="342">
        <v>64808.182150000001</v>
      </c>
      <c r="J165" s="342">
        <v>33205.466719999997</v>
      </c>
      <c r="K165" s="342">
        <v>98013.648870000005</v>
      </c>
      <c r="L165" s="342">
        <v>1431.5265300000001</v>
      </c>
      <c r="M165" s="342">
        <v>1049.7305700000002</v>
      </c>
      <c r="N165" s="342">
        <v>2481.2571000000003</v>
      </c>
      <c r="O165" s="342">
        <v>138113.92940999998</v>
      </c>
      <c r="P165" s="342">
        <v>23.30104</v>
      </c>
      <c r="Q165" s="342">
        <v>11.46993</v>
      </c>
      <c r="R165" s="343">
        <v>34.770969999999998</v>
      </c>
      <c r="S165" s="7"/>
      <c r="T165" s="7"/>
      <c r="U165" s="7"/>
      <c r="V165" s="7"/>
      <c r="W165" s="7"/>
      <c r="X165" s="7"/>
      <c r="Y165" s="7"/>
      <c r="Z165" s="7"/>
      <c r="AA165" s="7"/>
      <c r="AB165" s="7"/>
    </row>
    <row r="166" spans="1:28" s="313" customFormat="1">
      <c r="A166" s="339"/>
      <c r="B166" s="339"/>
      <c r="C166" s="339"/>
      <c r="D166" s="339"/>
      <c r="E166" s="340">
        <v>596</v>
      </c>
      <c r="F166" s="341">
        <v>27240.088219999998</v>
      </c>
      <c r="G166" s="342">
        <v>6127.5008499999994</v>
      </c>
      <c r="H166" s="342">
        <v>33367.589070000002</v>
      </c>
      <c r="I166" s="342">
        <v>39905.7935</v>
      </c>
      <c r="J166" s="342">
        <v>18219.980149999999</v>
      </c>
      <c r="K166" s="342">
        <v>58125.773649999996</v>
      </c>
      <c r="L166" s="342">
        <v>3692.1337899999999</v>
      </c>
      <c r="M166" s="342">
        <v>1021.53309</v>
      </c>
      <c r="N166" s="342">
        <v>4713.6668799999998</v>
      </c>
      <c r="O166" s="342">
        <v>96207.029599999994</v>
      </c>
      <c r="P166" s="342">
        <v>16.09599</v>
      </c>
      <c r="Q166" s="342">
        <v>8.3622099999999993</v>
      </c>
      <c r="R166" s="343">
        <v>24.458200000000001</v>
      </c>
      <c r="S166" s="7"/>
      <c r="T166" s="7"/>
      <c r="U166" s="7"/>
      <c r="V166" s="7"/>
      <c r="W166" s="7"/>
      <c r="X166" s="7"/>
      <c r="Y166" s="7"/>
      <c r="Z166" s="7"/>
      <c r="AA166" s="7"/>
      <c r="AB166" s="7"/>
    </row>
    <row r="167" spans="1:28" s="313" customFormat="1">
      <c r="A167" s="339"/>
      <c r="B167" s="339"/>
      <c r="C167" s="339"/>
      <c r="D167" s="334" t="s">
        <v>270</v>
      </c>
      <c r="E167" s="335">
        <v>236</v>
      </c>
      <c r="F167" s="336">
        <v>11778.338599999999</v>
      </c>
      <c r="G167" s="337">
        <v>5239.4634000000005</v>
      </c>
      <c r="H167" s="337">
        <v>17017.802</v>
      </c>
      <c r="I167" s="337">
        <v>71074.158639999994</v>
      </c>
      <c r="J167" s="337">
        <v>39328.872049999998</v>
      </c>
      <c r="K167" s="337">
        <v>110403.03069</v>
      </c>
      <c r="L167" s="337">
        <v>6936.1913700000005</v>
      </c>
      <c r="M167" s="337">
        <v>5521.2396100000005</v>
      </c>
      <c r="N167" s="337">
        <v>12457.430980000001</v>
      </c>
      <c r="O167" s="337">
        <v>139878.26366999999</v>
      </c>
      <c r="P167" s="337">
        <v>10.630100000000001</v>
      </c>
      <c r="Q167" s="337">
        <v>5.7880600000000006</v>
      </c>
      <c r="R167" s="338">
        <v>16.41816</v>
      </c>
      <c r="S167" s="7"/>
      <c r="T167" s="7"/>
      <c r="U167" s="7"/>
      <c r="V167" s="7"/>
      <c r="W167" s="7"/>
      <c r="X167" s="7"/>
      <c r="Y167" s="7"/>
      <c r="Z167" s="7"/>
      <c r="AA167" s="7"/>
      <c r="AB167" s="7"/>
    </row>
    <row r="168" spans="1:28" s="313" customFormat="1">
      <c r="A168" s="339"/>
      <c r="B168" s="339"/>
      <c r="C168" s="339"/>
      <c r="D168" s="334" t="s">
        <v>271</v>
      </c>
      <c r="E168" s="335">
        <v>335</v>
      </c>
      <c r="F168" s="336">
        <v>18476.617850000002</v>
      </c>
      <c r="G168" s="337">
        <v>13047.0365</v>
      </c>
      <c r="H168" s="337">
        <v>31523.654350000001</v>
      </c>
      <c r="I168" s="337">
        <v>84148.152400000006</v>
      </c>
      <c r="J168" s="337">
        <v>32153.617859999998</v>
      </c>
      <c r="K168" s="337">
        <v>116301.77026</v>
      </c>
      <c r="L168" s="337">
        <v>3623.3486600000001</v>
      </c>
      <c r="M168" s="337">
        <v>6040.79799</v>
      </c>
      <c r="N168" s="337">
        <v>9664.1466500000006</v>
      </c>
      <c r="O168" s="337">
        <v>157489.57126</v>
      </c>
      <c r="P168" s="337">
        <v>47.083169999999996</v>
      </c>
      <c r="Q168" s="337">
        <v>22.377200000000002</v>
      </c>
      <c r="R168" s="338">
        <v>69.460369999999998</v>
      </c>
      <c r="S168" s="7"/>
      <c r="T168" s="7"/>
      <c r="U168" s="7"/>
      <c r="V168" s="7"/>
      <c r="W168" s="7"/>
      <c r="X168" s="7"/>
      <c r="Y168" s="7"/>
      <c r="Z168" s="7"/>
      <c r="AA168" s="7"/>
      <c r="AB168" s="7"/>
    </row>
    <row r="169" spans="1:28" s="313" customFormat="1">
      <c r="A169" s="339"/>
      <c r="B169" s="339"/>
      <c r="C169" s="339"/>
      <c r="D169" s="334" t="s">
        <v>272</v>
      </c>
      <c r="E169" s="335">
        <v>187</v>
      </c>
      <c r="F169" s="336">
        <v>9878.3423399999992</v>
      </c>
      <c r="G169" s="337">
        <v>4531.3213399999995</v>
      </c>
      <c r="H169" s="337">
        <v>14409.66368</v>
      </c>
      <c r="I169" s="337">
        <v>67137.065519999989</v>
      </c>
      <c r="J169" s="337">
        <v>52286.479829999997</v>
      </c>
      <c r="K169" s="337">
        <v>119423.54535</v>
      </c>
      <c r="L169" s="337">
        <v>4390.6564000000008</v>
      </c>
      <c r="M169" s="337">
        <v>5110.6562000000004</v>
      </c>
      <c r="N169" s="337">
        <v>9501.3125999999993</v>
      </c>
      <c r="O169" s="337">
        <v>143334.52163</v>
      </c>
      <c r="P169" s="337">
        <v>53.086160000000007</v>
      </c>
      <c r="Q169" s="337">
        <v>3.3495400000000002</v>
      </c>
      <c r="R169" s="338">
        <v>56.435699999999997</v>
      </c>
      <c r="S169" s="7"/>
      <c r="T169" s="7"/>
      <c r="U169" s="7"/>
      <c r="V169" s="7"/>
      <c r="W169" s="7"/>
      <c r="X169" s="7"/>
      <c r="Y169" s="7"/>
      <c r="Z169" s="7"/>
      <c r="AA169" s="7"/>
      <c r="AB169" s="7"/>
    </row>
    <row r="170" spans="1:28" s="313" customFormat="1">
      <c r="A170" s="339"/>
      <c r="B170" s="339"/>
      <c r="C170" s="339"/>
      <c r="D170" s="339"/>
      <c r="E170" s="340">
        <v>560</v>
      </c>
      <c r="F170" s="341">
        <v>14562.504869999999</v>
      </c>
      <c r="G170" s="342">
        <v>6193.5725899999998</v>
      </c>
      <c r="H170" s="342">
        <v>20756.07746</v>
      </c>
      <c r="I170" s="342">
        <v>38937.735759999996</v>
      </c>
      <c r="J170" s="342">
        <v>35847.40294</v>
      </c>
      <c r="K170" s="342">
        <v>74785.138699999996</v>
      </c>
      <c r="L170" s="342">
        <v>1001.42089</v>
      </c>
      <c r="M170" s="342">
        <v>1942.2280700000001</v>
      </c>
      <c r="N170" s="342">
        <v>2943.64896</v>
      </c>
      <c r="O170" s="342">
        <v>98484.865120000002</v>
      </c>
      <c r="P170" s="342">
        <v>7.8528500000000001</v>
      </c>
      <c r="Q170" s="342">
        <v>6.23977</v>
      </c>
      <c r="R170" s="343">
        <v>14.09262</v>
      </c>
      <c r="S170" s="7"/>
      <c r="T170" s="7"/>
      <c r="U170" s="7"/>
      <c r="V170" s="7"/>
      <c r="W170" s="7"/>
      <c r="X170" s="7"/>
      <c r="Y170" s="7"/>
      <c r="Z170" s="7"/>
      <c r="AA170" s="7"/>
      <c r="AB170" s="7"/>
    </row>
    <row r="171" spans="1:28" s="313" customFormat="1">
      <c r="A171" s="339"/>
      <c r="B171" s="339"/>
      <c r="C171" s="339"/>
      <c r="D171" s="339"/>
      <c r="E171" s="340">
        <v>576</v>
      </c>
      <c r="F171" s="341">
        <v>87248.080889999997</v>
      </c>
      <c r="G171" s="342">
        <v>115379.22481999999</v>
      </c>
      <c r="H171" s="342">
        <v>202627.30571000002</v>
      </c>
      <c r="I171" s="342">
        <v>107193.57858</v>
      </c>
      <c r="J171" s="342">
        <v>249282.74778999999</v>
      </c>
      <c r="K171" s="342">
        <v>356476.32637000002</v>
      </c>
      <c r="L171" s="342">
        <v>4519.3585899999998</v>
      </c>
      <c r="M171" s="342">
        <v>8004.4706799999994</v>
      </c>
      <c r="N171" s="342">
        <v>12523.82927</v>
      </c>
      <c r="O171" s="342">
        <v>571627.46135</v>
      </c>
      <c r="P171" s="342">
        <v>143.40501999999998</v>
      </c>
      <c r="Q171" s="342">
        <v>65.550300000000007</v>
      </c>
      <c r="R171" s="343">
        <v>208.95532</v>
      </c>
      <c r="S171" s="7"/>
      <c r="T171" s="7"/>
      <c r="U171" s="7"/>
      <c r="V171" s="7"/>
      <c r="W171" s="7"/>
      <c r="X171" s="7"/>
      <c r="Y171" s="7"/>
      <c r="Z171" s="7"/>
      <c r="AA171" s="7"/>
      <c r="AB171" s="7"/>
    </row>
    <row r="172" spans="1:28" s="313" customFormat="1">
      <c r="A172" s="339"/>
      <c r="B172" s="339"/>
      <c r="C172" s="339"/>
      <c r="D172" s="339"/>
      <c r="E172" s="340">
        <v>581</v>
      </c>
      <c r="F172" s="341">
        <v>14758.73393</v>
      </c>
      <c r="G172" s="342">
        <v>48766.244770000005</v>
      </c>
      <c r="H172" s="342">
        <v>63524.9787</v>
      </c>
      <c r="I172" s="342">
        <v>41520.122619999995</v>
      </c>
      <c r="J172" s="342">
        <v>71287.149460000001</v>
      </c>
      <c r="K172" s="342">
        <v>112807.27208</v>
      </c>
      <c r="L172" s="342">
        <v>2866.4052700000002</v>
      </c>
      <c r="M172" s="342">
        <v>3312.40535</v>
      </c>
      <c r="N172" s="342">
        <v>6178.8106200000002</v>
      </c>
      <c r="O172" s="342">
        <v>182511.06140000001</v>
      </c>
      <c r="P172" s="342">
        <v>10.790370000000001</v>
      </c>
      <c r="Q172" s="342">
        <v>605.26403000000005</v>
      </c>
      <c r="R172" s="343">
        <v>616.05439999999999</v>
      </c>
      <c r="S172" s="7"/>
      <c r="T172" s="7"/>
      <c r="U172" s="7"/>
      <c r="V172" s="7"/>
      <c r="W172" s="7"/>
      <c r="X172" s="7"/>
      <c r="Y172" s="7"/>
      <c r="Z172" s="7"/>
      <c r="AA172" s="7"/>
      <c r="AB172" s="7"/>
    </row>
    <row r="173" spans="1:28" s="313" customFormat="1">
      <c r="A173" s="339"/>
      <c r="B173" s="339"/>
      <c r="C173" s="339"/>
      <c r="D173" s="334" t="s">
        <v>60</v>
      </c>
      <c r="E173" s="335">
        <v>188</v>
      </c>
      <c r="F173" s="336">
        <v>377747.14883999998</v>
      </c>
      <c r="G173" s="337">
        <v>497363.65814000001</v>
      </c>
      <c r="H173" s="337">
        <v>875110.80697999999</v>
      </c>
      <c r="I173" s="337">
        <v>770084.50041999994</v>
      </c>
      <c r="J173" s="337">
        <v>877799.17761000001</v>
      </c>
      <c r="K173" s="337">
        <v>1647883.6780300001</v>
      </c>
      <c r="L173" s="337">
        <v>397539.09299000003</v>
      </c>
      <c r="M173" s="337">
        <v>617946.99673999997</v>
      </c>
      <c r="N173" s="337">
        <v>1015486.08973</v>
      </c>
      <c r="O173" s="337">
        <v>3538480.5747399996</v>
      </c>
      <c r="P173" s="337">
        <v>7102210.2257899996</v>
      </c>
      <c r="Q173" s="337">
        <v>3281388.32155</v>
      </c>
      <c r="R173" s="338">
        <v>10383598.54734</v>
      </c>
      <c r="S173" s="7"/>
      <c r="T173" s="7"/>
      <c r="U173" s="7"/>
      <c r="V173" s="7"/>
      <c r="W173" s="7"/>
      <c r="X173" s="7"/>
      <c r="Y173" s="7"/>
      <c r="Z173" s="7"/>
      <c r="AA173" s="7"/>
      <c r="AB173" s="7"/>
    </row>
    <row r="174" spans="1:28" s="313" customFormat="1">
      <c r="A174" s="339"/>
      <c r="B174" s="339"/>
      <c r="C174" s="339"/>
      <c r="D174" s="339"/>
      <c r="E174" s="340">
        <v>189</v>
      </c>
      <c r="F174" s="341">
        <v>253441.34937000001</v>
      </c>
      <c r="G174" s="342">
        <v>528384.62462000002</v>
      </c>
      <c r="H174" s="342">
        <v>781825.97398999997</v>
      </c>
      <c r="I174" s="342">
        <v>119420.03658</v>
      </c>
      <c r="J174" s="342">
        <v>193995.34580000001</v>
      </c>
      <c r="K174" s="342">
        <v>313415.38237999997</v>
      </c>
      <c r="L174" s="342">
        <v>13818.138300000001</v>
      </c>
      <c r="M174" s="342">
        <v>18521.025600000001</v>
      </c>
      <c r="N174" s="342">
        <v>32339.1639</v>
      </c>
      <c r="O174" s="342">
        <v>1127580.52027</v>
      </c>
      <c r="P174" s="342">
        <v>632.95315000000005</v>
      </c>
      <c r="Q174" s="342">
        <v>323.29903999999999</v>
      </c>
      <c r="R174" s="343">
        <v>956.25218999999993</v>
      </c>
      <c r="S174" s="7"/>
      <c r="T174" s="7"/>
      <c r="U174" s="7"/>
      <c r="V174" s="7"/>
      <c r="W174" s="7"/>
      <c r="X174" s="7"/>
      <c r="Y174" s="7"/>
      <c r="Z174" s="7"/>
      <c r="AA174" s="7"/>
      <c r="AB174" s="7"/>
    </row>
    <row r="175" spans="1:28" s="313" customFormat="1">
      <c r="A175" s="339"/>
      <c r="B175" s="339"/>
      <c r="C175" s="339"/>
      <c r="D175" s="339"/>
      <c r="E175" s="340">
        <v>190</v>
      </c>
      <c r="F175" s="341">
        <v>91702.327409999998</v>
      </c>
      <c r="G175" s="342">
        <v>45191.029009999998</v>
      </c>
      <c r="H175" s="342">
        <v>136893.35642</v>
      </c>
      <c r="I175" s="342">
        <v>46231.264299999995</v>
      </c>
      <c r="J175" s="342">
        <v>64030.196100000001</v>
      </c>
      <c r="K175" s="342">
        <v>110261.46040000001</v>
      </c>
      <c r="L175" s="342">
        <v>1210.58961</v>
      </c>
      <c r="M175" s="342">
        <v>2023.4043999999999</v>
      </c>
      <c r="N175" s="342">
        <v>3233.9940099999999</v>
      </c>
      <c r="O175" s="342">
        <v>250388.81083</v>
      </c>
      <c r="P175" s="342">
        <v>17.859069999999999</v>
      </c>
      <c r="Q175" s="342">
        <v>12.78978</v>
      </c>
      <c r="R175" s="343">
        <v>30.648849999999999</v>
      </c>
      <c r="S175" s="7"/>
      <c r="T175" s="7"/>
      <c r="U175" s="7"/>
      <c r="V175" s="7"/>
      <c r="W175" s="7"/>
      <c r="X175" s="7"/>
      <c r="Y175" s="7"/>
      <c r="Z175" s="7"/>
      <c r="AA175" s="7"/>
      <c r="AB175" s="7"/>
    </row>
    <row r="176" spans="1:28" s="313" customFormat="1">
      <c r="A176" s="339"/>
      <c r="B176" s="339"/>
      <c r="C176" s="339"/>
      <c r="D176" s="339"/>
      <c r="E176" s="340">
        <v>191</v>
      </c>
      <c r="F176" s="341">
        <v>59836.839380000005</v>
      </c>
      <c r="G176" s="342">
        <v>150751.13140000001</v>
      </c>
      <c r="H176" s="342">
        <v>210587.97078</v>
      </c>
      <c r="I176" s="342">
        <v>58807.106450000007</v>
      </c>
      <c r="J176" s="342">
        <v>117251.52941</v>
      </c>
      <c r="K176" s="342">
        <v>176058.63586000001</v>
      </c>
      <c r="L176" s="342">
        <v>2497.0060400000002</v>
      </c>
      <c r="M176" s="342">
        <v>4215.1103400000002</v>
      </c>
      <c r="N176" s="342">
        <v>6712.1163799999995</v>
      </c>
      <c r="O176" s="342">
        <v>393358.72301999998</v>
      </c>
      <c r="P176" s="342">
        <v>95.291499999999999</v>
      </c>
      <c r="Q176" s="342">
        <v>171.0292</v>
      </c>
      <c r="R176" s="343">
        <v>266.32069999999999</v>
      </c>
      <c r="S176" s="7"/>
      <c r="T176" s="7"/>
      <c r="U176" s="7"/>
      <c r="V176" s="7"/>
      <c r="W176" s="7"/>
      <c r="X176" s="7"/>
      <c r="Y176" s="7"/>
      <c r="Z176" s="7"/>
      <c r="AA176" s="7"/>
      <c r="AB176" s="7"/>
    </row>
    <row r="177" spans="1:28" s="313" customFormat="1">
      <c r="A177" s="339"/>
      <c r="B177" s="339"/>
      <c r="C177" s="339"/>
      <c r="D177" s="339"/>
      <c r="E177" s="340">
        <v>194</v>
      </c>
      <c r="F177" s="341">
        <v>77835.068780000001</v>
      </c>
      <c r="G177" s="342">
        <v>118718.13896</v>
      </c>
      <c r="H177" s="342">
        <v>196553.20774000001</v>
      </c>
      <c r="I177" s="342">
        <v>107887.75979000001</v>
      </c>
      <c r="J177" s="342">
        <v>184529.06357</v>
      </c>
      <c r="K177" s="342">
        <v>292416.82336000004</v>
      </c>
      <c r="L177" s="342">
        <v>4007.2340600000002</v>
      </c>
      <c r="M177" s="342">
        <v>6283.5335300000006</v>
      </c>
      <c r="N177" s="342">
        <v>10290.767589999999</v>
      </c>
      <c r="O177" s="342">
        <v>499260.79869000003</v>
      </c>
      <c r="P177" s="342">
        <v>219.99423000000002</v>
      </c>
      <c r="Q177" s="342">
        <v>2200.7740699999999</v>
      </c>
      <c r="R177" s="343">
        <v>2420.7682999999997</v>
      </c>
      <c r="S177" s="7"/>
      <c r="T177" s="7"/>
      <c r="U177" s="7"/>
      <c r="V177" s="7"/>
      <c r="W177" s="7"/>
      <c r="X177" s="7"/>
      <c r="Y177" s="7"/>
      <c r="Z177" s="7"/>
      <c r="AA177" s="7"/>
      <c r="AB177" s="7"/>
    </row>
    <row r="178" spans="1:28" s="313" customFormat="1">
      <c r="A178" s="339"/>
      <c r="B178" s="339"/>
      <c r="C178" s="339"/>
      <c r="D178" s="339"/>
      <c r="E178" s="340">
        <v>246</v>
      </c>
      <c r="F178" s="341">
        <v>49079.758750000001</v>
      </c>
      <c r="G178" s="342">
        <v>26168.08538</v>
      </c>
      <c r="H178" s="342">
        <v>75247.844129999998</v>
      </c>
      <c r="I178" s="342">
        <v>39902.963810000001</v>
      </c>
      <c r="J178" s="342">
        <v>33155.284449999999</v>
      </c>
      <c r="K178" s="342">
        <v>73058.248260000008</v>
      </c>
      <c r="L178" s="342">
        <v>1311.33763</v>
      </c>
      <c r="M178" s="342">
        <v>2241.5881600000002</v>
      </c>
      <c r="N178" s="342">
        <v>3552.9257900000002</v>
      </c>
      <c r="O178" s="342">
        <v>151859.01818000001</v>
      </c>
      <c r="P178" s="342">
        <v>123.24664999999999</v>
      </c>
      <c r="Q178" s="342">
        <v>40.918910000000004</v>
      </c>
      <c r="R178" s="343">
        <v>164.16556</v>
      </c>
      <c r="S178" s="7"/>
      <c r="T178" s="7"/>
      <c r="U178" s="7"/>
      <c r="V178" s="7"/>
      <c r="W178" s="7"/>
      <c r="X178" s="7"/>
      <c r="Y178" s="7"/>
      <c r="Z178" s="7"/>
      <c r="AA178" s="7"/>
      <c r="AB178" s="7"/>
    </row>
    <row r="179" spans="1:28" s="313" customFormat="1">
      <c r="A179" s="339"/>
      <c r="B179" s="339"/>
      <c r="C179" s="339"/>
      <c r="D179" s="339"/>
      <c r="E179" s="340">
        <v>254</v>
      </c>
      <c r="F179" s="341">
        <v>66051.689270000003</v>
      </c>
      <c r="G179" s="342">
        <v>78852.866880000001</v>
      </c>
      <c r="H179" s="342">
        <v>144904.55615000002</v>
      </c>
      <c r="I179" s="342">
        <v>77684.534360000005</v>
      </c>
      <c r="J179" s="342">
        <v>197152.35978</v>
      </c>
      <c r="K179" s="342">
        <v>274836.89413999999</v>
      </c>
      <c r="L179" s="342">
        <v>2402.3250800000001</v>
      </c>
      <c r="M179" s="342">
        <v>6551.2283099999995</v>
      </c>
      <c r="N179" s="342">
        <v>8953.5533900000009</v>
      </c>
      <c r="O179" s="342">
        <v>428695.00368000002</v>
      </c>
      <c r="P179" s="342">
        <v>48.352429999999998</v>
      </c>
      <c r="Q179" s="342">
        <v>114.02109</v>
      </c>
      <c r="R179" s="343">
        <v>162.37351999999998</v>
      </c>
      <c r="S179" s="7"/>
      <c r="T179" s="7"/>
      <c r="U179" s="7"/>
      <c r="V179" s="7"/>
      <c r="W179" s="7"/>
      <c r="X179" s="7"/>
      <c r="Y179" s="7"/>
      <c r="Z179" s="7"/>
      <c r="AA179" s="7"/>
      <c r="AB179" s="7"/>
    </row>
    <row r="180" spans="1:28" s="313" customFormat="1">
      <c r="A180" s="339"/>
      <c r="B180" s="339"/>
      <c r="C180" s="339"/>
      <c r="D180" s="339"/>
      <c r="E180" s="340">
        <v>416</v>
      </c>
      <c r="F180" s="341">
        <v>27666.875250000001</v>
      </c>
      <c r="G180" s="342">
        <v>37130.086060000001</v>
      </c>
      <c r="H180" s="342">
        <v>64796.961309999999</v>
      </c>
      <c r="I180" s="342">
        <v>44844.615560000006</v>
      </c>
      <c r="J180" s="342">
        <v>45542.827920000003</v>
      </c>
      <c r="K180" s="342">
        <v>90387.443480000002</v>
      </c>
      <c r="L180" s="342">
        <v>879.95932999999991</v>
      </c>
      <c r="M180" s="342">
        <v>2457.3395599999999</v>
      </c>
      <c r="N180" s="342">
        <v>3337.29889</v>
      </c>
      <c r="O180" s="342">
        <v>158521.70368000001</v>
      </c>
      <c r="P180" s="342">
        <v>514.20715999999993</v>
      </c>
      <c r="Q180" s="342">
        <v>27.577349999999999</v>
      </c>
      <c r="R180" s="343">
        <v>541.78450999999995</v>
      </c>
      <c r="S180" s="7"/>
      <c r="T180" s="7"/>
      <c r="U180" s="7"/>
      <c r="V180" s="7"/>
      <c r="W180" s="7"/>
      <c r="X180" s="7"/>
      <c r="Y180" s="7"/>
      <c r="Z180" s="7"/>
      <c r="AA180" s="7"/>
      <c r="AB180" s="7"/>
    </row>
    <row r="181" spans="1:28" s="313" customFormat="1">
      <c r="A181" s="339"/>
      <c r="B181" s="339"/>
      <c r="C181" s="339"/>
      <c r="D181" s="339"/>
      <c r="E181" s="340">
        <v>599</v>
      </c>
      <c r="F181" s="341">
        <v>101338.18165000001</v>
      </c>
      <c r="G181" s="342">
        <v>77937.629610000004</v>
      </c>
      <c r="H181" s="342">
        <v>179275.81125999999</v>
      </c>
      <c r="I181" s="342">
        <v>91314.584340000001</v>
      </c>
      <c r="J181" s="342">
        <v>135248.63537</v>
      </c>
      <c r="K181" s="342">
        <v>226563.21971</v>
      </c>
      <c r="L181" s="342">
        <v>2654.4070200000001</v>
      </c>
      <c r="M181" s="342">
        <v>2461.46522</v>
      </c>
      <c r="N181" s="342">
        <v>5115.8722400000006</v>
      </c>
      <c r="O181" s="342">
        <v>410954.90320999996</v>
      </c>
      <c r="P181" s="342">
        <v>216.94113000000002</v>
      </c>
      <c r="Q181" s="342">
        <v>17.030570000000001</v>
      </c>
      <c r="R181" s="343">
        <v>233.9717</v>
      </c>
      <c r="S181" s="7"/>
      <c r="T181" s="7"/>
      <c r="U181" s="7"/>
      <c r="V181" s="7"/>
      <c r="W181" s="7"/>
      <c r="X181" s="7"/>
      <c r="Y181" s="7"/>
      <c r="Z181" s="7"/>
      <c r="AA181" s="7"/>
      <c r="AB181" s="7"/>
    </row>
    <row r="182" spans="1:28" s="313" customFormat="1">
      <c r="A182" s="339"/>
      <c r="B182" s="339"/>
      <c r="C182" s="339"/>
      <c r="D182" s="339"/>
      <c r="E182" s="340">
        <v>621</v>
      </c>
      <c r="F182" s="341">
        <v>44584.480750000002</v>
      </c>
      <c r="G182" s="342">
        <v>30309.876680000001</v>
      </c>
      <c r="H182" s="342">
        <v>74894.357430000004</v>
      </c>
      <c r="I182" s="342">
        <v>52717.351439999999</v>
      </c>
      <c r="J182" s="342">
        <v>66927.887229999993</v>
      </c>
      <c r="K182" s="342">
        <v>119645.23867000001</v>
      </c>
      <c r="L182" s="342">
        <v>13022.83043</v>
      </c>
      <c r="M182" s="342">
        <v>2956.2166299999999</v>
      </c>
      <c r="N182" s="342">
        <v>15979.047060000001</v>
      </c>
      <c r="O182" s="342">
        <v>210518.64316000001</v>
      </c>
      <c r="P182" s="342">
        <v>64.780429999999996</v>
      </c>
      <c r="Q182" s="342">
        <v>17.228909999999999</v>
      </c>
      <c r="R182" s="343">
        <v>82.009339999999995</v>
      </c>
      <c r="S182" s="7"/>
      <c r="T182" s="7"/>
      <c r="U182" s="7"/>
      <c r="V182" s="7"/>
      <c r="W182" s="7"/>
      <c r="X182" s="7"/>
      <c r="Y182" s="7"/>
      <c r="Z182" s="7"/>
      <c r="AA182" s="7"/>
      <c r="AB182" s="7"/>
    </row>
    <row r="183" spans="1:28" s="313" customFormat="1">
      <c r="A183" s="339"/>
      <c r="B183" s="339"/>
      <c r="C183" s="339"/>
      <c r="D183" s="339"/>
      <c r="E183" s="340">
        <v>647</v>
      </c>
      <c r="F183" s="341">
        <v>1214.61267</v>
      </c>
      <c r="G183" s="342">
        <v>6379.0837499999998</v>
      </c>
      <c r="H183" s="342">
        <v>7593.6964200000002</v>
      </c>
      <c r="I183" s="342">
        <v>11631.626189999999</v>
      </c>
      <c r="J183" s="342">
        <v>71312.029319999987</v>
      </c>
      <c r="K183" s="342">
        <v>82943.655510000011</v>
      </c>
      <c r="L183" s="342">
        <v>17053.21991</v>
      </c>
      <c r="M183" s="342">
        <v>88720.142810000005</v>
      </c>
      <c r="N183" s="342">
        <v>105773.36272</v>
      </c>
      <c r="O183" s="342">
        <v>196310.71465000001</v>
      </c>
      <c r="P183" s="342">
        <v>0.24380000000000002</v>
      </c>
      <c r="Q183" s="342">
        <v>0.11766</v>
      </c>
      <c r="R183" s="343">
        <v>0.36146</v>
      </c>
      <c r="S183" s="7"/>
      <c r="T183" s="7"/>
      <c r="U183" s="7"/>
      <c r="V183" s="7"/>
      <c r="W183" s="7"/>
      <c r="X183" s="7"/>
      <c r="Y183" s="7"/>
      <c r="Z183" s="7"/>
      <c r="AA183" s="7"/>
      <c r="AB183" s="7"/>
    </row>
    <row r="184" spans="1:28" s="313" customFormat="1">
      <c r="A184" s="339"/>
      <c r="B184" s="339"/>
      <c r="C184" s="339"/>
      <c r="D184" s="339"/>
      <c r="E184" s="340">
        <v>677</v>
      </c>
      <c r="F184" s="341">
        <v>116.72513000000001</v>
      </c>
      <c r="G184" s="342">
        <v>1705.8781999999999</v>
      </c>
      <c r="H184" s="342">
        <v>1822.6033300000001</v>
      </c>
      <c r="I184" s="342">
        <v>6541.1436699999995</v>
      </c>
      <c r="J184" s="342">
        <v>22155.036260000001</v>
      </c>
      <c r="K184" s="342">
        <v>28696.179929999998</v>
      </c>
      <c r="L184" s="342">
        <v>26470.5563</v>
      </c>
      <c r="M184" s="342">
        <v>93069.215120000008</v>
      </c>
      <c r="N184" s="342">
        <v>119539.77142</v>
      </c>
      <c r="O184" s="342">
        <v>150058.55468</v>
      </c>
      <c r="P184" s="342">
        <v>6.1679999999999999E-2</v>
      </c>
      <c r="Q184" s="342">
        <v>4.7020000000000006E-2</v>
      </c>
      <c r="R184" s="343">
        <v>0.1087</v>
      </c>
      <c r="S184" s="7"/>
      <c r="T184" s="7"/>
      <c r="U184" s="7"/>
      <c r="V184" s="7"/>
      <c r="W184" s="7"/>
      <c r="X184" s="7"/>
      <c r="Y184" s="7"/>
      <c r="Z184" s="7"/>
      <c r="AA184" s="7"/>
      <c r="AB184" s="7"/>
    </row>
    <row r="185" spans="1:28" s="313" customFormat="1">
      <c r="A185" s="339"/>
      <c r="B185" s="339"/>
      <c r="C185" s="339"/>
      <c r="D185" s="334" t="s">
        <v>82</v>
      </c>
      <c r="E185" s="335">
        <v>195</v>
      </c>
      <c r="F185" s="336">
        <v>30860.854070000001</v>
      </c>
      <c r="G185" s="337">
        <v>7506.3165300000001</v>
      </c>
      <c r="H185" s="337">
        <v>38367.170600000005</v>
      </c>
      <c r="I185" s="337">
        <v>92594.023760000011</v>
      </c>
      <c r="J185" s="337">
        <v>28646.700739999997</v>
      </c>
      <c r="K185" s="337">
        <v>121240.7245</v>
      </c>
      <c r="L185" s="337">
        <v>4792.7927300000001</v>
      </c>
      <c r="M185" s="337">
        <v>1858.5181399999999</v>
      </c>
      <c r="N185" s="337">
        <v>6651.3108700000003</v>
      </c>
      <c r="O185" s="337">
        <v>166259.20597000001</v>
      </c>
      <c r="P185" s="337">
        <v>35.337980000000002</v>
      </c>
      <c r="Q185" s="337">
        <v>15.14475</v>
      </c>
      <c r="R185" s="338">
        <v>50.482730000000004</v>
      </c>
      <c r="S185" s="7"/>
      <c r="T185" s="7"/>
      <c r="U185" s="7"/>
      <c r="V185" s="7"/>
      <c r="W185" s="7"/>
      <c r="X185" s="7"/>
      <c r="Y185" s="7"/>
      <c r="Z185" s="7"/>
      <c r="AA185" s="7"/>
      <c r="AB185" s="7"/>
    </row>
    <row r="186" spans="1:28" s="313" customFormat="1">
      <c r="A186" s="339"/>
      <c r="B186" s="339"/>
      <c r="C186" s="339"/>
      <c r="D186" s="339"/>
      <c r="E186" s="340">
        <v>419</v>
      </c>
      <c r="F186" s="341">
        <v>12786.83534</v>
      </c>
      <c r="G186" s="342">
        <v>3556.5172699999998</v>
      </c>
      <c r="H186" s="342">
        <v>16343.35261</v>
      </c>
      <c r="I186" s="342">
        <v>88933.692370000004</v>
      </c>
      <c r="J186" s="342">
        <v>14309.115470000001</v>
      </c>
      <c r="K186" s="342">
        <v>103242.80784000001</v>
      </c>
      <c r="L186" s="342">
        <v>1885.77118</v>
      </c>
      <c r="M186" s="342">
        <v>1611.49944</v>
      </c>
      <c r="N186" s="342">
        <v>3497.2706200000002</v>
      </c>
      <c r="O186" s="342">
        <v>123083.43106999999</v>
      </c>
      <c r="P186" s="342">
        <v>8.2011200000000013</v>
      </c>
      <c r="Q186" s="342">
        <v>7.2925200000000006</v>
      </c>
      <c r="R186" s="343">
        <v>15.493639999999999</v>
      </c>
      <c r="S186" s="7"/>
      <c r="T186" s="7"/>
      <c r="U186" s="7"/>
      <c r="V186" s="7"/>
      <c r="W186" s="7"/>
      <c r="X186" s="7"/>
      <c r="Y186" s="7"/>
      <c r="Z186" s="7"/>
      <c r="AA186" s="7"/>
      <c r="AB186" s="7"/>
    </row>
    <row r="187" spans="1:28" s="313" customFormat="1">
      <c r="A187" s="339"/>
      <c r="B187" s="339"/>
      <c r="C187" s="339"/>
      <c r="D187" s="334" t="s">
        <v>67</v>
      </c>
      <c r="E187" s="335">
        <v>240</v>
      </c>
      <c r="F187" s="336">
        <v>92995.869340000005</v>
      </c>
      <c r="G187" s="337">
        <v>70050.644990000001</v>
      </c>
      <c r="H187" s="337">
        <v>163046.51433000001</v>
      </c>
      <c r="I187" s="337">
        <v>95054.679690000004</v>
      </c>
      <c r="J187" s="337">
        <v>122584.44945</v>
      </c>
      <c r="K187" s="337">
        <v>217639.12913999998</v>
      </c>
      <c r="L187" s="337">
        <v>4837.6949999999997</v>
      </c>
      <c r="M187" s="337">
        <v>8609.4274600000008</v>
      </c>
      <c r="N187" s="337">
        <v>13447.122460000001</v>
      </c>
      <c r="O187" s="337">
        <v>394132.76592999999</v>
      </c>
      <c r="P187" s="337">
        <v>267.38658000000004</v>
      </c>
      <c r="Q187" s="337">
        <v>27.233709999999999</v>
      </c>
      <c r="R187" s="338">
        <v>294.62028999999995</v>
      </c>
      <c r="S187" s="7"/>
      <c r="T187" s="7"/>
      <c r="U187" s="7"/>
      <c r="V187" s="7"/>
      <c r="W187" s="7"/>
      <c r="X187" s="7"/>
      <c r="Y187" s="7"/>
      <c r="Z187" s="7"/>
      <c r="AA187" s="7"/>
      <c r="AB187" s="7"/>
    </row>
    <row r="188" spans="1:28" s="313" customFormat="1">
      <c r="A188" s="339"/>
      <c r="B188" s="339"/>
      <c r="C188" s="339"/>
      <c r="D188" s="339"/>
      <c r="E188" s="340">
        <v>241</v>
      </c>
      <c r="F188" s="341">
        <v>77182.580199999997</v>
      </c>
      <c r="G188" s="342">
        <v>54186.450349999999</v>
      </c>
      <c r="H188" s="342">
        <v>131369.03055</v>
      </c>
      <c r="I188" s="342">
        <v>95158.353840000011</v>
      </c>
      <c r="J188" s="342">
        <v>133444.40529</v>
      </c>
      <c r="K188" s="342">
        <v>228602.75912999999</v>
      </c>
      <c r="L188" s="342">
        <v>3948.0886499999997</v>
      </c>
      <c r="M188" s="342">
        <v>8769.6631600000001</v>
      </c>
      <c r="N188" s="342">
        <v>12717.75181</v>
      </c>
      <c r="O188" s="342">
        <v>372689.54149000003</v>
      </c>
      <c r="P188" s="342">
        <v>79.175960000000003</v>
      </c>
      <c r="Q188" s="342">
        <v>367.06452000000002</v>
      </c>
      <c r="R188" s="343">
        <v>446.24047999999999</v>
      </c>
      <c r="S188" s="7"/>
      <c r="T188" s="7"/>
      <c r="U188" s="7"/>
      <c r="V188" s="7"/>
      <c r="W188" s="7"/>
      <c r="X188" s="7"/>
      <c r="Y188" s="7"/>
      <c r="Z188" s="7"/>
      <c r="AA188" s="7"/>
      <c r="AB188" s="7"/>
    </row>
    <row r="189" spans="1:28" s="313" customFormat="1">
      <c r="A189" s="339"/>
      <c r="B189" s="339"/>
      <c r="C189" s="339"/>
      <c r="D189" s="339"/>
      <c r="E189" s="340">
        <v>239</v>
      </c>
      <c r="F189" s="341">
        <v>23662.294249999999</v>
      </c>
      <c r="G189" s="342">
        <v>53156.032319999998</v>
      </c>
      <c r="H189" s="342">
        <v>76818.32656999999</v>
      </c>
      <c r="I189" s="342">
        <v>51419.313620000001</v>
      </c>
      <c r="J189" s="342">
        <v>79385.27678</v>
      </c>
      <c r="K189" s="342">
        <v>130804.5904</v>
      </c>
      <c r="L189" s="342">
        <v>4291.10502</v>
      </c>
      <c r="M189" s="342">
        <v>9451.1259499999996</v>
      </c>
      <c r="N189" s="342">
        <v>13742.230970000001</v>
      </c>
      <c r="O189" s="342">
        <v>221365.14794</v>
      </c>
      <c r="P189" s="342">
        <v>18.665410000000001</v>
      </c>
      <c r="Q189" s="342">
        <v>7.69442</v>
      </c>
      <c r="R189" s="343">
        <v>26.359830000000002</v>
      </c>
      <c r="S189" s="7"/>
      <c r="T189" s="7"/>
      <c r="U189" s="7"/>
      <c r="V189" s="7"/>
      <c r="W189" s="7"/>
      <c r="X189" s="7"/>
      <c r="Y189" s="7"/>
      <c r="Z189" s="7"/>
      <c r="AA189" s="7"/>
      <c r="AB189" s="7"/>
    </row>
    <row r="190" spans="1:28" s="313" customFormat="1">
      <c r="A190" s="339"/>
      <c r="B190" s="339"/>
      <c r="C190" s="339"/>
      <c r="D190" s="339"/>
      <c r="E190" s="340">
        <v>330</v>
      </c>
      <c r="F190" s="341">
        <v>33403.327989999998</v>
      </c>
      <c r="G190" s="342">
        <v>21377.769339999999</v>
      </c>
      <c r="H190" s="342">
        <v>54781.097329999997</v>
      </c>
      <c r="I190" s="342">
        <v>63840.334569999999</v>
      </c>
      <c r="J190" s="342">
        <v>50198.771919999999</v>
      </c>
      <c r="K190" s="342">
        <v>114039.10648999999</v>
      </c>
      <c r="L190" s="342">
        <v>3880.9842899999999</v>
      </c>
      <c r="M190" s="342">
        <v>3833.4644500000004</v>
      </c>
      <c r="N190" s="342">
        <v>7714.4487399999998</v>
      </c>
      <c r="O190" s="342">
        <v>176534.65256000002</v>
      </c>
      <c r="P190" s="342">
        <v>34.351669999999999</v>
      </c>
      <c r="Q190" s="342">
        <v>15.203430000000001</v>
      </c>
      <c r="R190" s="343">
        <v>49.555099999999996</v>
      </c>
      <c r="S190" s="7"/>
      <c r="T190" s="7"/>
      <c r="U190" s="7"/>
      <c r="V190" s="7"/>
      <c r="W190" s="7"/>
      <c r="X190" s="7"/>
      <c r="Y190" s="7"/>
      <c r="Z190" s="7"/>
      <c r="AA190" s="7"/>
      <c r="AB190" s="7"/>
    </row>
    <row r="191" spans="1:28" s="313" customFormat="1">
      <c r="A191" s="339"/>
      <c r="B191" s="339"/>
      <c r="C191" s="339"/>
      <c r="D191" s="339"/>
      <c r="E191" s="340">
        <v>556</v>
      </c>
      <c r="F191" s="341">
        <v>393.08785999999998</v>
      </c>
      <c r="G191" s="342">
        <v>1577.1398000000002</v>
      </c>
      <c r="H191" s="342">
        <v>1970.22766</v>
      </c>
      <c r="I191" s="342">
        <v>18182.167390000002</v>
      </c>
      <c r="J191" s="342">
        <v>91059.203389999995</v>
      </c>
      <c r="K191" s="342">
        <v>109241.37078</v>
      </c>
      <c r="L191" s="342">
        <v>16321.72243</v>
      </c>
      <c r="M191" s="342">
        <v>34965.35469</v>
      </c>
      <c r="N191" s="342">
        <v>51287.077119999994</v>
      </c>
      <c r="O191" s="342">
        <v>162498.67556</v>
      </c>
      <c r="P191" s="342">
        <v>0.17312</v>
      </c>
      <c r="Q191" s="342">
        <v>0.219</v>
      </c>
      <c r="R191" s="343">
        <v>0.39212000000000002</v>
      </c>
      <c r="S191" s="7"/>
      <c r="T191" s="7"/>
      <c r="U191" s="7"/>
      <c r="V191" s="7"/>
      <c r="W191" s="7"/>
      <c r="X191" s="7"/>
      <c r="Y191" s="7"/>
      <c r="Z191" s="7"/>
      <c r="AA191" s="7"/>
      <c r="AB191" s="7"/>
    </row>
    <row r="192" spans="1:28" s="313" customFormat="1">
      <c r="A192" s="339"/>
      <c r="B192" s="339"/>
      <c r="C192" s="339"/>
      <c r="D192" s="339"/>
      <c r="E192" s="340">
        <v>591</v>
      </c>
      <c r="F192" s="341">
        <v>10866.824500000001</v>
      </c>
      <c r="G192" s="342">
        <v>8207.1774000000005</v>
      </c>
      <c r="H192" s="342">
        <v>19074.001899999999</v>
      </c>
      <c r="I192" s="342">
        <v>32606.33568</v>
      </c>
      <c r="J192" s="342">
        <v>60582.778760000001</v>
      </c>
      <c r="K192" s="342">
        <v>93189.114440000005</v>
      </c>
      <c r="L192" s="342">
        <v>1186.0859499999999</v>
      </c>
      <c r="M192" s="342">
        <v>2383.6780400000002</v>
      </c>
      <c r="N192" s="342">
        <v>3569.7639900000004</v>
      </c>
      <c r="O192" s="342">
        <v>115832.88033</v>
      </c>
      <c r="P192" s="342">
        <v>12.492760000000001</v>
      </c>
      <c r="Q192" s="342">
        <v>4.0909000000000004</v>
      </c>
      <c r="R192" s="343">
        <v>16.583659999999998</v>
      </c>
      <c r="S192" s="7"/>
      <c r="T192" s="7"/>
      <c r="U192" s="7"/>
      <c r="V192" s="7"/>
      <c r="W192" s="7"/>
      <c r="X192" s="7"/>
      <c r="Y192" s="7"/>
      <c r="Z192" s="7"/>
      <c r="AA192" s="7"/>
      <c r="AB192" s="7"/>
    </row>
    <row r="193" spans="1:28" s="313" customFormat="1">
      <c r="A193" s="339"/>
      <c r="B193" s="339"/>
      <c r="C193" s="339"/>
      <c r="D193" s="339"/>
      <c r="E193" s="340">
        <v>601</v>
      </c>
      <c r="F193" s="341">
        <v>67821.36284999999</v>
      </c>
      <c r="G193" s="342">
        <v>74529.236569999994</v>
      </c>
      <c r="H193" s="342">
        <v>142350.59941999998</v>
      </c>
      <c r="I193" s="342">
        <v>106712.05885</v>
      </c>
      <c r="J193" s="342">
        <v>147814.74852000002</v>
      </c>
      <c r="K193" s="342">
        <v>254526.80736999999</v>
      </c>
      <c r="L193" s="342">
        <v>7065.8019899999999</v>
      </c>
      <c r="M193" s="342">
        <v>6019.02556</v>
      </c>
      <c r="N193" s="342">
        <v>13084.82755</v>
      </c>
      <c r="O193" s="342">
        <v>409962.23433999997</v>
      </c>
      <c r="P193" s="342">
        <v>105.55369999999999</v>
      </c>
      <c r="Q193" s="342">
        <v>92.794560000000004</v>
      </c>
      <c r="R193" s="343">
        <v>198.34826000000001</v>
      </c>
      <c r="S193" s="7"/>
      <c r="T193" s="7"/>
      <c r="U193" s="7"/>
      <c r="V193" s="7"/>
      <c r="W193" s="7"/>
      <c r="X193" s="7"/>
      <c r="Y193" s="7"/>
      <c r="Z193" s="7"/>
      <c r="AA193" s="7"/>
      <c r="AB193" s="7"/>
    </row>
    <row r="194" spans="1:28" s="313" customFormat="1">
      <c r="A194" s="339"/>
      <c r="B194" s="339"/>
      <c r="C194" s="339"/>
      <c r="D194" s="334" t="s">
        <v>63</v>
      </c>
      <c r="E194" s="335">
        <v>199</v>
      </c>
      <c r="F194" s="336">
        <v>5536779.8136299998</v>
      </c>
      <c r="G194" s="337">
        <v>4948466.54366</v>
      </c>
      <c r="H194" s="337">
        <v>10485246.357290002</v>
      </c>
      <c r="I194" s="337">
        <v>1384973.87319</v>
      </c>
      <c r="J194" s="337">
        <v>1281224.6788299999</v>
      </c>
      <c r="K194" s="337">
        <v>2666198.5520199998</v>
      </c>
      <c r="L194" s="337">
        <v>1249758.5085</v>
      </c>
      <c r="M194" s="337">
        <v>715194.74511999998</v>
      </c>
      <c r="N194" s="337">
        <v>1964953.2536199999</v>
      </c>
      <c r="O194" s="337">
        <v>15116398.162930001</v>
      </c>
      <c r="P194" s="337">
        <v>18840414.66313</v>
      </c>
      <c r="Q194" s="337">
        <v>12453309.841610001</v>
      </c>
      <c r="R194" s="338">
        <v>31293724.504740003</v>
      </c>
      <c r="S194" s="7"/>
      <c r="T194" s="7"/>
      <c r="U194" s="7"/>
      <c r="V194" s="7"/>
      <c r="W194" s="7"/>
      <c r="X194" s="7"/>
      <c r="Y194" s="7"/>
      <c r="Z194" s="7"/>
      <c r="AA194" s="7"/>
      <c r="AB194" s="7"/>
    </row>
    <row r="195" spans="1:28" s="313" customFormat="1">
      <c r="A195" s="339"/>
      <c r="B195" s="339"/>
      <c r="C195" s="339"/>
      <c r="D195" s="339"/>
      <c r="E195" s="340">
        <v>201</v>
      </c>
      <c r="F195" s="341">
        <v>84414.957309999998</v>
      </c>
      <c r="G195" s="342">
        <v>77379.377569999997</v>
      </c>
      <c r="H195" s="342">
        <v>161794.33488000001</v>
      </c>
      <c r="I195" s="342">
        <v>62175.82116</v>
      </c>
      <c r="J195" s="342">
        <v>98795.949720000004</v>
      </c>
      <c r="K195" s="342">
        <v>160971.77088</v>
      </c>
      <c r="L195" s="342">
        <v>2163.2988599999999</v>
      </c>
      <c r="M195" s="342">
        <v>2887.3080599999998</v>
      </c>
      <c r="N195" s="342">
        <v>5050.6069200000002</v>
      </c>
      <c r="O195" s="342">
        <v>327816.71268</v>
      </c>
      <c r="P195" s="342">
        <v>634.45843000000002</v>
      </c>
      <c r="Q195" s="342">
        <v>63.272690000000004</v>
      </c>
      <c r="R195" s="343">
        <v>697.73112000000003</v>
      </c>
      <c r="S195" s="7"/>
      <c r="T195" s="7"/>
      <c r="U195" s="7"/>
      <c r="V195" s="7"/>
      <c r="W195" s="7"/>
      <c r="X195" s="7"/>
      <c r="Y195" s="7"/>
      <c r="Z195" s="7"/>
      <c r="AA195" s="7"/>
      <c r="AB195" s="7"/>
    </row>
    <row r="196" spans="1:28" s="313" customFormat="1">
      <c r="A196" s="339"/>
      <c r="B196" s="339"/>
      <c r="C196" s="339"/>
      <c r="D196" s="339"/>
      <c r="E196" s="340">
        <v>202</v>
      </c>
      <c r="F196" s="341">
        <v>86476.294909999997</v>
      </c>
      <c r="G196" s="342">
        <v>107167.80604000001</v>
      </c>
      <c r="H196" s="342">
        <v>193644.10094999999</v>
      </c>
      <c r="I196" s="342">
        <v>63526.068460000002</v>
      </c>
      <c r="J196" s="342">
        <v>183293.78675</v>
      </c>
      <c r="K196" s="342">
        <v>246819.85521000001</v>
      </c>
      <c r="L196" s="342">
        <v>2312.1903199999997</v>
      </c>
      <c r="M196" s="342">
        <v>1881.8067699999999</v>
      </c>
      <c r="N196" s="342">
        <v>4193.9970899999998</v>
      </c>
      <c r="O196" s="342">
        <v>444657.95325000002</v>
      </c>
      <c r="P196" s="342">
        <v>42.472830000000002</v>
      </c>
      <c r="Q196" s="342">
        <v>49.791739999999997</v>
      </c>
      <c r="R196" s="343">
        <v>92.264570000000006</v>
      </c>
      <c r="S196" s="7"/>
      <c r="T196" s="7"/>
      <c r="U196" s="7"/>
      <c r="V196" s="7"/>
      <c r="W196" s="7"/>
      <c r="X196" s="7"/>
      <c r="Y196" s="7"/>
      <c r="Z196" s="7"/>
      <c r="AA196" s="7"/>
      <c r="AB196" s="7"/>
    </row>
    <row r="197" spans="1:28" s="313" customFormat="1">
      <c r="A197" s="339"/>
      <c r="B197" s="339"/>
      <c r="C197" s="339"/>
      <c r="D197" s="339"/>
      <c r="E197" s="340">
        <v>252</v>
      </c>
      <c r="F197" s="341">
        <v>76786.17773000001</v>
      </c>
      <c r="G197" s="342">
        <v>71889.45117</v>
      </c>
      <c r="H197" s="342">
        <v>148675.62890000001</v>
      </c>
      <c r="I197" s="342">
        <v>67375.400590000005</v>
      </c>
      <c r="J197" s="342">
        <v>156553.24189999999</v>
      </c>
      <c r="K197" s="342">
        <v>223928.64249</v>
      </c>
      <c r="L197" s="342">
        <v>3611.0555399999998</v>
      </c>
      <c r="M197" s="342">
        <v>9247.665289999999</v>
      </c>
      <c r="N197" s="342">
        <v>12858.72083</v>
      </c>
      <c r="O197" s="342">
        <v>385462.99222000001</v>
      </c>
      <c r="P197" s="342">
        <v>225.66729000000001</v>
      </c>
      <c r="Q197" s="342">
        <v>227.29264999999998</v>
      </c>
      <c r="R197" s="343">
        <v>452.95994000000002</v>
      </c>
      <c r="S197" s="7"/>
      <c r="T197" s="7"/>
      <c r="U197" s="7"/>
      <c r="V197" s="7"/>
      <c r="W197" s="7"/>
      <c r="X197" s="7"/>
      <c r="Y197" s="7"/>
      <c r="Z197" s="7"/>
      <c r="AA197" s="7"/>
      <c r="AB197" s="7"/>
    </row>
    <row r="198" spans="1:28" s="313" customFormat="1">
      <c r="A198" s="339"/>
      <c r="B198" s="339"/>
      <c r="C198" s="339"/>
      <c r="D198" s="339"/>
      <c r="E198" s="340">
        <v>301</v>
      </c>
      <c r="F198" s="341">
        <v>164180.51040999999</v>
      </c>
      <c r="G198" s="342">
        <v>274308.18588</v>
      </c>
      <c r="H198" s="342">
        <v>438488.69628999999</v>
      </c>
      <c r="I198" s="342">
        <v>130683.31890000001</v>
      </c>
      <c r="J198" s="342">
        <v>231064.03795</v>
      </c>
      <c r="K198" s="342">
        <v>361747.35685000004</v>
      </c>
      <c r="L198" s="342">
        <v>6978.9169800000009</v>
      </c>
      <c r="M198" s="342">
        <v>17204.21574</v>
      </c>
      <c r="N198" s="342">
        <v>24183.132719999998</v>
      </c>
      <c r="O198" s="342">
        <v>824419.18585999997</v>
      </c>
      <c r="P198" s="342">
        <v>181.75234</v>
      </c>
      <c r="Q198" s="342">
        <v>158.66901000000001</v>
      </c>
      <c r="R198" s="343">
        <v>340.42134999999996</v>
      </c>
      <c r="S198" s="7"/>
      <c r="T198" s="7"/>
      <c r="U198" s="7"/>
      <c r="V198" s="7"/>
      <c r="W198" s="7"/>
      <c r="X198" s="7"/>
      <c r="Y198" s="7"/>
      <c r="Z198" s="7"/>
      <c r="AA198" s="7"/>
      <c r="AB198" s="7"/>
    </row>
    <row r="199" spans="1:28" s="313" customFormat="1">
      <c r="A199" s="339"/>
      <c r="B199" s="339"/>
      <c r="C199" s="339"/>
      <c r="D199" s="339"/>
      <c r="E199" s="340">
        <v>340</v>
      </c>
      <c r="F199" s="341">
        <v>207149.47802000001</v>
      </c>
      <c r="G199" s="342">
        <v>269317.93819999998</v>
      </c>
      <c r="H199" s="342">
        <v>476467.41622000001</v>
      </c>
      <c r="I199" s="342">
        <v>119256.69214</v>
      </c>
      <c r="J199" s="342">
        <v>162647.18444000001</v>
      </c>
      <c r="K199" s="342">
        <v>281903.87657999998</v>
      </c>
      <c r="L199" s="342">
        <v>4143.3639599999997</v>
      </c>
      <c r="M199" s="342">
        <v>15908.596939999999</v>
      </c>
      <c r="N199" s="342">
        <v>20051.960899999998</v>
      </c>
      <c r="O199" s="342">
        <v>778423.2537</v>
      </c>
      <c r="P199" s="342">
        <v>486.94946000000004</v>
      </c>
      <c r="Q199" s="342">
        <v>143.84375</v>
      </c>
      <c r="R199" s="343">
        <v>630.79320999999993</v>
      </c>
      <c r="S199" s="7"/>
      <c r="T199" s="7"/>
      <c r="U199" s="7"/>
      <c r="V199" s="7"/>
      <c r="W199" s="7"/>
      <c r="X199" s="7"/>
      <c r="Y199" s="7"/>
      <c r="Z199" s="7"/>
      <c r="AA199" s="7"/>
      <c r="AB199" s="7"/>
    </row>
    <row r="200" spans="1:28" s="313" customFormat="1">
      <c r="A200" s="339"/>
      <c r="B200" s="339"/>
      <c r="C200" s="339"/>
      <c r="D200" s="339"/>
      <c r="E200" s="340">
        <v>553</v>
      </c>
      <c r="F200" s="341">
        <v>2261.0157100000001</v>
      </c>
      <c r="G200" s="342">
        <v>2121.5907000000002</v>
      </c>
      <c r="H200" s="342">
        <v>4382.6064100000003</v>
      </c>
      <c r="I200" s="342">
        <v>10360.664990000001</v>
      </c>
      <c r="J200" s="342">
        <v>52719.482090000005</v>
      </c>
      <c r="K200" s="342">
        <v>63080.147079999995</v>
      </c>
      <c r="L200" s="342">
        <v>15325.410760000001</v>
      </c>
      <c r="M200" s="342">
        <v>26749.423879999998</v>
      </c>
      <c r="N200" s="342">
        <v>42074.834640000001</v>
      </c>
      <c r="O200" s="342">
        <v>109537.58812999999</v>
      </c>
      <c r="P200" s="342">
        <v>0.56919000000000008</v>
      </c>
      <c r="Q200" s="342">
        <v>1.9002399999999999</v>
      </c>
      <c r="R200" s="343">
        <v>2.46943</v>
      </c>
      <c r="S200" s="7"/>
      <c r="T200" s="7"/>
      <c r="U200" s="7"/>
      <c r="V200" s="7"/>
      <c r="W200" s="7"/>
      <c r="X200" s="7"/>
      <c r="Y200" s="7"/>
      <c r="Z200" s="7"/>
      <c r="AA200" s="7"/>
      <c r="AB200" s="7"/>
    </row>
    <row r="201" spans="1:28" s="313" customFormat="1">
      <c r="A201" s="339"/>
      <c r="B201" s="339"/>
      <c r="C201" s="339"/>
      <c r="D201" s="339"/>
      <c r="E201" s="340">
        <v>554</v>
      </c>
      <c r="F201" s="341">
        <v>1086.91661</v>
      </c>
      <c r="G201" s="342">
        <v>2935.1496200000001</v>
      </c>
      <c r="H201" s="342">
        <v>4022.0662299999999</v>
      </c>
      <c r="I201" s="342">
        <v>13142.27161</v>
      </c>
      <c r="J201" s="342">
        <v>81511.457819999996</v>
      </c>
      <c r="K201" s="342">
        <v>94653.729430000007</v>
      </c>
      <c r="L201" s="342">
        <v>19941.17078</v>
      </c>
      <c r="M201" s="342">
        <v>23815.455699999999</v>
      </c>
      <c r="N201" s="342">
        <v>43756.626479999999</v>
      </c>
      <c r="O201" s="342">
        <v>142432.42213999998</v>
      </c>
      <c r="P201" s="342">
        <v>0.47727999999999998</v>
      </c>
      <c r="Q201" s="342">
        <v>4.8770000000000001E-2</v>
      </c>
      <c r="R201" s="343">
        <v>0.52604999999999991</v>
      </c>
      <c r="S201" s="7"/>
      <c r="T201" s="7"/>
      <c r="U201" s="7"/>
      <c r="V201" s="7"/>
      <c r="W201" s="7"/>
      <c r="X201" s="7"/>
      <c r="Y201" s="7"/>
      <c r="Z201" s="7"/>
      <c r="AA201" s="7"/>
      <c r="AB201" s="7"/>
    </row>
    <row r="202" spans="1:28" s="313" customFormat="1">
      <c r="A202" s="339"/>
      <c r="B202" s="339"/>
      <c r="C202" s="339"/>
      <c r="D202" s="339"/>
      <c r="E202" s="340">
        <v>557</v>
      </c>
      <c r="F202" s="341">
        <v>7519.7880500000001</v>
      </c>
      <c r="G202" s="342">
        <v>38808.049200000001</v>
      </c>
      <c r="H202" s="342">
        <v>46327.837249999997</v>
      </c>
      <c r="I202" s="342">
        <v>15452.9161</v>
      </c>
      <c r="J202" s="342">
        <v>105167.42384999999</v>
      </c>
      <c r="K202" s="342">
        <v>120620.33995000001</v>
      </c>
      <c r="L202" s="342">
        <v>40913.730349999998</v>
      </c>
      <c r="M202" s="342">
        <v>135702.10897999999</v>
      </c>
      <c r="N202" s="342">
        <v>176615.83933000002</v>
      </c>
      <c r="O202" s="342">
        <v>343564.01652999996</v>
      </c>
      <c r="P202" s="342">
        <v>7.5389099999999996</v>
      </c>
      <c r="Q202" s="342">
        <v>4.5045799999999998</v>
      </c>
      <c r="R202" s="343">
        <v>12.04349</v>
      </c>
      <c r="S202" s="7"/>
      <c r="T202" s="7"/>
      <c r="U202" s="7"/>
      <c r="V202" s="7"/>
      <c r="W202" s="7"/>
      <c r="X202" s="7"/>
      <c r="Y202" s="7"/>
      <c r="Z202" s="7"/>
      <c r="AA202" s="7"/>
      <c r="AB202" s="7"/>
    </row>
    <row r="203" spans="1:28" s="313" customFormat="1">
      <c r="A203" s="339"/>
      <c r="B203" s="339"/>
      <c r="C203" s="339"/>
      <c r="D203" s="339"/>
      <c r="E203" s="340">
        <v>600</v>
      </c>
      <c r="F203" s="341">
        <v>18345.527309999998</v>
      </c>
      <c r="G203" s="342">
        <v>19334.96888</v>
      </c>
      <c r="H203" s="342">
        <v>37680.496189999998</v>
      </c>
      <c r="I203" s="342">
        <v>22292.570110000001</v>
      </c>
      <c r="J203" s="342">
        <v>40481.92684</v>
      </c>
      <c r="K203" s="342">
        <v>62774.496950000001</v>
      </c>
      <c r="L203" s="342">
        <v>38170.300139999999</v>
      </c>
      <c r="M203" s="342">
        <v>42884.986100000002</v>
      </c>
      <c r="N203" s="342">
        <v>81055.286240000001</v>
      </c>
      <c r="O203" s="342">
        <v>181510.27937999999</v>
      </c>
      <c r="P203" s="342">
        <v>7.7017600000000002</v>
      </c>
      <c r="Q203" s="342">
        <v>3.69692</v>
      </c>
      <c r="R203" s="343">
        <v>11.398680000000001</v>
      </c>
      <c r="S203" s="7"/>
      <c r="T203" s="7"/>
      <c r="U203" s="7"/>
      <c r="V203" s="7"/>
      <c r="W203" s="7"/>
      <c r="X203" s="7"/>
      <c r="Y203" s="7"/>
      <c r="Z203" s="7"/>
      <c r="AA203" s="7"/>
      <c r="AB203" s="7"/>
    </row>
    <row r="204" spans="1:28" s="313" customFormat="1">
      <c r="A204" s="339"/>
      <c r="B204" s="339"/>
      <c r="C204" s="339"/>
      <c r="D204" s="339"/>
      <c r="E204" s="340">
        <v>633</v>
      </c>
      <c r="F204" s="341">
        <v>0</v>
      </c>
      <c r="G204" s="342">
        <v>0</v>
      </c>
      <c r="H204" s="342">
        <v>0</v>
      </c>
      <c r="I204" s="342">
        <v>0</v>
      </c>
      <c r="J204" s="342">
        <v>0</v>
      </c>
      <c r="K204" s="342">
        <v>0</v>
      </c>
      <c r="L204" s="342">
        <v>7558.3469999999998</v>
      </c>
      <c r="M204" s="342">
        <v>14146.71082</v>
      </c>
      <c r="N204" s="342">
        <v>21705.057820000002</v>
      </c>
      <c r="O204" s="342">
        <v>21705.057820000002</v>
      </c>
      <c r="P204" s="342">
        <v>0</v>
      </c>
      <c r="Q204" s="342">
        <v>0</v>
      </c>
      <c r="R204" s="343">
        <v>0</v>
      </c>
      <c r="S204" s="7"/>
      <c r="T204" s="7"/>
      <c r="U204" s="7"/>
      <c r="V204" s="7"/>
      <c r="W204" s="7"/>
      <c r="X204" s="7"/>
      <c r="Y204" s="7"/>
      <c r="Z204" s="7"/>
      <c r="AA204" s="7"/>
      <c r="AB204" s="7"/>
    </row>
    <row r="205" spans="1:28" s="313" customFormat="1">
      <c r="A205" s="339"/>
      <c r="B205" s="339"/>
      <c r="C205" s="339"/>
      <c r="D205" s="334" t="s">
        <v>64</v>
      </c>
      <c r="E205" s="335">
        <v>337</v>
      </c>
      <c r="F205" s="336">
        <v>10224.339380000001</v>
      </c>
      <c r="G205" s="337">
        <v>4503.2452000000003</v>
      </c>
      <c r="H205" s="337">
        <v>14727.584580000001</v>
      </c>
      <c r="I205" s="337">
        <v>101124.40784999999</v>
      </c>
      <c r="J205" s="337">
        <v>10317.49978</v>
      </c>
      <c r="K205" s="337">
        <v>111441.90763</v>
      </c>
      <c r="L205" s="337">
        <v>2554.0028900000002</v>
      </c>
      <c r="M205" s="337">
        <v>309.07064000000003</v>
      </c>
      <c r="N205" s="337">
        <v>2863.0735299999997</v>
      </c>
      <c r="O205" s="337">
        <v>129032.56573999999</v>
      </c>
      <c r="P205" s="337">
        <v>7.4224499999999995</v>
      </c>
      <c r="Q205" s="337">
        <v>3.5270000000000001</v>
      </c>
      <c r="R205" s="338">
        <v>10.949450000000001</v>
      </c>
      <c r="S205" s="7"/>
      <c r="T205" s="7"/>
      <c r="U205" s="7"/>
      <c r="V205" s="7"/>
      <c r="W205" s="7"/>
      <c r="X205" s="7"/>
      <c r="Y205" s="7"/>
      <c r="Z205" s="7"/>
      <c r="AA205" s="7"/>
      <c r="AB205" s="7"/>
    </row>
    <row r="206" spans="1:28" s="313" customFormat="1">
      <c r="A206" s="339"/>
      <c r="B206" s="339"/>
      <c r="C206" s="339"/>
      <c r="D206" s="339"/>
      <c r="E206" s="340">
        <v>348</v>
      </c>
      <c r="F206" s="341">
        <v>24080.750219999998</v>
      </c>
      <c r="G206" s="342">
        <v>15091.15086</v>
      </c>
      <c r="H206" s="342">
        <v>39171.901079999996</v>
      </c>
      <c r="I206" s="342">
        <v>88922.348110000006</v>
      </c>
      <c r="J206" s="342">
        <v>15519.39561</v>
      </c>
      <c r="K206" s="342">
        <v>104441.74372</v>
      </c>
      <c r="L206" s="342">
        <v>3241.5975600000002</v>
      </c>
      <c r="M206" s="342">
        <v>1527.42498</v>
      </c>
      <c r="N206" s="342">
        <v>4769.0225399999999</v>
      </c>
      <c r="O206" s="342">
        <v>148382.66734000001</v>
      </c>
      <c r="P206" s="342">
        <v>22.870660000000001</v>
      </c>
      <c r="Q206" s="342">
        <v>7.5855600000000001</v>
      </c>
      <c r="R206" s="343">
        <v>30.456220000000002</v>
      </c>
      <c r="S206" s="7"/>
      <c r="T206" s="7"/>
      <c r="U206" s="7"/>
      <c r="V206" s="7"/>
      <c r="W206" s="7"/>
      <c r="X206" s="7"/>
      <c r="Y206" s="7"/>
      <c r="Z206" s="7"/>
      <c r="AA206" s="7"/>
      <c r="AB206" s="7"/>
    </row>
    <row r="207" spans="1:28" s="313" customFormat="1">
      <c r="A207" s="339"/>
      <c r="B207" s="339"/>
      <c r="C207" s="339"/>
      <c r="D207" s="339"/>
      <c r="E207" s="340">
        <v>355</v>
      </c>
      <c r="F207" s="341">
        <v>32148.980370000001</v>
      </c>
      <c r="G207" s="342">
        <v>17775.438600000001</v>
      </c>
      <c r="H207" s="342">
        <v>49924.418969999999</v>
      </c>
      <c r="I207" s="342">
        <v>69459.478940000001</v>
      </c>
      <c r="J207" s="342">
        <v>27092.637579999999</v>
      </c>
      <c r="K207" s="342">
        <v>96552.116519999996</v>
      </c>
      <c r="L207" s="342">
        <v>3751.6431699999998</v>
      </c>
      <c r="M207" s="342">
        <v>2410.5841800000003</v>
      </c>
      <c r="N207" s="342">
        <v>6162.2273499999992</v>
      </c>
      <c r="O207" s="342">
        <v>152638.76284000001</v>
      </c>
      <c r="P207" s="342">
        <v>144.00411</v>
      </c>
      <c r="Q207" s="342">
        <v>19.39883</v>
      </c>
      <c r="R207" s="343">
        <v>163.40294</v>
      </c>
      <c r="S207" s="7"/>
      <c r="T207" s="7"/>
      <c r="U207" s="7"/>
      <c r="V207" s="7"/>
      <c r="W207" s="7"/>
      <c r="X207" s="7"/>
      <c r="Y207" s="7"/>
      <c r="Z207" s="7"/>
      <c r="AA207" s="7"/>
      <c r="AB207" s="7"/>
    </row>
    <row r="208" spans="1:28" s="313" customFormat="1">
      <c r="A208" s="339"/>
      <c r="B208" s="339"/>
      <c r="C208" s="339"/>
      <c r="D208" s="339"/>
      <c r="E208" s="340">
        <v>425</v>
      </c>
      <c r="F208" s="341">
        <v>3245.4517599999999</v>
      </c>
      <c r="G208" s="342">
        <v>2337.3782999999999</v>
      </c>
      <c r="H208" s="342">
        <v>5582.8300599999993</v>
      </c>
      <c r="I208" s="342">
        <v>5211.2868399999998</v>
      </c>
      <c r="J208" s="342">
        <v>2581.7139700000002</v>
      </c>
      <c r="K208" s="342">
        <v>7793.0008099999995</v>
      </c>
      <c r="L208" s="342">
        <v>152.03369000000001</v>
      </c>
      <c r="M208" s="342">
        <v>7.0704599999999997</v>
      </c>
      <c r="N208" s="342">
        <v>159.10415</v>
      </c>
      <c r="O208" s="342">
        <v>13534.935019999999</v>
      </c>
      <c r="P208" s="342">
        <v>0</v>
      </c>
      <c r="Q208" s="342">
        <v>4.0957299999999996</v>
      </c>
      <c r="R208" s="343">
        <v>4.0957299999999996</v>
      </c>
      <c r="S208" s="7"/>
      <c r="T208" s="7"/>
      <c r="U208" s="7"/>
      <c r="V208" s="7"/>
      <c r="W208" s="7"/>
      <c r="X208" s="7"/>
      <c r="Y208" s="7"/>
      <c r="Z208" s="7"/>
      <c r="AA208" s="7"/>
      <c r="AB208" s="7"/>
    </row>
    <row r="209" spans="1:28" s="313" customFormat="1">
      <c r="A209" s="339"/>
      <c r="B209" s="339"/>
      <c r="C209" s="339"/>
      <c r="D209" s="339"/>
      <c r="E209" s="340">
        <v>471</v>
      </c>
      <c r="F209" s="341">
        <v>33251.878929999999</v>
      </c>
      <c r="G209" s="342">
        <v>18876.818480000002</v>
      </c>
      <c r="H209" s="342">
        <v>52128.697409999993</v>
      </c>
      <c r="I209" s="342">
        <v>65346.802000000003</v>
      </c>
      <c r="J209" s="342">
        <v>28537.742999999999</v>
      </c>
      <c r="K209" s="342">
        <v>93884.544999999998</v>
      </c>
      <c r="L209" s="342">
        <v>1795.4146599999999</v>
      </c>
      <c r="M209" s="342">
        <v>862.17104000000006</v>
      </c>
      <c r="N209" s="342">
        <v>2657.5857000000001</v>
      </c>
      <c r="O209" s="342">
        <v>148670.82811</v>
      </c>
      <c r="P209" s="342">
        <v>75.499169999999992</v>
      </c>
      <c r="Q209" s="342">
        <v>81.319839999999999</v>
      </c>
      <c r="R209" s="343">
        <v>156.81901000000002</v>
      </c>
      <c r="S209" s="7"/>
      <c r="T209" s="7"/>
      <c r="U209" s="7"/>
      <c r="V209" s="7"/>
      <c r="W209" s="7"/>
      <c r="X209" s="7"/>
      <c r="Y209" s="7"/>
      <c r="Z209" s="7"/>
      <c r="AA209" s="7"/>
      <c r="AB209" s="7"/>
    </row>
    <row r="210" spans="1:28" s="313" customFormat="1">
      <c r="A210" s="339"/>
      <c r="B210" s="339"/>
      <c r="C210" s="339"/>
      <c r="D210" s="339"/>
      <c r="E210" s="340">
        <v>533</v>
      </c>
      <c r="F210" s="341">
        <v>18728.515149999999</v>
      </c>
      <c r="G210" s="342">
        <v>12228.813039999999</v>
      </c>
      <c r="H210" s="342">
        <v>30957.32819</v>
      </c>
      <c r="I210" s="342">
        <v>82576.716509999998</v>
      </c>
      <c r="J210" s="342">
        <v>19408.914579999997</v>
      </c>
      <c r="K210" s="342">
        <v>101985.63109000001</v>
      </c>
      <c r="L210" s="342">
        <v>3141.3422799999998</v>
      </c>
      <c r="M210" s="342">
        <v>3270.6237000000001</v>
      </c>
      <c r="N210" s="342">
        <v>6411.9659800000009</v>
      </c>
      <c r="O210" s="342">
        <v>139354.92525999999</v>
      </c>
      <c r="P210" s="342">
        <v>68.565950000000001</v>
      </c>
      <c r="Q210" s="342">
        <v>29.049970000000002</v>
      </c>
      <c r="R210" s="343">
        <v>97.615920000000003</v>
      </c>
      <c r="S210" s="7"/>
      <c r="T210" s="7"/>
      <c r="U210" s="7"/>
      <c r="V210" s="7"/>
      <c r="W210" s="7"/>
      <c r="X210" s="7"/>
      <c r="Y210" s="7"/>
      <c r="Z210" s="7"/>
      <c r="AA210" s="7"/>
      <c r="AB210" s="7"/>
    </row>
    <row r="211" spans="1:28" s="313" customFormat="1">
      <c r="A211" s="339"/>
      <c r="B211" s="339"/>
      <c r="C211" s="339"/>
      <c r="D211" s="339"/>
      <c r="E211" s="340">
        <v>541</v>
      </c>
      <c r="F211" s="341">
        <v>41418.459310000006</v>
      </c>
      <c r="G211" s="342">
        <v>28453.16144</v>
      </c>
      <c r="H211" s="342">
        <v>69871.620750000002</v>
      </c>
      <c r="I211" s="342">
        <v>92514.605190000002</v>
      </c>
      <c r="J211" s="342">
        <v>45377.376700000001</v>
      </c>
      <c r="K211" s="342">
        <v>137891.98189</v>
      </c>
      <c r="L211" s="342">
        <v>5317.8705599999994</v>
      </c>
      <c r="M211" s="342">
        <v>1546.1480800000002</v>
      </c>
      <c r="N211" s="342">
        <v>6864.0186399999993</v>
      </c>
      <c r="O211" s="342">
        <v>214627.62127999999</v>
      </c>
      <c r="P211" s="342">
        <v>31.7043</v>
      </c>
      <c r="Q211" s="342">
        <v>47.030360000000002</v>
      </c>
      <c r="R211" s="343">
        <v>78.734660000000005</v>
      </c>
      <c r="S211" s="7"/>
      <c r="T211" s="7"/>
      <c r="U211" s="7"/>
      <c r="V211" s="7"/>
      <c r="W211" s="7"/>
      <c r="X211" s="7"/>
      <c r="Y211" s="7"/>
      <c r="Z211" s="7"/>
      <c r="AA211" s="7"/>
      <c r="AB211" s="7"/>
    </row>
    <row r="212" spans="1:28" s="313" customFormat="1">
      <c r="A212" s="339"/>
      <c r="B212" s="339"/>
      <c r="C212" s="339"/>
      <c r="D212" s="339"/>
      <c r="E212" s="340">
        <v>566</v>
      </c>
      <c r="F212" s="341">
        <v>31312.724690000003</v>
      </c>
      <c r="G212" s="342">
        <v>8949.7523099999999</v>
      </c>
      <c r="H212" s="342">
        <v>40262.476999999999</v>
      </c>
      <c r="I212" s="342">
        <v>63554.500439999996</v>
      </c>
      <c r="J212" s="342">
        <v>26090.693719999999</v>
      </c>
      <c r="K212" s="342">
        <v>89645.194159999999</v>
      </c>
      <c r="L212" s="342">
        <v>6197.2380700000003</v>
      </c>
      <c r="M212" s="342">
        <v>2878.9858899999999</v>
      </c>
      <c r="N212" s="342">
        <v>9076.2239600000012</v>
      </c>
      <c r="O212" s="342">
        <v>138983.89512</v>
      </c>
      <c r="P212" s="342">
        <v>38.071190000000001</v>
      </c>
      <c r="Q212" s="342">
        <v>12.4315</v>
      </c>
      <c r="R212" s="343">
        <v>50.502690000000001</v>
      </c>
      <c r="S212" s="7"/>
      <c r="T212" s="7"/>
      <c r="U212" s="7"/>
      <c r="V212" s="7"/>
      <c r="W212" s="7"/>
      <c r="X212" s="7"/>
      <c r="Y212" s="7"/>
      <c r="Z212" s="7"/>
      <c r="AA212" s="7"/>
      <c r="AB212" s="7"/>
    </row>
    <row r="213" spans="1:28" s="313" customFormat="1">
      <c r="A213" s="339"/>
      <c r="B213" s="339"/>
      <c r="C213" s="339"/>
      <c r="D213" s="339"/>
      <c r="E213" s="340">
        <v>604</v>
      </c>
      <c r="F213" s="341">
        <v>9737.8865999999998</v>
      </c>
      <c r="G213" s="342">
        <v>2516.3524700000003</v>
      </c>
      <c r="H213" s="342">
        <v>12254.23907</v>
      </c>
      <c r="I213" s="342">
        <v>61360.165390000002</v>
      </c>
      <c r="J213" s="342">
        <v>14447.4274</v>
      </c>
      <c r="K213" s="342">
        <v>75807.59279000001</v>
      </c>
      <c r="L213" s="342">
        <v>446.58560999999997</v>
      </c>
      <c r="M213" s="342">
        <v>297.88693999999998</v>
      </c>
      <c r="N213" s="342">
        <v>744.47255000000007</v>
      </c>
      <c r="O213" s="342">
        <v>88806.304409999997</v>
      </c>
      <c r="P213" s="342">
        <v>23.82685</v>
      </c>
      <c r="Q213" s="342">
        <v>3.1073300000000001</v>
      </c>
      <c r="R213" s="343">
        <v>26.934180000000001</v>
      </c>
      <c r="S213" s="7"/>
      <c r="T213" s="7"/>
      <c r="U213" s="7"/>
      <c r="V213" s="7"/>
      <c r="W213" s="7"/>
      <c r="X213" s="7"/>
      <c r="Y213" s="7"/>
      <c r="Z213" s="7"/>
      <c r="AA213" s="7"/>
      <c r="AB213" s="7"/>
    </row>
    <row r="214" spans="1:28" s="313" customFormat="1">
      <c r="A214" s="339"/>
      <c r="B214" s="339"/>
      <c r="C214" s="339"/>
      <c r="D214" s="339"/>
      <c r="E214" s="340">
        <v>625</v>
      </c>
      <c r="F214" s="341">
        <v>61066.897689999998</v>
      </c>
      <c r="G214" s="342">
        <v>26173.788629999999</v>
      </c>
      <c r="H214" s="342">
        <v>87240.686319999993</v>
      </c>
      <c r="I214" s="342">
        <v>82691.293099999995</v>
      </c>
      <c r="J214" s="342">
        <v>50078.544130000002</v>
      </c>
      <c r="K214" s="342">
        <v>132769.83723</v>
      </c>
      <c r="L214" s="342">
        <v>5719.0874699999995</v>
      </c>
      <c r="M214" s="342">
        <v>3097.99</v>
      </c>
      <c r="N214" s="342">
        <v>8817.0774700000002</v>
      </c>
      <c r="O214" s="342">
        <v>228827.60102</v>
      </c>
      <c r="P214" s="342">
        <v>87.385059999999996</v>
      </c>
      <c r="Q214" s="342">
        <v>16.031399999999998</v>
      </c>
      <c r="R214" s="343">
        <v>103.41646</v>
      </c>
      <c r="S214" s="7"/>
      <c r="T214" s="7"/>
      <c r="U214" s="7"/>
      <c r="V214" s="7"/>
      <c r="W214" s="7"/>
      <c r="X214" s="7"/>
      <c r="Y214" s="7"/>
      <c r="Z214" s="7"/>
      <c r="AA214" s="7"/>
      <c r="AB214" s="7"/>
    </row>
    <row r="215" spans="1:28" s="313" customFormat="1">
      <c r="A215" s="339"/>
      <c r="B215" s="339"/>
      <c r="C215" s="339"/>
      <c r="D215" s="334" t="s">
        <v>84</v>
      </c>
      <c r="E215" s="335">
        <v>233</v>
      </c>
      <c r="F215" s="336">
        <v>17891.03397</v>
      </c>
      <c r="G215" s="337">
        <v>8074.9556299999995</v>
      </c>
      <c r="H215" s="337">
        <v>25965.989600000001</v>
      </c>
      <c r="I215" s="337">
        <v>73076.826150000008</v>
      </c>
      <c r="J215" s="337">
        <v>38362.561679999999</v>
      </c>
      <c r="K215" s="337">
        <v>111439.38782999999</v>
      </c>
      <c r="L215" s="337">
        <v>3509.6875599999998</v>
      </c>
      <c r="M215" s="337">
        <v>1332.5199299999999</v>
      </c>
      <c r="N215" s="337">
        <v>4842.2074899999998</v>
      </c>
      <c r="O215" s="337">
        <v>142247.58491999999</v>
      </c>
      <c r="P215" s="337">
        <v>49.307569999999998</v>
      </c>
      <c r="Q215" s="337">
        <v>16.977970000000003</v>
      </c>
      <c r="R215" s="338">
        <v>66.285539999999997</v>
      </c>
      <c r="S215" s="7"/>
      <c r="T215" s="7"/>
      <c r="U215" s="7"/>
      <c r="V215" s="7"/>
      <c r="W215" s="7"/>
      <c r="X215" s="7"/>
      <c r="Y215" s="7"/>
      <c r="Z215" s="7"/>
      <c r="AA215" s="7"/>
      <c r="AB215" s="7"/>
    </row>
    <row r="216" spans="1:28" s="313" customFormat="1">
      <c r="A216" s="339"/>
      <c r="B216" s="339"/>
      <c r="C216" s="339"/>
      <c r="D216" s="339"/>
      <c r="E216" s="340">
        <v>234</v>
      </c>
      <c r="F216" s="341">
        <v>15080.656560000001</v>
      </c>
      <c r="G216" s="342">
        <v>9194.35743</v>
      </c>
      <c r="H216" s="342">
        <v>24275.013989999999</v>
      </c>
      <c r="I216" s="342">
        <v>97951.481700000004</v>
      </c>
      <c r="J216" s="342">
        <v>28350.7798</v>
      </c>
      <c r="K216" s="342">
        <v>126302.26149999999</v>
      </c>
      <c r="L216" s="342">
        <v>1782.6918000000001</v>
      </c>
      <c r="M216" s="342">
        <v>1499.38183</v>
      </c>
      <c r="N216" s="342">
        <v>3282.0736299999999</v>
      </c>
      <c r="O216" s="342">
        <v>153859.34912</v>
      </c>
      <c r="P216" s="342">
        <v>82.300529999999995</v>
      </c>
      <c r="Q216" s="342">
        <v>5.5243700000000002</v>
      </c>
      <c r="R216" s="343">
        <v>87.8249</v>
      </c>
      <c r="S216" s="7"/>
      <c r="T216" s="7"/>
      <c r="U216" s="7"/>
      <c r="V216" s="7"/>
      <c r="W216" s="7"/>
      <c r="X216" s="7"/>
      <c r="Y216" s="7"/>
      <c r="Z216" s="7"/>
      <c r="AA216" s="7"/>
      <c r="AB216" s="7"/>
    </row>
    <row r="217" spans="1:28" s="313" customFormat="1">
      <c r="A217" s="339"/>
      <c r="B217" s="339"/>
      <c r="C217" s="339"/>
      <c r="D217" s="339"/>
      <c r="E217" s="340">
        <v>499</v>
      </c>
      <c r="F217" s="341">
        <v>20291.063739999998</v>
      </c>
      <c r="G217" s="342">
        <v>8271.4599999999991</v>
      </c>
      <c r="H217" s="342">
        <v>28562.523739999997</v>
      </c>
      <c r="I217" s="342">
        <v>86078.304230000009</v>
      </c>
      <c r="J217" s="342">
        <v>36515.803740000003</v>
      </c>
      <c r="K217" s="342">
        <v>122594.10797</v>
      </c>
      <c r="L217" s="342">
        <v>3159.5126399999999</v>
      </c>
      <c r="M217" s="342">
        <v>2970.2319900000002</v>
      </c>
      <c r="N217" s="342">
        <v>6129.7446300000001</v>
      </c>
      <c r="O217" s="342">
        <v>157286.37634000002</v>
      </c>
      <c r="P217" s="342">
        <v>27.520199999999999</v>
      </c>
      <c r="Q217" s="342">
        <v>10.888500000000001</v>
      </c>
      <c r="R217" s="343">
        <v>38.408699999999996</v>
      </c>
      <c r="S217" s="7"/>
      <c r="T217" s="7"/>
      <c r="U217" s="7"/>
      <c r="V217" s="7"/>
      <c r="W217" s="7"/>
      <c r="X217" s="7"/>
      <c r="Y217" s="7"/>
      <c r="Z217" s="7"/>
      <c r="AA217" s="7"/>
      <c r="AB217" s="7"/>
    </row>
    <row r="218" spans="1:28" s="313" customFormat="1">
      <c r="A218" s="339"/>
      <c r="B218" s="339"/>
      <c r="C218" s="339"/>
      <c r="D218" s="339"/>
      <c r="E218" s="340">
        <v>567</v>
      </c>
      <c r="F218" s="341">
        <v>9514.1793200000011</v>
      </c>
      <c r="G218" s="342">
        <v>2856.6909100000003</v>
      </c>
      <c r="H218" s="342">
        <v>12370.87023</v>
      </c>
      <c r="I218" s="342">
        <v>53267.903159999994</v>
      </c>
      <c r="J218" s="342">
        <v>15367.90135</v>
      </c>
      <c r="K218" s="342">
        <v>68635.804510000002</v>
      </c>
      <c r="L218" s="342">
        <v>1636.78199</v>
      </c>
      <c r="M218" s="342">
        <v>2933.9799700000003</v>
      </c>
      <c r="N218" s="342">
        <v>4570.7619599999998</v>
      </c>
      <c r="O218" s="342">
        <v>85577.436700000006</v>
      </c>
      <c r="P218" s="342">
        <v>14.96238</v>
      </c>
      <c r="Q218" s="342">
        <v>35.025940000000006</v>
      </c>
      <c r="R218" s="343">
        <v>49.988320000000002</v>
      </c>
      <c r="S218" s="7"/>
      <c r="T218" s="7"/>
      <c r="U218" s="7"/>
      <c r="V218" s="7"/>
      <c r="W218" s="7"/>
      <c r="X218" s="7"/>
      <c r="Y218" s="7"/>
      <c r="Z218" s="7"/>
      <c r="AA218" s="7"/>
      <c r="AB218" s="7"/>
    </row>
    <row r="219" spans="1:28" s="313" customFormat="1">
      <c r="A219" s="339"/>
      <c r="B219" s="339"/>
      <c r="C219" s="339"/>
      <c r="D219" s="339"/>
      <c r="E219" s="340">
        <v>692</v>
      </c>
      <c r="F219" s="341">
        <v>7523.7225399999998</v>
      </c>
      <c r="G219" s="342">
        <v>1254.9047599999999</v>
      </c>
      <c r="H219" s="342">
        <v>8778.6273000000001</v>
      </c>
      <c r="I219" s="342">
        <v>43633.1489</v>
      </c>
      <c r="J219" s="342">
        <v>15483.577029999999</v>
      </c>
      <c r="K219" s="342">
        <v>59116.725930000001</v>
      </c>
      <c r="L219" s="342">
        <v>2754.83178</v>
      </c>
      <c r="M219" s="342">
        <v>959.87899000000004</v>
      </c>
      <c r="N219" s="342">
        <v>3714.7107700000001</v>
      </c>
      <c r="O219" s="342">
        <v>71610.063999999998</v>
      </c>
      <c r="P219" s="342">
        <v>10.114280000000001</v>
      </c>
      <c r="Q219" s="342">
        <v>4.6843599999999999</v>
      </c>
      <c r="R219" s="343">
        <v>14.798639999999999</v>
      </c>
      <c r="S219" s="7"/>
      <c r="T219" s="7"/>
      <c r="U219" s="7"/>
      <c r="V219" s="7"/>
      <c r="W219" s="7"/>
      <c r="X219" s="7"/>
      <c r="Y219" s="7"/>
      <c r="Z219" s="7"/>
      <c r="AA219" s="7"/>
      <c r="AB219" s="7"/>
    </row>
    <row r="220" spans="1:28" s="313" customFormat="1">
      <c r="A220" s="339"/>
      <c r="B220" s="339"/>
      <c r="C220" s="339"/>
      <c r="D220" s="334" t="s">
        <v>273</v>
      </c>
      <c r="E220" s="335">
        <v>224</v>
      </c>
      <c r="F220" s="336">
        <v>126221.8875</v>
      </c>
      <c r="G220" s="337">
        <v>77067.023540000009</v>
      </c>
      <c r="H220" s="337">
        <v>203288.91103999998</v>
      </c>
      <c r="I220" s="337">
        <v>89843.652879999994</v>
      </c>
      <c r="J220" s="337">
        <v>55931.687310000001</v>
      </c>
      <c r="K220" s="337">
        <v>145775.34018999999</v>
      </c>
      <c r="L220" s="337">
        <v>4176.6397999999999</v>
      </c>
      <c r="M220" s="337">
        <v>4121.6205799999998</v>
      </c>
      <c r="N220" s="337">
        <v>8298.2603799999997</v>
      </c>
      <c r="O220" s="337">
        <v>357362.51160999999</v>
      </c>
      <c r="P220" s="337">
        <v>69.545850000000002</v>
      </c>
      <c r="Q220" s="337">
        <v>19.947029999999998</v>
      </c>
      <c r="R220" s="338">
        <v>89.49288</v>
      </c>
      <c r="S220" s="7"/>
      <c r="T220" s="7"/>
      <c r="U220" s="7"/>
      <c r="V220" s="7"/>
      <c r="W220" s="7"/>
      <c r="X220" s="7"/>
      <c r="Y220" s="7"/>
      <c r="Z220" s="7"/>
      <c r="AA220" s="7"/>
      <c r="AB220" s="7"/>
    </row>
    <row r="221" spans="1:28" s="313" customFormat="1">
      <c r="A221" s="339"/>
      <c r="B221" s="339"/>
      <c r="C221" s="339"/>
      <c r="D221" s="339"/>
      <c r="E221" s="340">
        <v>349</v>
      </c>
      <c r="F221" s="341">
        <v>41147.018670000005</v>
      </c>
      <c r="G221" s="342">
        <v>17561.31972</v>
      </c>
      <c r="H221" s="342">
        <v>58708.338389999997</v>
      </c>
      <c r="I221" s="342">
        <v>101380.93493</v>
      </c>
      <c r="J221" s="342">
        <v>51470.782049999994</v>
      </c>
      <c r="K221" s="342">
        <v>152851.71698</v>
      </c>
      <c r="L221" s="342">
        <v>2800.36346</v>
      </c>
      <c r="M221" s="342">
        <v>2011.10457</v>
      </c>
      <c r="N221" s="342">
        <v>4811.46803</v>
      </c>
      <c r="O221" s="342">
        <v>216371.52340000001</v>
      </c>
      <c r="P221" s="342">
        <v>40.749929999999999</v>
      </c>
      <c r="Q221" s="342">
        <v>15.681799999999999</v>
      </c>
      <c r="R221" s="343">
        <v>56.431730000000002</v>
      </c>
      <c r="S221" s="7"/>
      <c r="T221" s="7"/>
      <c r="U221" s="7"/>
      <c r="V221" s="7"/>
      <c r="W221" s="7"/>
      <c r="X221" s="7"/>
      <c r="Y221" s="7"/>
      <c r="Z221" s="7"/>
      <c r="AA221" s="7"/>
      <c r="AB221" s="7"/>
    </row>
    <row r="222" spans="1:28" s="313" customFormat="1">
      <c r="A222" s="339"/>
      <c r="B222" s="339"/>
      <c r="C222" s="339"/>
      <c r="D222" s="339"/>
      <c r="E222" s="340">
        <v>354</v>
      </c>
      <c r="F222" s="341">
        <v>34903.213210000002</v>
      </c>
      <c r="G222" s="342">
        <v>27989.70924</v>
      </c>
      <c r="H222" s="342">
        <v>62892.922450000005</v>
      </c>
      <c r="I222" s="342">
        <v>108144.0279</v>
      </c>
      <c r="J222" s="342">
        <v>59927.578270000005</v>
      </c>
      <c r="K222" s="342">
        <v>168071.60616999998</v>
      </c>
      <c r="L222" s="342">
        <v>5703.04259</v>
      </c>
      <c r="M222" s="342">
        <v>3625.77448</v>
      </c>
      <c r="N222" s="342">
        <v>9328.817070000001</v>
      </c>
      <c r="O222" s="342">
        <v>240293.34568999999</v>
      </c>
      <c r="P222" s="342">
        <v>44.258609999999997</v>
      </c>
      <c r="Q222" s="342">
        <v>18.435929999999999</v>
      </c>
      <c r="R222" s="343">
        <v>62.694540000000003</v>
      </c>
      <c r="S222" s="7"/>
      <c r="T222" s="7"/>
      <c r="U222" s="7"/>
      <c r="V222" s="7"/>
      <c r="W222" s="7"/>
      <c r="X222" s="7"/>
      <c r="Y222" s="7"/>
      <c r="Z222" s="7"/>
      <c r="AA222" s="7"/>
      <c r="AB222" s="7"/>
    </row>
    <row r="223" spans="1:28" s="313" customFormat="1">
      <c r="A223" s="339"/>
      <c r="B223" s="339"/>
      <c r="C223" s="339"/>
      <c r="D223" s="334" t="s">
        <v>68</v>
      </c>
      <c r="E223" s="335">
        <v>206</v>
      </c>
      <c r="F223" s="336">
        <v>34991.702549999995</v>
      </c>
      <c r="G223" s="337">
        <v>59087.991390000003</v>
      </c>
      <c r="H223" s="337">
        <v>94079.693939999997</v>
      </c>
      <c r="I223" s="337">
        <v>69384.822499999995</v>
      </c>
      <c r="J223" s="337">
        <v>54939.586649999997</v>
      </c>
      <c r="K223" s="337">
        <v>124324.40915000001</v>
      </c>
      <c r="L223" s="337">
        <v>5134.6820499999994</v>
      </c>
      <c r="M223" s="337">
        <v>3040.8681699999997</v>
      </c>
      <c r="N223" s="337">
        <v>8175.5502200000001</v>
      </c>
      <c r="O223" s="337">
        <v>226579.65330999999</v>
      </c>
      <c r="P223" s="337">
        <v>39.673139999999997</v>
      </c>
      <c r="Q223" s="337">
        <v>18.363759999999999</v>
      </c>
      <c r="R223" s="338">
        <v>58.036900000000003</v>
      </c>
      <c r="S223" s="7"/>
      <c r="T223" s="7"/>
      <c r="U223" s="7"/>
      <c r="V223" s="7"/>
      <c r="W223" s="7"/>
      <c r="X223" s="7"/>
      <c r="Y223" s="7"/>
      <c r="Z223" s="7"/>
      <c r="AA223" s="7"/>
      <c r="AB223" s="7"/>
    </row>
    <row r="224" spans="1:28" s="313" customFormat="1">
      <c r="A224" s="339"/>
      <c r="B224" s="339"/>
      <c r="C224" s="339"/>
      <c r="D224" s="339"/>
      <c r="E224" s="340">
        <v>208</v>
      </c>
      <c r="F224" s="341">
        <v>27850.566760000002</v>
      </c>
      <c r="G224" s="342">
        <v>42670.649270000002</v>
      </c>
      <c r="H224" s="342">
        <v>70521.216029999996</v>
      </c>
      <c r="I224" s="342">
        <v>79228.24715000001</v>
      </c>
      <c r="J224" s="342">
        <v>74436.304950000005</v>
      </c>
      <c r="K224" s="342">
        <v>153664.5521</v>
      </c>
      <c r="L224" s="342">
        <v>3447.0523599999997</v>
      </c>
      <c r="M224" s="342">
        <v>4360.82546</v>
      </c>
      <c r="N224" s="342">
        <v>7807.8778200000006</v>
      </c>
      <c r="O224" s="342">
        <v>231993.64594999998</v>
      </c>
      <c r="P224" s="342">
        <v>16.191649999999999</v>
      </c>
      <c r="Q224" s="342">
        <v>15.702</v>
      </c>
      <c r="R224" s="343">
        <v>31.893650000000001</v>
      </c>
      <c r="S224" s="7"/>
      <c r="T224" s="7"/>
      <c r="U224" s="7"/>
      <c r="V224" s="7"/>
      <c r="W224" s="7"/>
      <c r="X224" s="7"/>
      <c r="Y224" s="7"/>
      <c r="Z224" s="7"/>
      <c r="AA224" s="7"/>
      <c r="AB224" s="7"/>
    </row>
    <row r="225" spans="1:28" s="313" customFormat="1">
      <c r="A225" s="339"/>
      <c r="B225" s="339"/>
      <c r="C225" s="339"/>
      <c r="D225" s="339"/>
      <c r="E225" s="340">
        <v>427</v>
      </c>
      <c r="F225" s="341">
        <v>55450.255819999998</v>
      </c>
      <c r="G225" s="342">
        <v>64540.589890000003</v>
      </c>
      <c r="H225" s="342">
        <v>119990.84570999999</v>
      </c>
      <c r="I225" s="342">
        <v>92533.926940000005</v>
      </c>
      <c r="J225" s="342">
        <v>99039.175459999999</v>
      </c>
      <c r="K225" s="342">
        <v>191573.1024</v>
      </c>
      <c r="L225" s="342">
        <v>8540.3562300000012</v>
      </c>
      <c r="M225" s="342">
        <v>5342.4815899999994</v>
      </c>
      <c r="N225" s="342">
        <v>13882.837820000001</v>
      </c>
      <c r="O225" s="342">
        <v>325446.78593000001</v>
      </c>
      <c r="P225" s="342">
        <v>286.92207999999999</v>
      </c>
      <c r="Q225" s="342">
        <v>50.141160000000006</v>
      </c>
      <c r="R225" s="343">
        <v>337.06324000000001</v>
      </c>
      <c r="S225" s="7"/>
      <c r="T225" s="7"/>
      <c r="U225" s="7"/>
      <c r="V225" s="7"/>
      <c r="W225" s="7"/>
      <c r="X225" s="7"/>
      <c r="Y225" s="7"/>
      <c r="Z225" s="7"/>
      <c r="AA225" s="7"/>
      <c r="AB225" s="7"/>
    </row>
    <row r="226" spans="1:28" s="313" customFormat="1">
      <c r="A226" s="339"/>
      <c r="B226" s="339"/>
      <c r="C226" s="339"/>
      <c r="D226" s="339"/>
      <c r="E226" s="340">
        <v>697</v>
      </c>
      <c r="F226" s="341">
        <v>19657.53789</v>
      </c>
      <c r="G226" s="342">
        <v>15082.623380000001</v>
      </c>
      <c r="H226" s="342">
        <v>34740.161270000004</v>
      </c>
      <c r="I226" s="342">
        <v>124538.96051999999</v>
      </c>
      <c r="J226" s="342">
        <v>147013.88925000001</v>
      </c>
      <c r="K226" s="342">
        <v>271552.84976999997</v>
      </c>
      <c r="L226" s="342">
        <v>2490.4013100000002</v>
      </c>
      <c r="M226" s="342">
        <v>4955.7116699999997</v>
      </c>
      <c r="N226" s="342">
        <v>7446.1129800000008</v>
      </c>
      <c r="O226" s="342">
        <v>313739.12401999999</v>
      </c>
      <c r="P226" s="342">
        <v>37.399459999999998</v>
      </c>
      <c r="Q226" s="342">
        <v>13.51174</v>
      </c>
      <c r="R226" s="343">
        <v>50.911199999999994</v>
      </c>
      <c r="S226" s="7"/>
      <c r="T226" s="7"/>
      <c r="U226" s="7"/>
      <c r="V226" s="7"/>
      <c r="W226" s="7"/>
      <c r="X226" s="7"/>
      <c r="Y226" s="7"/>
      <c r="Z226" s="7"/>
      <c r="AA226" s="7"/>
      <c r="AB226" s="7"/>
    </row>
    <row r="227" spans="1:28" s="313" customFormat="1">
      <c r="A227" s="339"/>
      <c r="B227" s="339"/>
      <c r="C227" s="339"/>
      <c r="D227" s="334" t="s">
        <v>83</v>
      </c>
      <c r="E227" s="335">
        <v>411</v>
      </c>
      <c r="F227" s="336">
        <v>31060.271410000001</v>
      </c>
      <c r="G227" s="337">
        <v>14449.18447</v>
      </c>
      <c r="H227" s="337">
        <v>45509.455880000001</v>
      </c>
      <c r="I227" s="337">
        <v>74639.295879999991</v>
      </c>
      <c r="J227" s="337">
        <v>32881.17942</v>
      </c>
      <c r="K227" s="337">
        <v>107520.47529999999</v>
      </c>
      <c r="L227" s="337">
        <v>3117.3265299999998</v>
      </c>
      <c r="M227" s="337">
        <v>1388.30891</v>
      </c>
      <c r="N227" s="337">
        <v>4505.63544</v>
      </c>
      <c r="O227" s="337">
        <v>157535.56662</v>
      </c>
      <c r="P227" s="337">
        <v>41.239989999999999</v>
      </c>
      <c r="Q227" s="337">
        <v>10.537739999999999</v>
      </c>
      <c r="R227" s="338">
        <v>51.777730000000005</v>
      </c>
      <c r="S227" s="7"/>
      <c r="T227" s="7"/>
      <c r="U227" s="7"/>
      <c r="V227" s="7"/>
      <c r="W227" s="7"/>
      <c r="X227" s="7"/>
      <c r="Y227" s="7"/>
      <c r="Z227" s="7"/>
      <c r="AA227" s="7"/>
      <c r="AB227" s="7"/>
    </row>
    <row r="228" spans="1:28" s="313" customFormat="1">
      <c r="A228" s="339"/>
      <c r="B228" s="339"/>
      <c r="C228" s="339"/>
      <c r="D228" s="339"/>
      <c r="E228" s="340">
        <v>474</v>
      </c>
      <c r="F228" s="341">
        <v>40636.00705</v>
      </c>
      <c r="G228" s="342">
        <v>10036.954960000001</v>
      </c>
      <c r="H228" s="342">
        <v>50672.962009999996</v>
      </c>
      <c r="I228" s="342">
        <v>59564.448380000002</v>
      </c>
      <c r="J228" s="342">
        <v>18882.041940000003</v>
      </c>
      <c r="K228" s="342">
        <v>78446.490319999997</v>
      </c>
      <c r="L228" s="342">
        <v>1275.26675</v>
      </c>
      <c r="M228" s="342">
        <v>2019.5078799999999</v>
      </c>
      <c r="N228" s="342">
        <v>3294.7746299999999</v>
      </c>
      <c r="O228" s="342">
        <v>132414.22696</v>
      </c>
      <c r="P228" s="342">
        <v>32.94746</v>
      </c>
      <c r="Q228" s="342">
        <v>12.39241</v>
      </c>
      <c r="R228" s="343">
        <v>45.339870000000005</v>
      </c>
      <c r="S228" s="7"/>
      <c r="T228" s="7"/>
      <c r="U228" s="7"/>
      <c r="V228" s="7"/>
      <c r="W228" s="7"/>
      <c r="X228" s="7"/>
      <c r="Y228" s="7"/>
      <c r="Z228" s="7"/>
      <c r="AA228" s="7"/>
      <c r="AB228" s="7"/>
    </row>
    <row r="229" spans="1:28" s="313" customFormat="1">
      <c r="A229" s="339"/>
      <c r="B229" s="339"/>
      <c r="C229" s="339"/>
      <c r="D229" s="339"/>
      <c r="E229" s="340">
        <v>516</v>
      </c>
      <c r="F229" s="341">
        <v>117532.78893000001</v>
      </c>
      <c r="G229" s="342">
        <v>83483.37831</v>
      </c>
      <c r="H229" s="342">
        <v>201016.16724000001</v>
      </c>
      <c r="I229" s="342">
        <v>168647.93280000001</v>
      </c>
      <c r="J229" s="342">
        <v>86766.146980000005</v>
      </c>
      <c r="K229" s="342">
        <v>255414.07978</v>
      </c>
      <c r="L229" s="342">
        <v>5866.6920099999998</v>
      </c>
      <c r="M229" s="342">
        <v>4727.3625499999998</v>
      </c>
      <c r="N229" s="342">
        <v>10594.05456</v>
      </c>
      <c r="O229" s="342">
        <v>467024.30157999997</v>
      </c>
      <c r="P229" s="342">
        <v>529.66081000000008</v>
      </c>
      <c r="Q229" s="342">
        <v>81.236360000000005</v>
      </c>
      <c r="R229" s="343">
        <v>610.89717000000007</v>
      </c>
      <c r="S229" s="7"/>
      <c r="T229" s="7"/>
      <c r="U229" s="7"/>
      <c r="V229" s="7"/>
      <c r="W229" s="7"/>
      <c r="X229" s="7"/>
      <c r="Y229" s="7"/>
      <c r="Z229" s="7"/>
      <c r="AA229" s="7"/>
      <c r="AB229" s="7"/>
    </row>
    <row r="230" spans="1:28" s="313" customFormat="1">
      <c r="A230" s="339"/>
      <c r="B230" s="339"/>
      <c r="C230" s="339"/>
      <c r="D230" s="339"/>
      <c r="E230" s="340">
        <v>563</v>
      </c>
      <c r="F230" s="341">
        <v>48974.263890000002</v>
      </c>
      <c r="G230" s="342">
        <v>65604.740539999999</v>
      </c>
      <c r="H230" s="342">
        <v>114579.00443</v>
      </c>
      <c r="I230" s="342">
        <v>90440.036800000002</v>
      </c>
      <c r="J230" s="342">
        <v>48433.044240000003</v>
      </c>
      <c r="K230" s="342">
        <v>138873.08103999999</v>
      </c>
      <c r="L230" s="342">
        <v>4147.5501400000003</v>
      </c>
      <c r="M230" s="342">
        <v>4771.7963600000003</v>
      </c>
      <c r="N230" s="342">
        <v>8919.3464999999997</v>
      </c>
      <c r="O230" s="342">
        <v>262371.43196999998</v>
      </c>
      <c r="P230" s="342">
        <v>61.287140000000001</v>
      </c>
      <c r="Q230" s="342">
        <v>24.859490000000001</v>
      </c>
      <c r="R230" s="343">
        <v>86.146630000000002</v>
      </c>
      <c r="S230" s="7"/>
      <c r="T230" s="7"/>
      <c r="U230" s="7"/>
      <c r="V230" s="7"/>
      <c r="W230" s="7"/>
      <c r="X230" s="7"/>
      <c r="Y230" s="7"/>
      <c r="Z230" s="7"/>
      <c r="AA230" s="7"/>
      <c r="AB230" s="7"/>
    </row>
    <row r="231" spans="1:28" s="313" customFormat="1">
      <c r="A231" s="339"/>
      <c r="B231" s="339"/>
      <c r="C231" s="339"/>
      <c r="D231" s="334" t="s">
        <v>69</v>
      </c>
      <c r="E231" s="335">
        <v>212</v>
      </c>
      <c r="F231" s="336">
        <v>135918.36080000002</v>
      </c>
      <c r="G231" s="337">
        <v>218328.98724000002</v>
      </c>
      <c r="H231" s="337">
        <v>354247.34804000001</v>
      </c>
      <c r="I231" s="337">
        <v>157950.39297999998</v>
      </c>
      <c r="J231" s="337">
        <v>391348.33877999999</v>
      </c>
      <c r="K231" s="337">
        <v>549298.73176</v>
      </c>
      <c r="L231" s="337">
        <v>6321.7645700000003</v>
      </c>
      <c r="M231" s="337">
        <v>14981.361999999999</v>
      </c>
      <c r="N231" s="337">
        <v>21303.12657</v>
      </c>
      <c r="O231" s="337">
        <v>924849.20637000003</v>
      </c>
      <c r="P231" s="337">
        <v>209.10075000000001</v>
      </c>
      <c r="Q231" s="337">
        <v>210.97065000000001</v>
      </c>
      <c r="R231" s="338">
        <v>420.07140000000004</v>
      </c>
      <c r="S231" s="7"/>
      <c r="T231" s="7"/>
      <c r="U231" s="7"/>
      <c r="V231" s="7"/>
      <c r="W231" s="7"/>
      <c r="X231" s="7"/>
      <c r="Y231" s="7"/>
      <c r="Z231" s="7"/>
      <c r="AA231" s="7"/>
      <c r="AB231" s="7"/>
    </row>
    <row r="232" spans="1:28" s="313" customFormat="1">
      <c r="A232" s="339"/>
      <c r="B232" s="339"/>
      <c r="C232" s="339"/>
      <c r="D232" s="339"/>
      <c r="E232" s="340">
        <v>213</v>
      </c>
      <c r="F232" s="341">
        <v>62314.791170000004</v>
      </c>
      <c r="G232" s="342">
        <v>48316.141259999997</v>
      </c>
      <c r="H232" s="342">
        <v>110630.93243</v>
      </c>
      <c r="I232" s="342">
        <v>72902.876409999997</v>
      </c>
      <c r="J232" s="342">
        <v>97895.985979999998</v>
      </c>
      <c r="K232" s="342">
        <v>170798.86238999999</v>
      </c>
      <c r="L232" s="342">
        <v>3358.2484300000001</v>
      </c>
      <c r="M232" s="342">
        <v>5268.7551299999996</v>
      </c>
      <c r="N232" s="342">
        <v>8627.003560000001</v>
      </c>
      <c r="O232" s="342">
        <v>290056.79837999999</v>
      </c>
      <c r="P232" s="342">
        <v>121.75067999999999</v>
      </c>
      <c r="Q232" s="342">
        <v>54.33079</v>
      </c>
      <c r="R232" s="343">
        <v>176.08147</v>
      </c>
      <c r="S232" s="7"/>
      <c r="T232" s="7"/>
      <c r="U232" s="7"/>
      <c r="V232" s="7"/>
      <c r="W232" s="7"/>
      <c r="X232" s="7"/>
      <c r="Y232" s="7"/>
      <c r="Z232" s="7"/>
      <c r="AA232" s="7"/>
      <c r="AB232" s="7"/>
    </row>
    <row r="233" spans="1:28" s="313" customFormat="1">
      <c r="A233" s="339"/>
      <c r="B233" s="339"/>
      <c r="C233" s="339"/>
      <c r="D233" s="339"/>
      <c r="E233" s="340">
        <v>215</v>
      </c>
      <c r="F233" s="341">
        <v>23954.822620000003</v>
      </c>
      <c r="G233" s="342">
        <v>24821.836670000001</v>
      </c>
      <c r="H233" s="342">
        <v>48776.659289999996</v>
      </c>
      <c r="I233" s="342">
        <v>95767.792000000001</v>
      </c>
      <c r="J233" s="342">
        <v>87055.102040000012</v>
      </c>
      <c r="K233" s="342">
        <v>182822.89403999998</v>
      </c>
      <c r="L233" s="342">
        <v>3696.3224799999998</v>
      </c>
      <c r="M233" s="342">
        <v>3941.25522</v>
      </c>
      <c r="N233" s="342">
        <v>7637.5776999999998</v>
      </c>
      <c r="O233" s="342">
        <v>239237.13102999999</v>
      </c>
      <c r="P233" s="342">
        <v>113.4832</v>
      </c>
      <c r="Q233" s="342">
        <v>44.54551</v>
      </c>
      <c r="R233" s="343">
        <v>158.02870999999999</v>
      </c>
      <c r="S233" s="7"/>
      <c r="T233" s="7"/>
      <c r="U233" s="7"/>
      <c r="V233" s="7"/>
      <c r="W233" s="7"/>
      <c r="X233" s="7"/>
      <c r="Y233" s="7"/>
      <c r="Z233" s="7"/>
      <c r="AA233" s="7"/>
      <c r="AB233" s="7"/>
    </row>
    <row r="234" spans="1:28" s="313" customFormat="1">
      <c r="A234" s="339"/>
      <c r="B234" s="339"/>
      <c r="C234" s="339"/>
      <c r="D234" s="339"/>
      <c r="E234" s="340">
        <v>296</v>
      </c>
      <c r="F234" s="341">
        <v>202814.65371000001</v>
      </c>
      <c r="G234" s="342">
        <v>326459.54081999999</v>
      </c>
      <c r="H234" s="342">
        <v>529274.19452999998</v>
      </c>
      <c r="I234" s="342">
        <v>108284.03109999999</v>
      </c>
      <c r="J234" s="342">
        <v>238481.81409</v>
      </c>
      <c r="K234" s="342">
        <v>346765.84519000002</v>
      </c>
      <c r="L234" s="342">
        <v>6765.64203</v>
      </c>
      <c r="M234" s="342">
        <v>13791.728419999999</v>
      </c>
      <c r="N234" s="342">
        <v>20557.370449999999</v>
      </c>
      <c r="O234" s="342">
        <v>896597.41016999993</v>
      </c>
      <c r="P234" s="342">
        <v>313.73534999999998</v>
      </c>
      <c r="Q234" s="342">
        <v>136.09075000000001</v>
      </c>
      <c r="R234" s="343">
        <v>449.8261</v>
      </c>
      <c r="S234" s="7"/>
      <c r="T234" s="7"/>
      <c r="U234" s="7"/>
      <c r="V234" s="7"/>
      <c r="W234" s="7"/>
      <c r="X234" s="7"/>
      <c r="Y234" s="7"/>
      <c r="Z234" s="7"/>
      <c r="AA234" s="7"/>
      <c r="AB234" s="7"/>
    </row>
    <row r="235" spans="1:28" s="313" customFormat="1">
      <c r="A235" s="339"/>
      <c r="B235" s="339"/>
      <c r="C235" s="339"/>
      <c r="D235" s="339"/>
      <c r="E235" s="340">
        <v>303</v>
      </c>
      <c r="F235" s="341">
        <v>50141.805119999997</v>
      </c>
      <c r="G235" s="342">
        <v>56317.169719999998</v>
      </c>
      <c r="H235" s="342">
        <v>106458.97484000001</v>
      </c>
      <c r="I235" s="342">
        <v>149603.88871999999</v>
      </c>
      <c r="J235" s="342">
        <v>206214.69787999999</v>
      </c>
      <c r="K235" s="342">
        <v>355818.58660000004</v>
      </c>
      <c r="L235" s="342">
        <v>6618.51242</v>
      </c>
      <c r="M235" s="342">
        <v>7601.0472800000007</v>
      </c>
      <c r="N235" s="342">
        <v>14219.5597</v>
      </c>
      <c r="O235" s="342">
        <v>476497.12114</v>
      </c>
      <c r="P235" s="342">
        <v>80.356679999999997</v>
      </c>
      <c r="Q235" s="342">
        <v>43.38326</v>
      </c>
      <c r="R235" s="343">
        <v>123.73994</v>
      </c>
      <c r="S235" s="7"/>
      <c r="T235" s="7"/>
      <c r="U235" s="7"/>
      <c r="V235" s="7"/>
      <c r="W235" s="7"/>
      <c r="X235" s="7"/>
      <c r="Y235" s="7"/>
      <c r="Z235" s="7"/>
      <c r="AA235" s="7"/>
      <c r="AB235" s="7"/>
    </row>
    <row r="236" spans="1:28" s="313" customFormat="1">
      <c r="A236" s="339"/>
      <c r="B236" s="339"/>
      <c r="C236" s="339"/>
      <c r="D236" s="339"/>
      <c r="E236" s="340">
        <v>420</v>
      </c>
      <c r="F236" s="341">
        <v>33113.536269999997</v>
      </c>
      <c r="G236" s="342">
        <v>47344.59001</v>
      </c>
      <c r="H236" s="342">
        <v>80458.126279999997</v>
      </c>
      <c r="I236" s="342">
        <v>51322.094109999998</v>
      </c>
      <c r="J236" s="342">
        <v>106150.75463</v>
      </c>
      <c r="K236" s="342">
        <v>157472.84874000002</v>
      </c>
      <c r="L236" s="342">
        <v>7557.4462000000003</v>
      </c>
      <c r="M236" s="342">
        <v>6830.5755300000001</v>
      </c>
      <c r="N236" s="342">
        <v>14388.02173</v>
      </c>
      <c r="O236" s="342">
        <v>252318.99674999999</v>
      </c>
      <c r="P236" s="342">
        <v>48.806230000000006</v>
      </c>
      <c r="Q236" s="342">
        <v>690.15899999999999</v>
      </c>
      <c r="R236" s="343">
        <v>738.96523000000002</v>
      </c>
      <c r="S236" s="7"/>
      <c r="T236" s="7"/>
      <c r="U236" s="7"/>
      <c r="V236" s="7"/>
      <c r="W236" s="7"/>
      <c r="X236" s="7"/>
      <c r="Y236" s="7"/>
      <c r="Z236" s="7"/>
      <c r="AA236" s="7"/>
      <c r="AB236" s="7"/>
    </row>
    <row r="237" spans="1:28" s="313" customFormat="1">
      <c r="A237" s="339"/>
      <c r="B237" s="339"/>
      <c r="C237" s="339"/>
      <c r="D237" s="339"/>
      <c r="E237" s="340">
        <v>446</v>
      </c>
      <c r="F237" s="341">
        <v>36453.634760000001</v>
      </c>
      <c r="G237" s="342">
        <v>15850.63543</v>
      </c>
      <c r="H237" s="342">
        <v>52304.270189999996</v>
      </c>
      <c r="I237" s="342">
        <v>56733.325560000005</v>
      </c>
      <c r="J237" s="342">
        <v>96205.257689999999</v>
      </c>
      <c r="K237" s="342">
        <v>152938.58325</v>
      </c>
      <c r="L237" s="342">
        <v>4474.1556900000005</v>
      </c>
      <c r="M237" s="342">
        <v>4246.6355999999996</v>
      </c>
      <c r="N237" s="342">
        <v>8720.7912899999992</v>
      </c>
      <c r="O237" s="342">
        <v>213963.64473</v>
      </c>
      <c r="P237" s="342">
        <v>55.183140000000002</v>
      </c>
      <c r="Q237" s="342">
        <v>9.2851900000000001</v>
      </c>
      <c r="R237" s="343">
        <v>64.468330000000009</v>
      </c>
      <c r="S237" s="7"/>
      <c r="T237" s="7"/>
      <c r="U237" s="7"/>
      <c r="V237" s="7"/>
      <c r="W237" s="7"/>
      <c r="X237" s="7"/>
      <c r="Y237" s="7"/>
      <c r="Z237" s="7"/>
      <c r="AA237" s="7"/>
      <c r="AB237" s="7"/>
    </row>
    <row r="238" spans="1:28" s="313" customFormat="1">
      <c r="A238" s="339"/>
      <c r="B238" s="339"/>
      <c r="C238" s="339"/>
      <c r="D238" s="339"/>
      <c r="E238" s="340">
        <v>477</v>
      </c>
      <c r="F238" s="341">
        <v>17856.804329999999</v>
      </c>
      <c r="G238" s="342">
        <v>5287.4347800000005</v>
      </c>
      <c r="H238" s="342">
        <v>23144.239109999999</v>
      </c>
      <c r="I238" s="342">
        <v>41511.982969999997</v>
      </c>
      <c r="J238" s="342">
        <v>36127.321469999995</v>
      </c>
      <c r="K238" s="342">
        <v>77639.304439999993</v>
      </c>
      <c r="L238" s="342">
        <v>2627.5220800000002</v>
      </c>
      <c r="M238" s="342">
        <v>3793.0068500000002</v>
      </c>
      <c r="N238" s="342">
        <v>6420.5289299999995</v>
      </c>
      <c r="O238" s="342">
        <v>107204.07248</v>
      </c>
      <c r="P238" s="342">
        <v>75.16789</v>
      </c>
      <c r="Q238" s="342">
        <v>42.523629999999997</v>
      </c>
      <c r="R238" s="343">
        <v>117.69152</v>
      </c>
      <c r="S238" s="7"/>
      <c r="T238" s="7"/>
      <c r="U238" s="7"/>
      <c r="V238" s="7"/>
      <c r="W238" s="7"/>
      <c r="X238" s="7"/>
      <c r="Y238" s="7"/>
      <c r="Z238" s="7"/>
      <c r="AA238" s="7"/>
      <c r="AB238" s="7"/>
    </row>
    <row r="239" spans="1:28" s="313" customFormat="1">
      <c r="A239" s="339"/>
      <c r="B239" s="339"/>
      <c r="C239" s="339"/>
      <c r="D239" s="339"/>
      <c r="E239" s="340">
        <v>481</v>
      </c>
      <c r="F239" s="341">
        <v>30631.141739999999</v>
      </c>
      <c r="G239" s="342">
        <v>33543.896820000002</v>
      </c>
      <c r="H239" s="342">
        <v>64175.038560000001</v>
      </c>
      <c r="I239" s="342">
        <v>73545.929499999998</v>
      </c>
      <c r="J239" s="342">
        <v>90736.961290000007</v>
      </c>
      <c r="K239" s="342">
        <v>164282.89079</v>
      </c>
      <c r="L239" s="342">
        <v>3683.7007200000003</v>
      </c>
      <c r="M239" s="342">
        <v>2450.1253900000002</v>
      </c>
      <c r="N239" s="342">
        <v>6133.82611</v>
      </c>
      <c r="O239" s="342">
        <v>234591.75546000001</v>
      </c>
      <c r="P239" s="342">
        <v>39.809760000000004</v>
      </c>
      <c r="Q239" s="342">
        <v>15.052959999999999</v>
      </c>
      <c r="R239" s="343">
        <v>54.862720000000003</v>
      </c>
      <c r="S239" s="7"/>
      <c r="T239" s="7"/>
      <c r="U239" s="7"/>
      <c r="V239" s="7"/>
      <c r="W239" s="7"/>
      <c r="X239" s="7"/>
      <c r="Y239" s="7"/>
      <c r="Z239" s="7"/>
      <c r="AA239" s="7"/>
      <c r="AB239" s="7"/>
    </row>
    <row r="240" spans="1:28" s="313" customFormat="1">
      <c r="A240" s="339"/>
      <c r="B240" s="339"/>
      <c r="C240" s="339"/>
      <c r="D240" s="339"/>
      <c r="E240" s="340">
        <v>521</v>
      </c>
      <c r="F240" s="341">
        <v>18703.76844</v>
      </c>
      <c r="G240" s="342">
        <v>29251.941190000001</v>
      </c>
      <c r="H240" s="342">
        <v>47955.709630000005</v>
      </c>
      <c r="I240" s="342">
        <v>40993.63796</v>
      </c>
      <c r="J240" s="342">
        <v>62581.116150000002</v>
      </c>
      <c r="K240" s="342">
        <v>103574.75410999999</v>
      </c>
      <c r="L240" s="342">
        <v>453.07890999999995</v>
      </c>
      <c r="M240" s="342">
        <v>3465.1388400000001</v>
      </c>
      <c r="N240" s="342">
        <v>3918.2177499999998</v>
      </c>
      <c r="O240" s="342">
        <v>155448.68149000002</v>
      </c>
      <c r="P240" s="342">
        <v>35.320529999999998</v>
      </c>
      <c r="Q240" s="342">
        <v>4.6224699999999999</v>
      </c>
      <c r="R240" s="343">
        <v>39.942999999999998</v>
      </c>
      <c r="S240" s="7"/>
      <c r="T240" s="7"/>
      <c r="U240" s="7"/>
      <c r="V240" s="7"/>
      <c r="W240" s="7"/>
      <c r="X240" s="7"/>
      <c r="Y240" s="7"/>
      <c r="Z240" s="7"/>
      <c r="AA240" s="7"/>
      <c r="AB240" s="7"/>
    </row>
    <row r="241" spans="1:28" s="313" customFormat="1">
      <c r="A241" s="339"/>
      <c r="B241" s="339"/>
      <c r="C241" s="339"/>
      <c r="D241" s="339"/>
      <c r="E241" s="340">
        <v>542</v>
      </c>
      <c r="F241" s="341">
        <v>15360.731250000001</v>
      </c>
      <c r="G241" s="342">
        <v>11646.842980000001</v>
      </c>
      <c r="H241" s="342">
        <v>27007.574230000002</v>
      </c>
      <c r="I241" s="342">
        <v>60639.68088</v>
      </c>
      <c r="J241" s="342">
        <v>42596.441650000001</v>
      </c>
      <c r="K241" s="342">
        <v>103236.12253000001</v>
      </c>
      <c r="L241" s="342">
        <v>1349.1421</v>
      </c>
      <c r="M241" s="342">
        <v>1097.6201599999999</v>
      </c>
      <c r="N241" s="342">
        <v>2446.76226</v>
      </c>
      <c r="O241" s="342">
        <v>132690.45902000001</v>
      </c>
      <c r="P241" s="342">
        <v>26.637090000000001</v>
      </c>
      <c r="Q241" s="342">
        <v>7.3322500000000002</v>
      </c>
      <c r="R241" s="343">
        <v>33.969339999999995</v>
      </c>
      <c r="S241" s="7"/>
      <c r="T241" s="7"/>
      <c r="U241" s="7"/>
      <c r="V241" s="7"/>
      <c r="W241" s="7"/>
      <c r="X241" s="7"/>
      <c r="Y241" s="7"/>
      <c r="Z241" s="7"/>
      <c r="AA241" s="7"/>
      <c r="AB241" s="7"/>
    </row>
    <row r="242" spans="1:28" s="313" customFormat="1">
      <c r="A242" s="339"/>
      <c r="B242" s="339"/>
      <c r="C242" s="339"/>
      <c r="D242" s="339"/>
      <c r="E242" s="340">
        <v>551</v>
      </c>
      <c r="F242" s="341">
        <v>675.10487000000001</v>
      </c>
      <c r="G242" s="342">
        <v>3324.73146</v>
      </c>
      <c r="H242" s="342">
        <v>3999.8363300000001</v>
      </c>
      <c r="I242" s="342">
        <v>18175.486339999999</v>
      </c>
      <c r="J242" s="342">
        <v>60734.371679999997</v>
      </c>
      <c r="K242" s="342">
        <v>78909.85802</v>
      </c>
      <c r="L242" s="342">
        <v>38624.110030000003</v>
      </c>
      <c r="M242" s="342">
        <v>99268.434040000007</v>
      </c>
      <c r="N242" s="342">
        <v>137892.54407</v>
      </c>
      <c r="O242" s="342">
        <v>220802.23841999998</v>
      </c>
      <c r="P242" s="342">
        <v>5.0110000000000002E-2</v>
      </c>
      <c r="Q242" s="342">
        <v>4.7020000000000006E-2</v>
      </c>
      <c r="R242" s="343">
        <v>9.7129999999999994E-2</v>
      </c>
      <c r="S242" s="7"/>
      <c r="T242" s="7"/>
      <c r="U242" s="7"/>
      <c r="V242" s="7"/>
      <c r="W242" s="7"/>
      <c r="X242" s="7"/>
      <c r="Y242" s="7"/>
      <c r="Z242" s="7"/>
      <c r="AA242" s="7"/>
      <c r="AB242" s="7"/>
    </row>
    <row r="243" spans="1:28" s="313" customFormat="1">
      <c r="A243" s="339"/>
      <c r="B243" s="339"/>
      <c r="C243" s="339"/>
      <c r="D243" s="339"/>
      <c r="E243" s="340">
        <v>558</v>
      </c>
      <c r="F243" s="341">
        <v>7520.1383699999997</v>
      </c>
      <c r="G243" s="342">
        <v>75124.013760000002</v>
      </c>
      <c r="H243" s="342">
        <v>82644.152130000002</v>
      </c>
      <c r="I243" s="342">
        <v>14488.555920000001</v>
      </c>
      <c r="J243" s="342">
        <v>111414.02306000001</v>
      </c>
      <c r="K243" s="342">
        <v>125902.57898000001</v>
      </c>
      <c r="L243" s="342">
        <v>11439.654050000001</v>
      </c>
      <c r="M243" s="342">
        <v>69614.47490999999</v>
      </c>
      <c r="N243" s="342">
        <v>81054.128959999987</v>
      </c>
      <c r="O243" s="342">
        <v>289600.86007</v>
      </c>
      <c r="P243" s="342">
        <v>0.30687000000000003</v>
      </c>
      <c r="Q243" s="342">
        <v>1.14279</v>
      </c>
      <c r="R243" s="343">
        <v>1.4496600000000002</v>
      </c>
      <c r="S243" s="7"/>
      <c r="T243" s="7"/>
      <c r="U243" s="7"/>
      <c r="V243" s="7"/>
      <c r="W243" s="7"/>
      <c r="X243" s="7"/>
      <c r="Y243" s="7"/>
      <c r="Z243" s="7"/>
      <c r="AA243" s="7"/>
      <c r="AB243" s="7"/>
    </row>
    <row r="244" spans="1:28" s="313" customFormat="1">
      <c r="A244" s="339"/>
      <c r="B244" s="339"/>
      <c r="C244" s="339"/>
      <c r="D244" s="339"/>
      <c r="E244" s="340">
        <v>580</v>
      </c>
      <c r="F244" s="341">
        <v>26832.526839999999</v>
      </c>
      <c r="G244" s="342">
        <v>26687.809579999997</v>
      </c>
      <c r="H244" s="342">
        <v>53520.33642</v>
      </c>
      <c r="I244" s="342">
        <v>78364.900659999999</v>
      </c>
      <c r="J244" s="342">
        <v>115144.08929</v>
      </c>
      <c r="K244" s="342">
        <v>193508.98994999999</v>
      </c>
      <c r="L244" s="342">
        <v>44601.486499999999</v>
      </c>
      <c r="M244" s="342">
        <v>48887.436150000001</v>
      </c>
      <c r="N244" s="342">
        <v>93488.922650000008</v>
      </c>
      <c r="O244" s="342">
        <v>340518.24901999999</v>
      </c>
      <c r="P244" s="342">
        <v>25.87631</v>
      </c>
      <c r="Q244" s="342">
        <v>19.307790000000001</v>
      </c>
      <c r="R244" s="343">
        <v>45.184100000000001</v>
      </c>
      <c r="S244" s="7"/>
      <c r="T244" s="7"/>
      <c r="U244" s="7"/>
      <c r="V244" s="7"/>
      <c r="W244" s="7"/>
      <c r="X244" s="7"/>
      <c r="Y244" s="7"/>
      <c r="Z244" s="7"/>
      <c r="AA244" s="7"/>
      <c r="AB244" s="7"/>
    </row>
    <row r="245" spans="1:28" s="313" customFormat="1">
      <c r="A245" s="339"/>
      <c r="B245" s="339"/>
      <c r="C245" s="339"/>
      <c r="D245" s="334" t="s">
        <v>86</v>
      </c>
      <c r="E245" s="335">
        <v>291</v>
      </c>
      <c r="F245" s="336">
        <v>38496.941930000001</v>
      </c>
      <c r="G245" s="337">
        <v>10961.405060000001</v>
      </c>
      <c r="H245" s="337">
        <v>49458.346990000005</v>
      </c>
      <c r="I245" s="337">
        <v>177124.78233000002</v>
      </c>
      <c r="J245" s="337">
        <v>35306.658009999999</v>
      </c>
      <c r="K245" s="337">
        <v>212431.44034</v>
      </c>
      <c r="L245" s="337">
        <v>11958.528490000001</v>
      </c>
      <c r="M245" s="337">
        <v>3616.9110299999998</v>
      </c>
      <c r="N245" s="337">
        <v>15575.43952</v>
      </c>
      <c r="O245" s="337">
        <v>277465.22685000004</v>
      </c>
      <c r="P245" s="337">
        <v>68.514169999999993</v>
      </c>
      <c r="Q245" s="337">
        <v>23.405709999999999</v>
      </c>
      <c r="R245" s="338">
        <v>91.919880000000006</v>
      </c>
      <c r="S245" s="7"/>
      <c r="T245" s="7"/>
      <c r="U245" s="7"/>
      <c r="V245" s="7"/>
      <c r="W245" s="7"/>
      <c r="X245" s="7"/>
      <c r="Y245" s="7"/>
      <c r="Z245" s="7"/>
      <c r="AA245" s="7"/>
      <c r="AB245" s="7"/>
    </row>
    <row r="246" spans="1:28" s="313" customFormat="1">
      <c r="A246" s="339"/>
      <c r="B246" s="339"/>
      <c r="C246" s="339"/>
      <c r="D246" s="339"/>
      <c r="E246" s="340">
        <v>378</v>
      </c>
      <c r="F246" s="341">
        <v>41379.144829999997</v>
      </c>
      <c r="G246" s="342">
        <v>12375.55474</v>
      </c>
      <c r="H246" s="342">
        <v>53754.699569999997</v>
      </c>
      <c r="I246" s="342">
        <v>84967.506670000002</v>
      </c>
      <c r="J246" s="342">
        <v>18767.98373</v>
      </c>
      <c r="K246" s="342">
        <v>103735.49040000001</v>
      </c>
      <c r="L246" s="342">
        <v>1688.2754199999999</v>
      </c>
      <c r="M246" s="342">
        <v>693.74085000000002</v>
      </c>
      <c r="N246" s="342">
        <v>2382.0162700000001</v>
      </c>
      <c r="O246" s="342">
        <v>159872.20624</v>
      </c>
      <c r="P246" s="342">
        <v>36.311370000000004</v>
      </c>
      <c r="Q246" s="342">
        <v>20.02778</v>
      </c>
      <c r="R246" s="343">
        <v>56.339150000000004</v>
      </c>
      <c r="S246" s="7"/>
      <c r="T246" s="7"/>
      <c r="U246" s="7"/>
      <c r="V246" s="7"/>
      <c r="W246" s="7"/>
      <c r="X246" s="7"/>
      <c r="Y246" s="7"/>
      <c r="Z246" s="7"/>
      <c r="AA246" s="7"/>
      <c r="AB246" s="7"/>
    </row>
    <row r="247" spans="1:28" s="313" customFormat="1">
      <c r="A247" s="339"/>
      <c r="B247" s="339"/>
      <c r="C247" s="339"/>
      <c r="D247" s="339"/>
      <c r="E247" s="340">
        <v>545</v>
      </c>
      <c r="F247" s="341">
        <v>22002.296010000002</v>
      </c>
      <c r="G247" s="342">
        <v>5249.9653699999999</v>
      </c>
      <c r="H247" s="342">
        <v>27252.26138</v>
      </c>
      <c r="I247" s="342">
        <v>83774.331810000003</v>
      </c>
      <c r="J247" s="342">
        <v>20215.352469999998</v>
      </c>
      <c r="K247" s="342">
        <v>103989.68428</v>
      </c>
      <c r="L247" s="342">
        <v>2301.1288300000001</v>
      </c>
      <c r="M247" s="342">
        <v>1999.3731299999999</v>
      </c>
      <c r="N247" s="342">
        <v>4300.5019599999996</v>
      </c>
      <c r="O247" s="342">
        <v>135542.44761999999</v>
      </c>
      <c r="P247" s="342">
        <v>27.03886</v>
      </c>
      <c r="Q247" s="342">
        <v>13.1707</v>
      </c>
      <c r="R247" s="343">
        <v>40.209559999999996</v>
      </c>
      <c r="S247" s="7"/>
      <c r="T247" s="7"/>
      <c r="U247" s="7"/>
      <c r="V247" s="7"/>
      <c r="W247" s="7"/>
      <c r="X247" s="7"/>
      <c r="Y247" s="7"/>
      <c r="Z247" s="7"/>
      <c r="AA247" s="7"/>
      <c r="AB247" s="7"/>
    </row>
    <row r="248" spans="1:28" s="313" customFormat="1">
      <c r="A248" s="339"/>
      <c r="B248" s="339"/>
      <c r="C248" s="339"/>
      <c r="D248" s="334" t="s">
        <v>274</v>
      </c>
      <c r="E248" s="335">
        <v>350</v>
      </c>
      <c r="F248" s="336">
        <v>24366.902539999999</v>
      </c>
      <c r="G248" s="337">
        <v>9810.2221399999999</v>
      </c>
      <c r="H248" s="337">
        <v>34177.124680000001</v>
      </c>
      <c r="I248" s="337">
        <v>95466.328139999998</v>
      </c>
      <c r="J248" s="337">
        <v>24662.265230000001</v>
      </c>
      <c r="K248" s="337">
        <v>120128.59337</v>
      </c>
      <c r="L248" s="337">
        <v>4503.3499499999998</v>
      </c>
      <c r="M248" s="337">
        <v>2086.2251200000001</v>
      </c>
      <c r="N248" s="337">
        <v>6589.5750699999999</v>
      </c>
      <c r="O248" s="337">
        <v>160895.29312000002</v>
      </c>
      <c r="P248" s="337">
        <v>60.161019999999994</v>
      </c>
      <c r="Q248" s="337">
        <v>31.210180000000001</v>
      </c>
      <c r="R248" s="338">
        <v>91.371200000000002</v>
      </c>
      <c r="S248" s="7"/>
      <c r="T248" s="7"/>
      <c r="U248" s="7"/>
      <c r="V248" s="7"/>
      <c r="W248" s="7"/>
      <c r="X248" s="7"/>
      <c r="Y248" s="7"/>
      <c r="Z248" s="7"/>
      <c r="AA248" s="7"/>
      <c r="AB248" s="7"/>
    </row>
    <row r="249" spans="1:28" s="313" customFormat="1">
      <c r="A249" s="339"/>
      <c r="B249" s="339"/>
      <c r="C249" s="339"/>
      <c r="D249" s="339"/>
      <c r="E249" s="340">
        <v>688</v>
      </c>
      <c r="F249" s="341">
        <v>5568.8205699999999</v>
      </c>
      <c r="G249" s="342">
        <v>1113.24144</v>
      </c>
      <c r="H249" s="342">
        <v>6682.0620099999996</v>
      </c>
      <c r="I249" s="342">
        <v>57599.180039999999</v>
      </c>
      <c r="J249" s="342">
        <v>11477.215630000001</v>
      </c>
      <c r="K249" s="342">
        <v>69076.395669999998</v>
      </c>
      <c r="L249" s="342">
        <v>1209.1335300000001</v>
      </c>
      <c r="M249" s="342">
        <v>395.29883000000001</v>
      </c>
      <c r="N249" s="342">
        <v>1604.43236</v>
      </c>
      <c r="O249" s="342">
        <v>77362.890040000013</v>
      </c>
      <c r="P249" s="342">
        <v>6.6032999999999999</v>
      </c>
      <c r="Q249" s="342">
        <v>14.028049999999999</v>
      </c>
      <c r="R249" s="343">
        <v>20.631349999999998</v>
      </c>
      <c r="S249" s="7"/>
      <c r="T249" s="7"/>
      <c r="U249" s="7"/>
      <c r="V249" s="7"/>
      <c r="W249" s="7"/>
      <c r="X249" s="7"/>
      <c r="Y249" s="7"/>
      <c r="Z249" s="7"/>
      <c r="AA249" s="7"/>
      <c r="AB249" s="7"/>
    </row>
    <row r="250" spans="1:28" s="313" customFormat="1">
      <c r="A250" s="339"/>
      <c r="B250" s="339"/>
      <c r="C250" s="339"/>
      <c r="D250" s="334" t="s">
        <v>77</v>
      </c>
      <c r="E250" s="335">
        <v>338</v>
      </c>
      <c r="F250" s="336">
        <v>94719.355089999997</v>
      </c>
      <c r="G250" s="337">
        <v>65530.489849999998</v>
      </c>
      <c r="H250" s="337">
        <v>160249.84494000001</v>
      </c>
      <c r="I250" s="337">
        <v>268401.18527000002</v>
      </c>
      <c r="J250" s="337">
        <v>118978.92587000001</v>
      </c>
      <c r="K250" s="337">
        <v>387380.11113999999</v>
      </c>
      <c r="L250" s="337">
        <v>16357.257</v>
      </c>
      <c r="M250" s="337">
        <v>10480.15186</v>
      </c>
      <c r="N250" s="337">
        <v>26837.40886</v>
      </c>
      <c r="O250" s="337">
        <v>574467.36494</v>
      </c>
      <c r="P250" s="337">
        <v>161.76793000000001</v>
      </c>
      <c r="Q250" s="337">
        <v>62.652239999999999</v>
      </c>
      <c r="R250" s="338">
        <v>224.42017000000001</v>
      </c>
      <c r="S250" s="7"/>
      <c r="T250" s="7"/>
      <c r="U250" s="7"/>
      <c r="V250" s="7"/>
      <c r="W250" s="7"/>
      <c r="X250" s="7"/>
      <c r="Y250" s="7"/>
      <c r="Z250" s="7"/>
      <c r="AA250" s="7"/>
      <c r="AB250" s="7"/>
    </row>
    <row r="251" spans="1:28" s="313" customFormat="1">
      <c r="A251" s="339"/>
      <c r="B251" s="339"/>
      <c r="C251" s="339"/>
      <c r="D251" s="339"/>
      <c r="E251" s="340">
        <v>510</v>
      </c>
      <c r="F251" s="341">
        <v>20954.526690000002</v>
      </c>
      <c r="G251" s="342">
        <v>8351.0439900000001</v>
      </c>
      <c r="H251" s="342">
        <v>29305.570680000001</v>
      </c>
      <c r="I251" s="342">
        <v>117342.40398999999</v>
      </c>
      <c r="J251" s="342">
        <v>43229.359069999999</v>
      </c>
      <c r="K251" s="342">
        <v>160571.76306</v>
      </c>
      <c r="L251" s="342">
        <v>7486.1709299999993</v>
      </c>
      <c r="M251" s="342">
        <v>3263.0412999999999</v>
      </c>
      <c r="N251" s="342">
        <v>10749.212230000001</v>
      </c>
      <c r="O251" s="342">
        <v>200626.54597000001</v>
      </c>
      <c r="P251" s="342">
        <v>78.264600000000002</v>
      </c>
      <c r="Q251" s="342">
        <v>13.633239999999999</v>
      </c>
      <c r="R251" s="343">
        <v>91.897840000000002</v>
      </c>
      <c r="S251" s="7"/>
      <c r="T251" s="7"/>
      <c r="U251" s="7"/>
      <c r="V251" s="7"/>
      <c r="W251" s="7"/>
      <c r="X251" s="7"/>
      <c r="Y251" s="7"/>
      <c r="Z251" s="7"/>
      <c r="AA251" s="7"/>
      <c r="AB251" s="7"/>
    </row>
    <row r="252" spans="1:28" s="313" customFormat="1">
      <c r="A252" s="339"/>
      <c r="B252" s="339"/>
      <c r="C252" s="339"/>
      <c r="D252" s="339"/>
      <c r="E252" s="340">
        <v>616</v>
      </c>
      <c r="F252" s="341">
        <v>13609.942710000001</v>
      </c>
      <c r="G252" s="342">
        <v>6266.3422399999999</v>
      </c>
      <c r="H252" s="342">
        <v>19876.284949999997</v>
      </c>
      <c r="I252" s="342">
        <v>27569.191899999998</v>
      </c>
      <c r="J252" s="342">
        <v>10638.933449999999</v>
      </c>
      <c r="K252" s="342">
        <v>38208.125350000002</v>
      </c>
      <c r="L252" s="342">
        <v>684.89856000000009</v>
      </c>
      <c r="M252" s="342">
        <v>757.51706999999999</v>
      </c>
      <c r="N252" s="342">
        <v>1442.41563</v>
      </c>
      <c r="O252" s="342">
        <v>59526.825929999999</v>
      </c>
      <c r="P252" s="342">
        <v>37.099309999999996</v>
      </c>
      <c r="Q252" s="342">
        <v>3.6928800000000002</v>
      </c>
      <c r="R252" s="343">
        <v>40.792190000000005</v>
      </c>
      <c r="S252" s="7"/>
      <c r="T252" s="7"/>
      <c r="U252" s="7"/>
      <c r="V252" s="7"/>
      <c r="W252" s="7"/>
      <c r="X252" s="7"/>
      <c r="Y252" s="7"/>
      <c r="Z252" s="7"/>
      <c r="AA252" s="7"/>
      <c r="AB252" s="7"/>
    </row>
    <row r="253" spans="1:28" s="313" customFormat="1">
      <c r="A253" s="339"/>
      <c r="B253" s="339"/>
      <c r="C253" s="339"/>
      <c r="D253" s="334" t="s">
        <v>81</v>
      </c>
      <c r="E253" s="335">
        <v>577</v>
      </c>
      <c r="F253" s="336">
        <v>15303.813960000001</v>
      </c>
      <c r="G253" s="337">
        <v>7454.8035999999993</v>
      </c>
      <c r="H253" s="337">
        <v>22758.617559999999</v>
      </c>
      <c r="I253" s="337">
        <v>34081.397729999997</v>
      </c>
      <c r="J253" s="337">
        <v>17710.502499999999</v>
      </c>
      <c r="K253" s="337">
        <v>51791.900229999999</v>
      </c>
      <c r="L253" s="337">
        <v>674.47352000000001</v>
      </c>
      <c r="M253" s="337">
        <v>324.25627000000003</v>
      </c>
      <c r="N253" s="337">
        <v>998.72979000000009</v>
      </c>
      <c r="O253" s="337">
        <v>75549.247579999996</v>
      </c>
      <c r="P253" s="337">
        <v>25.366869999999999</v>
      </c>
      <c r="Q253" s="337">
        <v>9.8927199999999988</v>
      </c>
      <c r="R253" s="338">
        <v>35.259589999999996</v>
      </c>
      <c r="S253" s="7"/>
      <c r="T253" s="7"/>
      <c r="U253" s="7"/>
      <c r="V253" s="7"/>
      <c r="W253" s="7"/>
      <c r="X253" s="7"/>
      <c r="Y253" s="7"/>
      <c r="Z253" s="7"/>
      <c r="AA253" s="7"/>
      <c r="AB253" s="7"/>
    </row>
    <row r="254" spans="1:28" s="313" customFormat="1">
      <c r="A254" s="339"/>
      <c r="B254" s="339"/>
      <c r="C254" s="339"/>
      <c r="D254" s="334" t="s">
        <v>53</v>
      </c>
      <c r="E254" s="335">
        <v>166</v>
      </c>
      <c r="F254" s="336">
        <v>48945.225380000003</v>
      </c>
      <c r="G254" s="337">
        <v>33237.387569999999</v>
      </c>
      <c r="H254" s="337">
        <v>82182.61295000001</v>
      </c>
      <c r="I254" s="337">
        <v>84945.473339999997</v>
      </c>
      <c r="J254" s="337">
        <v>52837.911310000003</v>
      </c>
      <c r="K254" s="337">
        <v>137783.38464999999</v>
      </c>
      <c r="L254" s="337">
        <v>3071.03334</v>
      </c>
      <c r="M254" s="337">
        <v>3256.1757299999999</v>
      </c>
      <c r="N254" s="337">
        <v>6327.2090699999999</v>
      </c>
      <c r="O254" s="337">
        <v>226293.20666999999</v>
      </c>
      <c r="P254" s="337">
        <v>57.555620000000005</v>
      </c>
      <c r="Q254" s="337">
        <v>15.64681</v>
      </c>
      <c r="R254" s="338">
        <v>73.202429999999993</v>
      </c>
      <c r="S254" s="7"/>
      <c r="T254" s="7"/>
      <c r="U254" s="7"/>
      <c r="V254" s="7"/>
      <c r="W254" s="7"/>
      <c r="X254" s="7"/>
      <c r="Y254" s="7"/>
      <c r="Z254" s="7"/>
      <c r="AA254" s="7"/>
      <c r="AB254" s="7"/>
    </row>
    <row r="255" spans="1:28" s="313" customFormat="1">
      <c r="A255" s="339"/>
      <c r="B255" s="339"/>
      <c r="C255" s="339"/>
      <c r="D255" s="339"/>
      <c r="E255" s="340">
        <v>548</v>
      </c>
      <c r="F255" s="341">
        <v>12755.24368</v>
      </c>
      <c r="G255" s="342">
        <v>4287.2037900000005</v>
      </c>
      <c r="H255" s="342">
        <v>17042.447469999999</v>
      </c>
      <c r="I255" s="342">
        <v>19144.303670000001</v>
      </c>
      <c r="J255" s="342">
        <v>12842.760330000001</v>
      </c>
      <c r="K255" s="342">
        <v>31987.063999999998</v>
      </c>
      <c r="L255" s="342">
        <v>676.75985000000003</v>
      </c>
      <c r="M255" s="342">
        <v>1690.6042199999999</v>
      </c>
      <c r="N255" s="342">
        <v>2367.3640699999996</v>
      </c>
      <c r="O255" s="342">
        <v>51396.875540000001</v>
      </c>
      <c r="P255" s="342">
        <v>10.745239999999999</v>
      </c>
      <c r="Q255" s="342">
        <v>6.9716300000000002</v>
      </c>
      <c r="R255" s="343">
        <v>17.71687</v>
      </c>
      <c r="S255" s="7"/>
      <c r="T255" s="7"/>
      <c r="U255" s="7"/>
      <c r="V255" s="7"/>
      <c r="W255" s="7"/>
      <c r="X255" s="7"/>
      <c r="Y255" s="7"/>
      <c r="Z255" s="7"/>
      <c r="AA255" s="7"/>
      <c r="AB255" s="7"/>
    </row>
    <row r="256" spans="1:28" s="313" customFormat="1">
      <c r="A256" s="339"/>
      <c r="B256" s="339"/>
      <c r="C256" s="339"/>
      <c r="D256" s="339"/>
      <c r="E256" s="340">
        <v>634</v>
      </c>
      <c r="F256" s="341">
        <v>28415.732789999998</v>
      </c>
      <c r="G256" s="342">
        <v>24750.679809999998</v>
      </c>
      <c r="H256" s="342">
        <v>53166.412600000003</v>
      </c>
      <c r="I256" s="342">
        <v>65471.319640000002</v>
      </c>
      <c r="J256" s="342">
        <v>48858.070639999998</v>
      </c>
      <c r="K256" s="342">
        <v>114329.39028000001</v>
      </c>
      <c r="L256" s="342">
        <v>3717.9998999999998</v>
      </c>
      <c r="M256" s="342">
        <v>3394.0387700000001</v>
      </c>
      <c r="N256" s="342">
        <v>7112.0386699999999</v>
      </c>
      <c r="O256" s="342">
        <v>174607.84155000001</v>
      </c>
      <c r="P256" s="342">
        <v>15.671190000000001</v>
      </c>
      <c r="Q256" s="342">
        <v>9.5294799999999995</v>
      </c>
      <c r="R256" s="343">
        <v>25.200669999999999</v>
      </c>
      <c r="S256" s="7"/>
      <c r="T256" s="7"/>
      <c r="U256" s="7"/>
      <c r="V256" s="7"/>
      <c r="W256" s="7"/>
      <c r="X256" s="7"/>
      <c r="Y256" s="7"/>
      <c r="Z256" s="7"/>
      <c r="AA256" s="7"/>
      <c r="AB256" s="7"/>
    </row>
    <row r="257" spans="1:28" s="313" customFormat="1">
      <c r="A257" s="339"/>
      <c r="B257" s="339"/>
      <c r="C257" s="339"/>
      <c r="D257" s="334" t="s">
        <v>275</v>
      </c>
      <c r="E257" s="335">
        <v>244</v>
      </c>
      <c r="F257" s="336">
        <v>39809.206969999999</v>
      </c>
      <c r="G257" s="337">
        <v>34866.285770000002</v>
      </c>
      <c r="H257" s="337">
        <v>74675.492740000002</v>
      </c>
      <c r="I257" s="337">
        <v>119114.66786</v>
      </c>
      <c r="J257" s="337">
        <v>112420.07878</v>
      </c>
      <c r="K257" s="337">
        <v>231534.74664</v>
      </c>
      <c r="L257" s="337">
        <v>7217.3102900000004</v>
      </c>
      <c r="M257" s="337">
        <v>10023.16814</v>
      </c>
      <c r="N257" s="337">
        <v>17240.478429999999</v>
      </c>
      <c r="O257" s="337">
        <v>323450.71781</v>
      </c>
      <c r="P257" s="337">
        <v>71.588719999999995</v>
      </c>
      <c r="Q257" s="337">
        <v>20.68102</v>
      </c>
      <c r="R257" s="338">
        <v>92.269739999999999</v>
      </c>
      <c r="S257" s="7"/>
      <c r="T257" s="7"/>
      <c r="U257" s="7"/>
      <c r="V257" s="7"/>
      <c r="W257" s="7"/>
      <c r="X257" s="7"/>
      <c r="Y257" s="7"/>
      <c r="Z257" s="7"/>
      <c r="AA257" s="7"/>
      <c r="AB257" s="7"/>
    </row>
    <row r="258" spans="1:28" s="313" customFormat="1">
      <c r="A258" s="339"/>
      <c r="B258" s="339"/>
      <c r="C258" s="339"/>
      <c r="D258" s="339"/>
      <c r="E258" s="340">
        <v>582</v>
      </c>
      <c r="F258" s="341">
        <v>31212.880280000001</v>
      </c>
      <c r="G258" s="342">
        <v>19582.669559999998</v>
      </c>
      <c r="H258" s="342">
        <v>50795.549840000007</v>
      </c>
      <c r="I258" s="342">
        <v>66656.423159999991</v>
      </c>
      <c r="J258" s="342">
        <v>90065.361019999997</v>
      </c>
      <c r="K258" s="342">
        <v>156721.78418000002</v>
      </c>
      <c r="L258" s="342">
        <v>3414.02999</v>
      </c>
      <c r="M258" s="342">
        <v>8804.0548300000009</v>
      </c>
      <c r="N258" s="342">
        <v>12218.08482</v>
      </c>
      <c r="O258" s="342">
        <v>219735.41884</v>
      </c>
      <c r="P258" s="342">
        <v>29.364650000000001</v>
      </c>
      <c r="Q258" s="342">
        <v>39.039360000000002</v>
      </c>
      <c r="R258" s="343">
        <v>68.40401</v>
      </c>
      <c r="S258" s="7"/>
      <c r="T258" s="7"/>
      <c r="U258" s="7"/>
      <c r="V258" s="7"/>
      <c r="W258" s="7"/>
      <c r="X258" s="7"/>
      <c r="Y258" s="7"/>
      <c r="Z258" s="7"/>
      <c r="AA258" s="7"/>
      <c r="AB258" s="7"/>
    </row>
    <row r="259" spans="1:28" s="313" customFormat="1">
      <c r="A259" s="339"/>
      <c r="B259" s="339"/>
      <c r="C259" s="339"/>
      <c r="D259" s="334" t="s">
        <v>54</v>
      </c>
      <c r="E259" s="335">
        <v>171</v>
      </c>
      <c r="F259" s="336">
        <v>20123.508100000003</v>
      </c>
      <c r="G259" s="337">
        <v>14194.95075</v>
      </c>
      <c r="H259" s="337">
        <v>34318.458850000003</v>
      </c>
      <c r="I259" s="337">
        <v>45225.22681</v>
      </c>
      <c r="J259" s="337">
        <v>25085.549899999998</v>
      </c>
      <c r="K259" s="337">
        <v>70310.776709999991</v>
      </c>
      <c r="L259" s="337">
        <v>2268.4914800000001</v>
      </c>
      <c r="M259" s="337">
        <v>2258.4497200000001</v>
      </c>
      <c r="N259" s="337">
        <v>4526.9412000000002</v>
      </c>
      <c r="O259" s="337">
        <v>109156.17676</v>
      </c>
      <c r="P259" s="337">
        <v>36.111350000000002</v>
      </c>
      <c r="Q259" s="337">
        <v>28.817529999999998</v>
      </c>
      <c r="R259" s="338">
        <v>64.928879999999992</v>
      </c>
      <c r="S259" s="7"/>
      <c r="T259" s="7"/>
      <c r="U259" s="7"/>
      <c r="V259" s="7"/>
      <c r="W259" s="7"/>
      <c r="X259" s="7"/>
      <c r="Y259" s="7"/>
      <c r="Z259" s="7"/>
      <c r="AA259" s="7"/>
      <c r="AB259" s="7"/>
    </row>
    <row r="260" spans="1:28" s="313" customFormat="1">
      <c r="A260" s="339"/>
      <c r="B260" s="339"/>
      <c r="C260" s="339"/>
      <c r="D260" s="339"/>
      <c r="E260" s="340">
        <v>395</v>
      </c>
      <c r="F260" s="341">
        <v>2208.2387999999996</v>
      </c>
      <c r="G260" s="342">
        <v>2183.81421</v>
      </c>
      <c r="H260" s="342">
        <v>4392.0530099999996</v>
      </c>
      <c r="I260" s="342">
        <v>15651.08108</v>
      </c>
      <c r="J260" s="342">
        <v>51539.143759999999</v>
      </c>
      <c r="K260" s="342">
        <v>67190.22484000001</v>
      </c>
      <c r="L260" s="342">
        <v>189.54338000000001</v>
      </c>
      <c r="M260" s="342">
        <v>214.44114000000002</v>
      </c>
      <c r="N260" s="342">
        <v>403.98452000000003</v>
      </c>
      <c r="O260" s="342">
        <v>71986.262370000011</v>
      </c>
      <c r="P260" s="342">
        <v>0.60436000000000001</v>
      </c>
      <c r="Q260" s="342">
        <v>0.51361999999999997</v>
      </c>
      <c r="R260" s="343">
        <v>1.11798</v>
      </c>
      <c r="S260" s="7"/>
      <c r="T260" s="7"/>
      <c r="U260" s="7"/>
      <c r="V260" s="7"/>
      <c r="W260" s="7"/>
      <c r="X260" s="7"/>
      <c r="Y260" s="7"/>
      <c r="Z260" s="7"/>
      <c r="AA260" s="7"/>
      <c r="AB260" s="7"/>
    </row>
    <row r="261" spans="1:28" s="313" customFormat="1">
      <c r="A261" s="339"/>
      <c r="B261" s="339"/>
      <c r="C261" s="339"/>
      <c r="D261" s="339"/>
      <c r="E261" s="340">
        <v>524</v>
      </c>
      <c r="F261" s="341">
        <v>53025.413639999999</v>
      </c>
      <c r="G261" s="342">
        <v>40525.163560000001</v>
      </c>
      <c r="H261" s="342">
        <v>93550.5772</v>
      </c>
      <c r="I261" s="342">
        <v>147229.83238000001</v>
      </c>
      <c r="J261" s="342">
        <v>102618.47023000001</v>
      </c>
      <c r="K261" s="342">
        <v>249848.30261000001</v>
      </c>
      <c r="L261" s="342">
        <v>3288.7662300000002</v>
      </c>
      <c r="M261" s="342">
        <v>3351.1970000000001</v>
      </c>
      <c r="N261" s="342">
        <v>6639.9632300000003</v>
      </c>
      <c r="O261" s="342">
        <v>350038.84304000001</v>
      </c>
      <c r="P261" s="342">
        <v>213.96979999999999</v>
      </c>
      <c r="Q261" s="342">
        <v>43.349940000000004</v>
      </c>
      <c r="R261" s="343">
        <v>257.31973999999997</v>
      </c>
      <c r="S261" s="7"/>
      <c r="T261" s="7"/>
      <c r="U261" s="7"/>
      <c r="V261" s="7"/>
      <c r="W261" s="7"/>
      <c r="X261" s="7"/>
      <c r="Y261" s="7"/>
      <c r="Z261" s="7"/>
      <c r="AA261" s="7"/>
      <c r="AB261" s="7"/>
    </row>
    <row r="262" spans="1:28" s="313" customFormat="1">
      <c r="A262" s="339"/>
      <c r="B262" s="339"/>
      <c r="C262" s="339"/>
      <c r="D262" s="339"/>
      <c r="E262" s="340">
        <v>527</v>
      </c>
      <c r="F262" s="341">
        <v>11860.30567</v>
      </c>
      <c r="G262" s="342">
        <v>13873.69176</v>
      </c>
      <c r="H262" s="342">
        <v>25733.997429999999</v>
      </c>
      <c r="I262" s="342">
        <v>61379.229799999994</v>
      </c>
      <c r="J262" s="342">
        <v>25306.103289999999</v>
      </c>
      <c r="K262" s="342">
        <v>86685.33309</v>
      </c>
      <c r="L262" s="342">
        <v>2374.2766900000001</v>
      </c>
      <c r="M262" s="342">
        <v>1692.47118</v>
      </c>
      <c r="N262" s="342">
        <v>4066.7478700000001</v>
      </c>
      <c r="O262" s="342">
        <v>116486.07839</v>
      </c>
      <c r="P262" s="342">
        <v>37.670120000000004</v>
      </c>
      <c r="Q262" s="342">
        <v>9.8443100000000001</v>
      </c>
      <c r="R262" s="343">
        <v>47.514429999999997</v>
      </c>
      <c r="S262" s="7"/>
      <c r="T262" s="7"/>
      <c r="U262" s="7"/>
      <c r="V262" s="7"/>
      <c r="W262" s="7"/>
      <c r="X262" s="7"/>
      <c r="Y262" s="7"/>
      <c r="Z262" s="7"/>
      <c r="AA262" s="7"/>
      <c r="AB262" s="7"/>
    </row>
    <row r="263" spans="1:28" s="313" customFormat="1">
      <c r="A263" s="339"/>
      <c r="B263" s="339"/>
      <c r="C263" s="339"/>
      <c r="D263" s="339"/>
      <c r="E263" s="340">
        <v>670</v>
      </c>
      <c r="F263" s="341">
        <v>12778.897070000001</v>
      </c>
      <c r="G263" s="342">
        <v>11142.155869999999</v>
      </c>
      <c r="H263" s="342">
        <v>23921.052940000001</v>
      </c>
      <c r="I263" s="342">
        <v>47043.071649999998</v>
      </c>
      <c r="J263" s="342">
        <v>29072.97236</v>
      </c>
      <c r="K263" s="342">
        <v>76116.044010000012</v>
      </c>
      <c r="L263" s="342">
        <v>1837.4008200000001</v>
      </c>
      <c r="M263" s="342">
        <v>956.66857999999991</v>
      </c>
      <c r="N263" s="342">
        <v>2794.0693999999999</v>
      </c>
      <c r="O263" s="342">
        <v>102831.16635</v>
      </c>
      <c r="P263" s="342">
        <v>21.97795</v>
      </c>
      <c r="Q263" s="342">
        <v>8.8130600000000001</v>
      </c>
      <c r="R263" s="343">
        <v>30.79101</v>
      </c>
      <c r="S263" s="7"/>
      <c r="T263" s="7"/>
      <c r="U263" s="7"/>
      <c r="V263" s="7"/>
      <c r="W263" s="7"/>
      <c r="X263" s="7"/>
      <c r="Y263" s="7"/>
      <c r="Z263" s="7"/>
      <c r="AA263" s="7"/>
      <c r="AB263" s="7"/>
    </row>
    <row r="264" spans="1:28" s="313" customFormat="1">
      <c r="A264" s="339"/>
      <c r="B264" s="339"/>
      <c r="C264" s="339"/>
      <c r="D264" s="334" t="s">
        <v>276</v>
      </c>
      <c r="E264" s="335">
        <v>198</v>
      </c>
      <c r="F264" s="336">
        <v>32584.866969999999</v>
      </c>
      <c r="G264" s="337">
        <v>15083.06624</v>
      </c>
      <c r="H264" s="337">
        <v>47667.933210000003</v>
      </c>
      <c r="I264" s="337">
        <v>84273.162089999998</v>
      </c>
      <c r="J264" s="337">
        <v>48607.028619999997</v>
      </c>
      <c r="K264" s="337">
        <v>132880.19071</v>
      </c>
      <c r="L264" s="337">
        <v>5594.8822799999998</v>
      </c>
      <c r="M264" s="337">
        <v>6914.0266500000007</v>
      </c>
      <c r="N264" s="337">
        <v>12508.90893</v>
      </c>
      <c r="O264" s="337">
        <v>193057.03284999999</v>
      </c>
      <c r="P264" s="337">
        <v>24.941099999999999</v>
      </c>
      <c r="Q264" s="337">
        <v>8.9011599999999991</v>
      </c>
      <c r="R264" s="338">
        <v>33.842260000000003</v>
      </c>
      <c r="S264" s="7"/>
      <c r="T264" s="7"/>
      <c r="U264" s="7"/>
      <c r="V264" s="7"/>
      <c r="W264" s="7"/>
      <c r="X264" s="7"/>
      <c r="Y264" s="7"/>
      <c r="Z264" s="7"/>
      <c r="AA264" s="7"/>
      <c r="AB264" s="7"/>
    </row>
    <row r="265" spans="1:28" s="313" customFormat="1">
      <c r="A265" s="339"/>
      <c r="B265" s="339"/>
      <c r="C265" s="339"/>
      <c r="D265" s="339"/>
      <c r="E265" s="340">
        <v>362</v>
      </c>
      <c r="F265" s="341">
        <v>16404.659319999999</v>
      </c>
      <c r="G265" s="342">
        <v>12670.694609999999</v>
      </c>
      <c r="H265" s="342">
        <v>29075.353930000001</v>
      </c>
      <c r="I265" s="342">
        <v>34615.858500000002</v>
      </c>
      <c r="J265" s="342">
        <v>6538.5716700000003</v>
      </c>
      <c r="K265" s="342">
        <v>41154.43017</v>
      </c>
      <c r="L265" s="342">
        <v>1701.0676899999999</v>
      </c>
      <c r="M265" s="342">
        <v>707.14804000000004</v>
      </c>
      <c r="N265" s="342">
        <v>2408.2157299999999</v>
      </c>
      <c r="O265" s="342">
        <v>72637.999830000001</v>
      </c>
      <c r="P265" s="342">
        <v>18.799099999999999</v>
      </c>
      <c r="Q265" s="342">
        <v>6.92035</v>
      </c>
      <c r="R265" s="343">
        <v>25.719450000000002</v>
      </c>
      <c r="S265" s="7"/>
      <c r="T265" s="7"/>
      <c r="U265" s="7"/>
      <c r="V265" s="7"/>
      <c r="W265" s="7"/>
      <c r="X265" s="7"/>
      <c r="Y265" s="7"/>
      <c r="Z265" s="7"/>
      <c r="AA265" s="7"/>
      <c r="AB265" s="7"/>
    </row>
    <row r="266" spans="1:28" s="313" customFormat="1">
      <c r="A266" s="339"/>
      <c r="B266" s="339"/>
      <c r="C266" s="339"/>
      <c r="D266" s="334" t="s">
        <v>52</v>
      </c>
      <c r="E266" s="335">
        <v>205</v>
      </c>
      <c r="F266" s="336">
        <v>74142.397680000009</v>
      </c>
      <c r="G266" s="337">
        <v>79736.770170000003</v>
      </c>
      <c r="H266" s="337">
        <v>153879.16785</v>
      </c>
      <c r="I266" s="337">
        <v>96887.919480000011</v>
      </c>
      <c r="J266" s="337">
        <v>113159.90711</v>
      </c>
      <c r="K266" s="337">
        <v>210047.82659000001</v>
      </c>
      <c r="L266" s="337">
        <v>3174.0697700000001</v>
      </c>
      <c r="M266" s="337">
        <v>4788.48315</v>
      </c>
      <c r="N266" s="337">
        <v>7962.5529200000001</v>
      </c>
      <c r="O266" s="337">
        <v>371889.54736000003</v>
      </c>
      <c r="P266" s="337">
        <v>146.08123000000001</v>
      </c>
      <c r="Q266" s="337">
        <v>36.241309999999999</v>
      </c>
      <c r="R266" s="338">
        <v>182.32254</v>
      </c>
      <c r="S266" s="7"/>
      <c r="T266" s="7"/>
      <c r="U266" s="7"/>
      <c r="V266" s="7"/>
      <c r="W266" s="7"/>
      <c r="X266" s="7"/>
      <c r="Y266" s="7"/>
      <c r="Z266" s="7"/>
      <c r="AA266" s="7"/>
      <c r="AB266" s="7"/>
    </row>
    <row r="267" spans="1:28" s="313" customFormat="1">
      <c r="A267" s="339"/>
      <c r="B267" s="339"/>
      <c r="C267" s="339"/>
      <c r="D267" s="334" t="s">
        <v>76</v>
      </c>
      <c r="E267" s="335">
        <v>448</v>
      </c>
      <c r="F267" s="336">
        <v>18812.056109999998</v>
      </c>
      <c r="G267" s="337">
        <v>4199.1832899999999</v>
      </c>
      <c r="H267" s="337">
        <v>23011.239399999999</v>
      </c>
      <c r="I267" s="337">
        <v>77699.452819999991</v>
      </c>
      <c r="J267" s="337">
        <v>21922.709420000003</v>
      </c>
      <c r="K267" s="337">
        <v>99622.162239999991</v>
      </c>
      <c r="L267" s="337">
        <v>50401.562689999999</v>
      </c>
      <c r="M267" s="337">
        <v>61188.434369999995</v>
      </c>
      <c r="N267" s="337">
        <v>111589.99706000001</v>
      </c>
      <c r="O267" s="337">
        <v>234223.39869999999</v>
      </c>
      <c r="P267" s="337">
        <v>14.513959999999999</v>
      </c>
      <c r="Q267" s="337">
        <v>5.4276299999999997</v>
      </c>
      <c r="R267" s="338">
        <v>19.941590000000001</v>
      </c>
      <c r="S267" s="7"/>
      <c r="T267" s="7"/>
      <c r="U267" s="7"/>
      <c r="V267" s="7"/>
      <c r="W267" s="7"/>
      <c r="X267" s="7"/>
      <c r="Y267" s="7"/>
      <c r="Z267" s="7"/>
      <c r="AA267" s="7"/>
      <c r="AB267" s="7"/>
    </row>
    <row r="268" spans="1:28" s="313" customFormat="1">
      <c r="A268" s="339"/>
      <c r="B268" s="339"/>
      <c r="C268" s="339"/>
      <c r="D268" s="334" t="s">
        <v>277</v>
      </c>
      <c r="E268" s="335">
        <v>517</v>
      </c>
      <c r="F268" s="336">
        <v>64203.809329999996</v>
      </c>
      <c r="G268" s="337">
        <v>71147.062510000003</v>
      </c>
      <c r="H268" s="337">
        <v>135350.87184000001</v>
      </c>
      <c r="I268" s="337">
        <v>67819.426480000009</v>
      </c>
      <c r="J268" s="337">
        <v>45687.541539999998</v>
      </c>
      <c r="K268" s="337">
        <v>113506.96802</v>
      </c>
      <c r="L268" s="337">
        <v>3293.0459599999999</v>
      </c>
      <c r="M268" s="337">
        <v>2670.8144600000001</v>
      </c>
      <c r="N268" s="337">
        <v>5963.86042</v>
      </c>
      <c r="O268" s="337">
        <v>254821.70027999999</v>
      </c>
      <c r="P268" s="337">
        <v>33.676349999999999</v>
      </c>
      <c r="Q268" s="337">
        <v>70.204139999999995</v>
      </c>
      <c r="R268" s="338">
        <v>103.88049000000001</v>
      </c>
      <c r="S268" s="7"/>
      <c r="T268" s="7"/>
      <c r="U268" s="7"/>
      <c r="V268" s="7"/>
      <c r="W268" s="7"/>
      <c r="X268" s="7"/>
      <c r="Y268" s="7"/>
      <c r="Z268" s="7"/>
      <c r="AA268" s="7"/>
      <c r="AB268" s="7"/>
    </row>
    <row r="269" spans="1:28" s="313" customFormat="1">
      <c r="A269" s="339"/>
      <c r="B269" s="339"/>
      <c r="C269" s="339"/>
      <c r="D269" s="339"/>
      <c r="E269" s="340">
        <v>590</v>
      </c>
      <c r="F269" s="341">
        <v>10894.574550000001</v>
      </c>
      <c r="G269" s="342">
        <v>5366.2004699999998</v>
      </c>
      <c r="H269" s="342">
        <v>16260.775019999999</v>
      </c>
      <c r="I269" s="342">
        <v>20836.371520000001</v>
      </c>
      <c r="J269" s="342">
        <v>23902.910629999998</v>
      </c>
      <c r="K269" s="342">
        <v>44739.282149999999</v>
      </c>
      <c r="L269" s="342">
        <v>1088.8224</v>
      </c>
      <c r="M269" s="342">
        <v>1095.52575</v>
      </c>
      <c r="N269" s="342">
        <v>2184.3481499999998</v>
      </c>
      <c r="O269" s="342">
        <v>63184.405319999998</v>
      </c>
      <c r="P269" s="342">
        <v>28.328779999999998</v>
      </c>
      <c r="Q269" s="342">
        <v>4.6987399999999999</v>
      </c>
      <c r="R269" s="343">
        <v>33.027519999999996</v>
      </c>
      <c r="S269" s="7"/>
      <c r="T269" s="7"/>
      <c r="U269" s="7"/>
      <c r="V269" s="7"/>
      <c r="W269" s="7"/>
      <c r="X269" s="7"/>
      <c r="Y269" s="7"/>
      <c r="Z269" s="7"/>
      <c r="AA269" s="7"/>
      <c r="AB269" s="7"/>
    </row>
    <row r="270" spans="1:28" s="313" customFormat="1">
      <c r="A270" s="339"/>
      <c r="B270" s="339"/>
      <c r="C270" s="339"/>
      <c r="D270" s="334" t="s">
        <v>70</v>
      </c>
      <c r="E270" s="335">
        <v>217</v>
      </c>
      <c r="F270" s="336">
        <v>94671.10904000001</v>
      </c>
      <c r="G270" s="337">
        <v>105967.39612999999</v>
      </c>
      <c r="H270" s="337">
        <v>200638.50516999999</v>
      </c>
      <c r="I270" s="337">
        <v>147560.85636000001</v>
      </c>
      <c r="J270" s="337">
        <v>129917.33927</v>
      </c>
      <c r="K270" s="337">
        <v>277478.19562999997</v>
      </c>
      <c r="L270" s="337">
        <v>4277.12086</v>
      </c>
      <c r="M270" s="337">
        <v>4490.4975199999999</v>
      </c>
      <c r="N270" s="337">
        <v>8767.6183800000017</v>
      </c>
      <c r="O270" s="337">
        <v>486884.31917999999</v>
      </c>
      <c r="P270" s="337">
        <v>347.37801000000002</v>
      </c>
      <c r="Q270" s="337">
        <v>168.38335999999998</v>
      </c>
      <c r="R270" s="338">
        <v>515.76136999999994</v>
      </c>
      <c r="S270" s="7"/>
      <c r="T270" s="7"/>
      <c r="U270" s="7"/>
      <c r="V270" s="7"/>
      <c r="W270" s="7"/>
      <c r="X270" s="7"/>
      <c r="Y270" s="7"/>
      <c r="Z270" s="7"/>
      <c r="AA270" s="7"/>
      <c r="AB270" s="7"/>
    </row>
    <row r="271" spans="1:28" s="313" customFormat="1">
      <c r="A271" s="339"/>
      <c r="B271" s="339"/>
      <c r="C271" s="339"/>
      <c r="D271" s="339"/>
      <c r="E271" s="340">
        <v>525</v>
      </c>
      <c r="F271" s="341">
        <v>45590.817139999999</v>
      </c>
      <c r="G271" s="342">
        <v>47757.011930000001</v>
      </c>
      <c r="H271" s="342">
        <v>93347.829069999992</v>
      </c>
      <c r="I271" s="342">
        <v>65490.250180000003</v>
      </c>
      <c r="J271" s="342">
        <v>59171.239529999999</v>
      </c>
      <c r="K271" s="342">
        <v>124661.48970999999</v>
      </c>
      <c r="L271" s="342">
        <v>2547.4522499999998</v>
      </c>
      <c r="M271" s="342">
        <v>1242.8705400000001</v>
      </c>
      <c r="N271" s="342">
        <v>3790.3227900000002</v>
      </c>
      <c r="O271" s="342">
        <v>221799.64157000001</v>
      </c>
      <c r="P271" s="342">
        <v>207.11779000000001</v>
      </c>
      <c r="Q271" s="342">
        <v>29.355029999999999</v>
      </c>
      <c r="R271" s="343">
        <v>236.47282000000001</v>
      </c>
      <c r="S271" s="7"/>
      <c r="T271" s="7"/>
      <c r="U271" s="7"/>
      <c r="V271" s="7"/>
      <c r="W271" s="7"/>
      <c r="X271" s="7"/>
      <c r="Y271" s="7"/>
      <c r="Z271" s="7"/>
      <c r="AA271" s="7"/>
      <c r="AB271" s="7"/>
    </row>
    <row r="272" spans="1:28" s="313" customFormat="1">
      <c r="A272" s="339"/>
      <c r="B272" s="339"/>
      <c r="C272" s="339"/>
      <c r="D272" s="339"/>
      <c r="E272" s="340">
        <v>643</v>
      </c>
      <c r="F272" s="341">
        <v>20268.268379999998</v>
      </c>
      <c r="G272" s="342">
        <v>16518.139449999999</v>
      </c>
      <c r="H272" s="342">
        <v>36786.407829999996</v>
      </c>
      <c r="I272" s="342">
        <v>61827.830240000003</v>
      </c>
      <c r="J272" s="342">
        <v>59373.626459999999</v>
      </c>
      <c r="K272" s="342">
        <v>121201.45670000001</v>
      </c>
      <c r="L272" s="342">
        <v>1557.8591799999999</v>
      </c>
      <c r="M272" s="342">
        <v>1297.3282300000001</v>
      </c>
      <c r="N272" s="342">
        <v>2855.18741</v>
      </c>
      <c r="O272" s="342">
        <v>160843.05194</v>
      </c>
      <c r="P272" s="342">
        <v>13.21658</v>
      </c>
      <c r="Q272" s="342">
        <v>16.251750000000001</v>
      </c>
      <c r="R272" s="343">
        <v>29.468330000000002</v>
      </c>
      <c r="S272" s="7"/>
      <c r="T272" s="7"/>
      <c r="U272" s="7"/>
      <c r="V272" s="7"/>
      <c r="W272" s="7"/>
      <c r="X272" s="7"/>
      <c r="Y272" s="7"/>
      <c r="Z272" s="7"/>
      <c r="AA272" s="7"/>
      <c r="AB272" s="7"/>
    </row>
    <row r="273" spans="1:28" s="313" customFormat="1">
      <c r="A273" s="339"/>
      <c r="B273" s="339"/>
      <c r="C273" s="339"/>
      <c r="D273" s="334" t="s">
        <v>75</v>
      </c>
      <c r="E273" s="335">
        <v>449</v>
      </c>
      <c r="F273" s="336">
        <v>13637.43419</v>
      </c>
      <c r="G273" s="337">
        <v>8377.9861000000001</v>
      </c>
      <c r="H273" s="337">
        <v>22015.420289999998</v>
      </c>
      <c r="I273" s="337">
        <v>64326.496370000001</v>
      </c>
      <c r="J273" s="337">
        <v>36566.978329999998</v>
      </c>
      <c r="K273" s="337">
        <v>100893.47470000001</v>
      </c>
      <c r="L273" s="337">
        <v>4187.5773099999997</v>
      </c>
      <c r="M273" s="337">
        <v>6869.9548399999994</v>
      </c>
      <c r="N273" s="337">
        <v>11057.532150000001</v>
      </c>
      <c r="O273" s="337">
        <v>133966.42714000001</v>
      </c>
      <c r="P273" s="337">
        <v>14.386340000000001</v>
      </c>
      <c r="Q273" s="337">
        <v>7.0933599999999997</v>
      </c>
      <c r="R273" s="338">
        <v>21.479700000000001</v>
      </c>
      <c r="S273" s="7"/>
      <c r="T273" s="7"/>
      <c r="U273" s="7"/>
      <c r="V273" s="7"/>
      <c r="W273" s="7"/>
      <c r="X273" s="7"/>
      <c r="Y273" s="7"/>
      <c r="Z273" s="7"/>
      <c r="AA273" s="7"/>
      <c r="AB273" s="7"/>
    </row>
    <row r="274" spans="1:28" s="313" customFormat="1">
      <c r="A274" s="339"/>
      <c r="B274" s="334" t="s">
        <v>17</v>
      </c>
      <c r="C274" s="334" t="s">
        <v>278</v>
      </c>
      <c r="D274" s="334" t="s">
        <v>279</v>
      </c>
      <c r="E274" s="335">
        <v>52</v>
      </c>
      <c r="F274" s="336">
        <v>10449.330390000001</v>
      </c>
      <c r="G274" s="337">
        <v>21.88776</v>
      </c>
      <c r="H274" s="337">
        <v>10471.218150000001</v>
      </c>
      <c r="I274" s="337">
        <v>24440.37268</v>
      </c>
      <c r="J274" s="337">
        <v>2880.3585200000002</v>
      </c>
      <c r="K274" s="337">
        <v>27320.731199999998</v>
      </c>
      <c r="L274" s="337">
        <v>874.35427000000004</v>
      </c>
      <c r="M274" s="337">
        <v>73.677960000000013</v>
      </c>
      <c r="N274" s="337">
        <v>948.03223000000003</v>
      </c>
      <c r="O274" s="337">
        <v>38739.98158</v>
      </c>
      <c r="P274" s="337">
        <v>52809.652479999997</v>
      </c>
      <c r="Q274" s="337">
        <v>116.28350999999999</v>
      </c>
      <c r="R274" s="338">
        <v>52925.935990000005</v>
      </c>
      <c r="S274" s="7"/>
      <c r="T274" s="7"/>
      <c r="U274" s="7"/>
      <c r="V274" s="7"/>
      <c r="W274" s="7"/>
      <c r="X274" s="7"/>
      <c r="Y274" s="7"/>
      <c r="Z274" s="7"/>
      <c r="AA274" s="7"/>
      <c r="AB274" s="7"/>
    </row>
    <row r="275" spans="1:28" s="313" customFormat="1">
      <c r="A275" s="339"/>
      <c r="B275" s="339"/>
      <c r="C275" s="334" t="s">
        <v>280</v>
      </c>
      <c r="D275" s="334" t="s">
        <v>281</v>
      </c>
      <c r="E275" s="335">
        <v>49</v>
      </c>
      <c r="F275" s="336">
        <v>47175.499280000004</v>
      </c>
      <c r="G275" s="337">
        <v>24413.022649999999</v>
      </c>
      <c r="H275" s="337">
        <v>71588.521930000003</v>
      </c>
      <c r="I275" s="337">
        <v>76641.222519999996</v>
      </c>
      <c r="J275" s="337">
        <v>26522.765100000001</v>
      </c>
      <c r="K275" s="337">
        <v>103163.98762</v>
      </c>
      <c r="L275" s="337">
        <v>12844.047909999999</v>
      </c>
      <c r="M275" s="337">
        <v>55774.466930000002</v>
      </c>
      <c r="N275" s="337">
        <v>68618.514840000003</v>
      </c>
      <c r="O275" s="337">
        <v>243371.02438999998</v>
      </c>
      <c r="P275" s="337">
        <v>385570.27347000001</v>
      </c>
      <c r="Q275" s="337">
        <v>26861.852360000001</v>
      </c>
      <c r="R275" s="338">
        <v>412432.12582999998</v>
      </c>
      <c r="S275" s="7"/>
      <c r="T275" s="7"/>
      <c r="U275" s="7"/>
      <c r="V275" s="7"/>
      <c r="W275" s="7"/>
      <c r="X275" s="7"/>
      <c r="Y275" s="7"/>
      <c r="Z275" s="7"/>
      <c r="AA275" s="7"/>
      <c r="AB275" s="7"/>
    </row>
    <row r="276" spans="1:28" s="313" customFormat="1">
      <c r="A276" s="339"/>
      <c r="B276" s="339"/>
      <c r="C276" s="339"/>
      <c r="D276" s="339"/>
      <c r="E276" s="340">
        <v>249</v>
      </c>
      <c r="F276" s="341">
        <v>11844.879580000001</v>
      </c>
      <c r="G276" s="342">
        <v>847.42366000000004</v>
      </c>
      <c r="H276" s="342">
        <v>12692.303240000001</v>
      </c>
      <c r="I276" s="342">
        <v>17918.719590000001</v>
      </c>
      <c r="J276" s="342">
        <v>4962.9239100000004</v>
      </c>
      <c r="K276" s="342">
        <v>22881.643499999998</v>
      </c>
      <c r="L276" s="342">
        <v>163.03419</v>
      </c>
      <c r="M276" s="342">
        <v>86.602630000000005</v>
      </c>
      <c r="N276" s="342">
        <v>249.63682</v>
      </c>
      <c r="O276" s="342">
        <v>35823.583559999999</v>
      </c>
      <c r="P276" s="342">
        <v>33.266640000000002</v>
      </c>
      <c r="Q276" s="342">
        <v>6.4349499999999997</v>
      </c>
      <c r="R276" s="343">
        <v>39.701589999999996</v>
      </c>
      <c r="S276" s="7"/>
      <c r="T276" s="7"/>
      <c r="U276" s="7"/>
      <c r="V276" s="7"/>
      <c r="W276" s="7"/>
      <c r="X276" s="7"/>
      <c r="Y276" s="7"/>
      <c r="Z276" s="7"/>
      <c r="AA276" s="7"/>
      <c r="AB276" s="7"/>
    </row>
    <row r="277" spans="1:28" s="313" customFormat="1">
      <c r="A277" s="339"/>
      <c r="B277" s="339"/>
      <c r="C277" s="339"/>
      <c r="D277" s="334" t="s">
        <v>282</v>
      </c>
      <c r="E277" s="335">
        <v>704</v>
      </c>
      <c r="F277" s="336">
        <v>0</v>
      </c>
      <c r="G277" s="337">
        <v>0</v>
      </c>
      <c r="H277" s="337">
        <v>0</v>
      </c>
      <c r="I277" s="337">
        <v>17.565619999999999</v>
      </c>
      <c r="J277" s="337">
        <v>0</v>
      </c>
      <c r="K277" s="337">
        <v>17.565619999999999</v>
      </c>
      <c r="L277" s="337">
        <v>0</v>
      </c>
      <c r="M277" s="337">
        <v>0</v>
      </c>
      <c r="N277" s="337">
        <v>0</v>
      </c>
      <c r="O277" s="337">
        <v>17.565619999999999</v>
      </c>
      <c r="P277" s="337">
        <v>0</v>
      </c>
      <c r="Q277" s="337">
        <v>0</v>
      </c>
      <c r="R277" s="338">
        <v>0</v>
      </c>
      <c r="S277" s="7"/>
      <c r="T277" s="7"/>
      <c r="U277" s="7"/>
      <c r="V277" s="7"/>
      <c r="W277" s="7"/>
      <c r="X277" s="7"/>
      <c r="Y277" s="7"/>
      <c r="Z277" s="7"/>
      <c r="AA277" s="7"/>
      <c r="AB277" s="7"/>
    </row>
    <row r="278" spans="1:28" s="313" customFormat="1">
      <c r="A278" s="339"/>
      <c r="B278" s="334" t="s">
        <v>18</v>
      </c>
      <c r="C278" s="334" t="s">
        <v>283</v>
      </c>
      <c r="D278" s="334" t="s">
        <v>283</v>
      </c>
      <c r="E278" s="335">
        <v>105</v>
      </c>
      <c r="F278" s="336">
        <v>37354.169540000003</v>
      </c>
      <c r="G278" s="337">
        <v>19278.721109999999</v>
      </c>
      <c r="H278" s="337">
        <v>56632.890650000001</v>
      </c>
      <c r="I278" s="337">
        <v>69085.664669999998</v>
      </c>
      <c r="J278" s="337">
        <v>15452.554410000001</v>
      </c>
      <c r="K278" s="337">
        <v>84538.219079999995</v>
      </c>
      <c r="L278" s="337">
        <v>4383.67184</v>
      </c>
      <c r="M278" s="337">
        <v>786.52869999999996</v>
      </c>
      <c r="N278" s="337">
        <v>5170.2005399999998</v>
      </c>
      <c r="O278" s="337">
        <v>146341.31027000002</v>
      </c>
      <c r="P278" s="337">
        <v>103993.83029000001</v>
      </c>
      <c r="Q278" s="337">
        <v>685.18507</v>
      </c>
      <c r="R278" s="338">
        <v>104679.01536</v>
      </c>
      <c r="S278" s="7"/>
      <c r="T278" s="7"/>
      <c r="U278" s="7"/>
      <c r="V278" s="7"/>
      <c r="W278" s="7"/>
      <c r="X278" s="7"/>
      <c r="Y278" s="7"/>
      <c r="Z278" s="7"/>
      <c r="AA278" s="7"/>
      <c r="AB278" s="7"/>
    </row>
    <row r="279" spans="1:28" s="313" customFormat="1">
      <c r="A279" s="339"/>
      <c r="B279" s="334" t="s">
        <v>19</v>
      </c>
      <c r="C279" s="334" t="s">
        <v>284</v>
      </c>
      <c r="D279" s="334" t="s">
        <v>284</v>
      </c>
      <c r="E279" s="335">
        <v>122</v>
      </c>
      <c r="F279" s="336">
        <v>44205.616409999995</v>
      </c>
      <c r="G279" s="337">
        <v>15319.605750000001</v>
      </c>
      <c r="H279" s="337">
        <v>59525.222159999998</v>
      </c>
      <c r="I279" s="337">
        <v>94431.800560000003</v>
      </c>
      <c r="J279" s="337">
        <v>47358.069450000003</v>
      </c>
      <c r="K279" s="337">
        <v>141789.87000999998</v>
      </c>
      <c r="L279" s="337">
        <v>55407.467680000002</v>
      </c>
      <c r="M279" s="337">
        <v>16735.54421</v>
      </c>
      <c r="N279" s="337">
        <v>72143.011889999994</v>
      </c>
      <c r="O279" s="337">
        <v>273458.10405999998</v>
      </c>
      <c r="P279" s="337">
        <v>88827.941709999999</v>
      </c>
      <c r="Q279" s="337">
        <v>22666.127969999998</v>
      </c>
      <c r="R279" s="338">
        <v>111494.06968</v>
      </c>
      <c r="S279" s="7"/>
      <c r="T279" s="7"/>
      <c r="U279" s="7"/>
      <c r="V279" s="7"/>
      <c r="W279" s="7"/>
      <c r="X279" s="7"/>
      <c r="Y279" s="7"/>
      <c r="Z279" s="7"/>
      <c r="AA279" s="7"/>
      <c r="AB279" s="7"/>
    </row>
    <row r="280" spans="1:28" s="313" customFormat="1">
      <c r="A280" s="339"/>
      <c r="B280" s="339"/>
      <c r="C280" s="339"/>
      <c r="D280" s="334" t="s">
        <v>285</v>
      </c>
      <c r="E280" s="335">
        <v>121</v>
      </c>
      <c r="F280" s="336">
        <v>12129.052960000001</v>
      </c>
      <c r="G280" s="337">
        <v>3633.34465</v>
      </c>
      <c r="H280" s="337">
        <v>15762.39761</v>
      </c>
      <c r="I280" s="337">
        <v>48311.649409999998</v>
      </c>
      <c r="J280" s="337">
        <v>33892.538569999997</v>
      </c>
      <c r="K280" s="337">
        <v>82204.187980000002</v>
      </c>
      <c r="L280" s="337">
        <v>8818.8427200000006</v>
      </c>
      <c r="M280" s="337">
        <v>2369.6299399999998</v>
      </c>
      <c r="N280" s="337">
        <v>11188.472659999999</v>
      </c>
      <c r="O280" s="337">
        <v>109155.05825</v>
      </c>
      <c r="P280" s="337">
        <v>4.2840600000000002</v>
      </c>
      <c r="Q280" s="337">
        <v>1.3260000000000001</v>
      </c>
      <c r="R280" s="338">
        <v>5.6100600000000007</v>
      </c>
      <c r="S280" s="7"/>
      <c r="T280" s="7"/>
      <c r="U280" s="7"/>
      <c r="V280" s="7"/>
      <c r="W280" s="7"/>
      <c r="X280" s="7"/>
      <c r="Y280" s="7"/>
      <c r="Z280" s="7"/>
      <c r="AA280" s="7"/>
      <c r="AB280" s="7"/>
    </row>
    <row r="281" spans="1:28" s="313" customFormat="1">
      <c r="A281" s="339"/>
      <c r="B281" s="339"/>
      <c r="C281" s="334" t="s">
        <v>286</v>
      </c>
      <c r="D281" s="334" t="s">
        <v>19</v>
      </c>
      <c r="E281" s="335">
        <v>120</v>
      </c>
      <c r="F281" s="336">
        <v>34793.254479999996</v>
      </c>
      <c r="G281" s="337">
        <v>19035.16229</v>
      </c>
      <c r="H281" s="337">
        <v>53828.416770000003</v>
      </c>
      <c r="I281" s="337">
        <v>121373.99544</v>
      </c>
      <c r="J281" s="337">
        <v>43598.177609999999</v>
      </c>
      <c r="K281" s="337">
        <v>164972.17305000001</v>
      </c>
      <c r="L281" s="337">
        <v>25599.53356</v>
      </c>
      <c r="M281" s="337">
        <v>15277.72442</v>
      </c>
      <c r="N281" s="337">
        <v>40877.257979999995</v>
      </c>
      <c r="O281" s="337">
        <v>259677.84780000002</v>
      </c>
      <c r="P281" s="337">
        <v>88029.113620000004</v>
      </c>
      <c r="Q281" s="337">
        <v>3101.9447700000001</v>
      </c>
      <c r="R281" s="338">
        <v>91131.058390000006</v>
      </c>
      <c r="S281" s="7"/>
      <c r="T281" s="7"/>
      <c r="U281" s="7"/>
      <c r="V281" s="7"/>
      <c r="W281" s="7"/>
      <c r="X281" s="7"/>
      <c r="Y281" s="7"/>
      <c r="Z281" s="7"/>
      <c r="AA281" s="7"/>
      <c r="AB281" s="7"/>
    </row>
    <row r="282" spans="1:28" s="313" customFormat="1">
      <c r="A282" s="339"/>
      <c r="B282" s="339"/>
      <c r="C282" s="339"/>
      <c r="D282" s="339"/>
      <c r="E282" s="340">
        <v>699</v>
      </c>
      <c r="F282" s="341">
        <v>6733.4704800000009</v>
      </c>
      <c r="G282" s="342">
        <v>3177.06169</v>
      </c>
      <c r="H282" s="342">
        <v>9910.5321700000004</v>
      </c>
      <c r="I282" s="342">
        <v>4504.8504400000002</v>
      </c>
      <c r="J282" s="342">
        <v>1087.48397</v>
      </c>
      <c r="K282" s="342">
        <v>5592.3344100000004</v>
      </c>
      <c r="L282" s="342">
        <v>554.97856000000002</v>
      </c>
      <c r="M282" s="342">
        <v>448.87200000000001</v>
      </c>
      <c r="N282" s="342">
        <v>1003.8505600000001</v>
      </c>
      <c r="O282" s="342">
        <v>16506.717140000001</v>
      </c>
      <c r="P282" s="342">
        <v>4.4484300000000001</v>
      </c>
      <c r="Q282" s="342">
        <v>1.5153299999999998</v>
      </c>
      <c r="R282" s="343">
        <v>5.9637600000000006</v>
      </c>
      <c r="S282" s="7"/>
      <c r="T282" s="7"/>
      <c r="U282" s="7"/>
      <c r="V282" s="7"/>
      <c r="W282" s="7"/>
      <c r="X282" s="7"/>
      <c r="Y282" s="7"/>
      <c r="Z282" s="7"/>
      <c r="AA282" s="7"/>
      <c r="AB282" s="7"/>
    </row>
    <row r="283" spans="1:28" s="313" customFormat="1">
      <c r="A283" s="339"/>
      <c r="B283" s="339"/>
      <c r="C283" s="339"/>
      <c r="D283" s="334" t="s">
        <v>287</v>
      </c>
      <c r="E283" s="335">
        <v>282</v>
      </c>
      <c r="F283" s="336">
        <v>611.00222999999994</v>
      </c>
      <c r="G283" s="337">
        <v>647.95197999999993</v>
      </c>
      <c r="H283" s="337">
        <v>1258.9542099999999</v>
      </c>
      <c r="I283" s="337">
        <v>25717.257510000003</v>
      </c>
      <c r="J283" s="337">
        <v>6691.4584800000002</v>
      </c>
      <c r="K283" s="337">
        <v>32408.715989999997</v>
      </c>
      <c r="L283" s="337">
        <v>495.82521000000003</v>
      </c>
      <c r="M283" s="337">
        <v>107.14823</v>
      </c>
      <c r="N283" s="337">
        <v>602.97343999999998</v>
      </c>
      <c r="O283" s="337">
        <v>34270.643640000002</v>
      </c>
      <c r="P283" s="337">
        <v>3.5590000000000004E-2</v>
      </c>
      <c r="Q283" s="337">
        <v>0</v>
      </c>
      <c r="R283" s="338">
        <v>3.5590000000000004E-2</v>
      </c>
      <c r="S283" s="7"/>
      <c r="T283" s="7"/>
      <c r="U283" s="7"/>
      <c r="V283" s="7"/>
      <c r="W283" s="7"/>
      <c r="X283" s="7"/>
      <c r="Y283" s="7"/>
      <c r="Z283" s="7"/>
      <c r="AA283" s="7"/>
      <c r="AB283" s="7"/>
    </row>
    <row r="284" spans="1:28" s="313" customFormat="1">
      <c r="A284" s="339"/>
      <c r="B284" s="334" t="s">
        <v>20</v>
      </c>
      <c r="C284" s="334" t="s">
        <v>288</v>
      </c>
      <c r="D284" s="334" t="s">
        <v>288</v>
      </c>
      <c r="E284" s="335">
        <v>267</v>
      </c>
      <c r="F284" s="336">
        <v>9326.1031199999998</v>
      </c>
      <c r="G284" s="337">
        <v>529.87206000000003</v>
      </c>
      <c r="H284" s="337">
        <v>9855.9751799999995</v>
      </c>
      <c r="I284" s="337">
        <v>49285.079250000003</v>
      </c>
      <c r="J284" s="337">
        <v>11580.154070000001</v>
      </c>
      <c r="K284" s="337">
        <v>60865.233319999999</v>
      </c>
      <c r="L284" s="337">
        <v>2036.3314700000001</v>
      </c>
      <c r="M284" s="337">
        <v>1614.9144799999999</v>
      </c>
      <c r="N284" s="337">
        <v>3651.24595</v>
      </c>
      <c r="O284" s="337">
        <v>74372.454450000005</v>
      </c>
      <c r="P284" s="337">
        <v>41752.412830000001</v>
      </c>
      <c r="Q284" s="337">
        <v>352.42773999999997</v>
      </c>
      <c r="R284" s="338">
        <v>42104.84057</v>
      </c>
      <c r="S284" s="7"/>
      <c r="T284" s="7"/>
      <c r="U284" s="7"/>
      <c r="V284" s="7"/>
      <c r="W284" s="7"/>
      <c r="X284" s="7"/>
      <c r="Y284" s="7"/>
      <c r="Z284" s="7"/>
      <c r="AA284" s="7"/>
      <c r="AB284" s="7"/>
    </row>
    <row r="285" spans="1:28" s="313" customFormat="1">
      <c r="A285" s="339"/>
      <c r="B285" s="339"/>
      <c r="C285" s="334" t="s">
        <v>20</v>
      </c>
      <c r="D285" s="334" t="s">
        <v>289</v>
      </c>
      <c r="E285" s="335">
        <v>91</v>
      </c>
      <c r="F285" s="336">
        <v>29748.40108</v>
      </c>
      <c r="G285" s="337">
        <v>37393.442299999995</v>
      </c>
      <c r="H285" s="337">
        <v>67141.843379999991</v>
      </c>
      <c r="I285" s="337">
        <v>74545.460359999997</v>
      </c>
      <c r="J285" s="337">
        <v>12484.590880000002</v>
      </c>
      <c r="K285" s="337">
        <v>87030.051240000001</v>
      </c>
      <c r="L285" s="337">
        <v>11951.80035</v>
      </c>
      <c r="M285" s="337">
        <v>2356.0036</v>
      </c>
      <c r="N285" s="337">
        <v>14307.80395</v>
      </c>
      <c r="O285" s="337">
        <v>168479.69856999998</v>
      </c>
      <c r="P285" s="337">
        <v>97999.464829999997</v>
      </c>
      <c r="Q285" s="337">
        <v>1109.4348500000001</v>
      </c>
      <c r="R285" s="338">
        <v>99108.899680000002</v>
      </c>
      <c r="S285" s="7"/>
      <c r="T285" s="7"/>
      <c r="U285" s="7"/>
      <c r="V285" s="7"/>
      <c r="W285" s="7"/>
      <c r="X285" s="7"/>
      <c r="Y285" s="7"/>
      <c r="Z285" s="7"/>
      <c r="AA285" s="7"/>
      <c r="AB285" s="7"/>
    </row>
    <row r="286" spans="1:28" s="313" customFormat="1">
      <c r="A286" s="339"/>
      <c r="B286" s="339"/>
      <c r="C286" s="339"/>
      <c r="D286" s="339"/>
      <c r="E286" s="340">
        <v>695</v>
      </c>
      <c r="F286" s="341">
        <v>2427.8596899999998</v>
      </c>
      <c r="G286" s="342">
        <v>4664.24352</v>
      </c>
      <c r="H286" s="342">
        <v>7092.1032100000002</v>
      </c>
      <c r="I286" s="342">
        <v>14093.72068</v>
      </c>
      <c r="J286" s="342">
        <v>2990.5079799999999</v>
      </c>
      <c r="K286" s="342">
        <v>17084.228660000001</v>
      </c>
      <c r="L286" s="342">
        <v>817.98806999999999</v>
      </c>
      <c r="M286" s="342">
        <v>100.15156</v>
      </c>
      <c r="N286" s="342">
        <v>918.13963000000001</v>
      </c>
      <c r="O286" s="342">
        <v>25094.4715</v>
      </c>
      <c r="P286" s="342">
        <v>18.892720000000001</v>
      </c>
      <c r="Q286" s="342">
        <v>1.4318199999999999</v>
      </c>
      <c r="R286" s="343">
        <v>20.324540000000002</v>
      </c>
      <c r="S286" s="7"/>
      <c r="T286" s="7"/>
      <c r="U286" s="7"/>
      <c r="V286" s="7"/>
      <c r="W286" s="7"/>
      <c r="X286" s="7"/>
      <c r="Y286" s="7"/>
      <c r="Z286" s="7"/>
      <c r="AA286" s="7"/>
      <c r="AB286" s="7"/>
    </row>
    <row r="287" spans="1:28" s="313" customFormat="1">
      <c r="A287" s="339"/>
      <c r="B287" s="334" t="s">
        <v>21</v>
      </c>
      <c r="C287" s="334" t="s">
        <v>290</v>
      </c>
      <c r="D287" s="334" t="s">
        <v>291</v>
      </c>
      <c r="E287" s="335">
        <v>575</v>
      </c>
      <c r="F287" s="336">
        <v>2581.8734199999999</v>
      </c>
      <c r="G287" s="337">
        <v>2510.0624800000001</v>
      </c>
      <c r="H287" s="337">
        <v>5091.9359000000004</v>
      </c>
      <c r="I287" s="337">
        <v>13476.83959</v>
      </c>
      <c r="J287" s="337">
        <v>1768.9837500000001</v>
      </c>
      <c r="K287" s="337">
        <v>15245.823339999999</v>
      </c>
      <c r="L287" s="337">
        <v>55.794620000000002</v>
      </c>
      <c r="M287" s="337">
        <v>59.152200000000001</v>
      </c>
      <c r="N287" s="337">
        <v>114.94682</v>
      </c>
      <c r="O287" s="337">
        <v>20452.70606</v>
      </c>
      <c r="P287" s="337">
        <v>2.1597199999999996</v>
      </c>
      <c r="Q287" s="337">
        <v>0.88925999999999994</v>
      </c>
      <c r="R287" s="338">
        <v>3.0489799999999998</v>
      </c>
      <c r="S287" s="7"/>
      <c r="T287" s="7"/>
      <c r="U287" s="7"/>
      <c r="V287" s="7"/>
      <c r="W287" s="7"/>
      <c r="X287" s="7"/>
      <c r="Y287" s="7"/>
      <c r="Z287" s="7"/>
      <c r="AA287" s="7"/>
      <c r="AB287" s="7"/>
    </row>
    <row r="288" spans="1:28" s="313" customFormat="1">
      <c r="A288" s="339"/>
      <c r="B288" s="339"/>
      <c r="C288" s="334" t="s">
        <v>292</v>
      </c>
      <c r="D288" s="334" t="s">
        <v>292</v>
      </c>
      <c r="E288" s="335">
        <v>22</v>
      </c>
      <c r="F288" s="336">
        <v>14230.43794</v>
      </c>
      <c r="G288" s="337">
        <v>16321.24554</v>
      </c>
      <c r="H288" s="337">
        <v>30551.68348</v>
      </c>
      <c r="I288" s="337">
        <v>30056.267800000001</v>
      </c>
      <c r="J288" s="337">
        <v>7119.8702499999999</v>
      </c>
      <c r="K288" s="337">
        <v>37176.138049999994</v>
      </c>
      <c r="L288" s="337">
        <v>1961.84357</v>
      </c>
      <c r="M288" s="337">
        <v>175.80440999999999</v>
      </c>
      <c r="N288" s="337">
        <v>2137.6479800000002</v>
      </c>
      <c r="O288" s="337">
        <v>69865.46951000001</v>
      </c>
      <c r="P288" s="337">
        <v>45753.088619999995</v>
      </c>
      <c r="Q288" s="337">
        <v>5170.6485499999999</v>
      </c>
      <c r="R288" s="338">
        <v>50923.73717</v>
      </c>
      <c r="S288" s="7"/>
      <c r="T288" s="7"/>
      <c r="U288" s="7"/>
      <c r="V288" s="7"/>
      <c r="W288" s="7"/>
      <c r="X288" s="7"/>
      <c r="Y288" s="7"/>
      <c r="Z288" s="7"/>
      <c r="AA288" s="7"/>
      <c r="AB288" s="7"/>
    </row>
    <row r="289" spans="1:28" s="313" customFormat="1">
      <c r="A289" s="339"/>
      <c r="B289" s="339"/>
      <c r="C289" s="334" t="s">
        <v>21</v>
      </c>
      <c r="D289" s="334" t="s">
        <v>293</v>
      </c>
      <c r="E289" s="335">
        <v>529</v>
      </c>
      <c r="F289" s="336">
        <v>8752.1680199999992</v>
      </c>
      <c r="G289" s="337">
        <v>1854.55819</v>
      </c>
      <c r="H289" s="337">
        <v>10606.726210000001</v>
      </c>
      <c r="I289" s="337">
        <v>28364.043450000001</v>
      </c>
      <c r="J289" s="337">
        <v>13934.541230000001</v>
      </c>
      <c r="K289" s="337">
        <v>42298.58468</v>
      </c>
      <c r="L289" s="337">
        <v>438.39206999999999</v>
      </c>
      <c r="M289" s="337">
        <v>30.49727</v>
      </c>
      <c r="N289" s="337">
        <v>468.88934</v>
      </c>
      <c r="O289" s="337">
        <v>53374.200229999995</v>
      </c>
      <c r="P289" s="337">
        <v>57.11101</v>
      </c>
      <c r="Q289" s="337">
        <v>2.5427900000000001</v>
      </c>
      <c r="R289" s="338">
        <v>59.653800000000004</v>
      </c>
      <c r="S289" s="7"/>
      <c r="T289" s="7"/>
      <c r="U289" s="7"/>
      <c r="V289" s="7"/>
      <c r="W289" s="7"/>
      <c r="X289" s="7"/>
      <c r="Y289" s="7"/>
      <c r="Z289" s="7"/>
      <c r="AA289" s="7"/>
      <c r="AB289" s="7"/>
    </row>
    <row r="290" spans="1:28" s="313" customFormat="1">
      <c r="A290" s="339"/>
      <c r="B290" s="339"/>
      <c r="C290" s="339"/>
      <c r="D290" s="334" t="s">
        <v>21</v>
      </c>
      <c r="E290" s="335">
        <v>17</v>
      </c>
      <c r="F290" s="336">
        <v>140448.14481999999</v>
      </c>
      <c r="G290" s="337">
        <v>66303.301869999996</v>
      </c>
      <c r="H290" s="337">
        <v>206751.44669000001</v>
      </c>
      <c r="I290" s="337">
        <v>263207.18424999999</v>
      </c>
      <c r="J290" s="337">
        <v>94660.956680000003</v>
      </c>
      <c r="K290" s="337">
        <v>357868.14092999999</v>
      </c>
      <c r="L290" s="337">
        <v>36005.667729999994</v>
      </c>
      <c r="M290" s="337">
        <v>25446.8181</v>
      </c>
      <c r="N290" s="337">
        <v>61452.485829999998</v>
      </c>
      <c r="O290" s="337">
        <v>626072.07345000003</v>
      </c>
      <c r="P290" s="337">
        <v>774922.23242999997</v>
      </c>
      <c r="Q290" s="337">
        <v>214835.40494000001</v>
      </c>
      <c r="R290" s="338">
        <v>989757.63737000001</v>
      </c>
      <c r="S290" s="7"/>
      <c r="T290" s="7"/>
      <c r="U290" s="7"/>
      <c r="V290" s="7"/>
      <c r="W290" s="7"/>
      <c r="X290" s="7"/>
      <c r="Y290" s="7"/>
      <c r="Z290" s="7"/>
      <c r="AA290" s="7"/>
      <c r="AB290" s="7"/>
    </row>
    <row r="291" spans="1:28" s="313" customFormat="1">
      <c r="A291" s="339"/>
      <c r="B291" s="339"/>
      <c r="C291" s="339"/>
      <c r="D291" s="339"/>
      <c r="E291" s="340">
        <v>18</v>
      </c>
      <c r="F291" s="341">
        <v>28773.846940000003</v>
      </c>
      <c r="G291" s="342">
        <v>13750.72868</v>
      </c>
      <c r="H291" s="342">
        <v>42524.575619999996</v>
      </c>
      <c r="I291" s="342">
        <v>46817.58973</v>
      </c>
      <c r="J291" s="342">
        <v>7484.2152400000004</v>
      </c>
      <c r="K291" s="342">
        <v>54301.804969999997</v>
      </c>
      <c r="L291" s="342">
        <v>1608.9157299999999</v>
      </c>
      <c r="M291" s="342">
        <v>396.97219999999999</v>
      </c>
      <c r="N291" s="342">
        <v>2005.8879299999999</v>
      </c>
      <c r="O291" s="342">
        <v>98832.268519999998</v>
      </c>
      <c r="P291" s="342">
        <v>133.50360999999998</v>
      </c>
      <c r="Q291" s="342">
        <v>56.946300000000001</v>
      </c>
      <c r="R291" s="343">
        <v>190.44991000000002</v>
      </c>
      <c r="S291" s="7"/>
      <c r="T291" s="7"/>
      <c r="U291" s="7"/>
      <c r="V291" s="7"/>
      <c r="W291" s="7"/>
      <c r="X291" s="7"/>
      <c r="Y291" s="7"/>
      <c r="Z291" s="7"/>
      <c r="AA291" s="7"/>
      <c r="AB291" s="7"/>
    </row>
    <row r="292" spans="1:28" s="313" customFormat="1">
      <c r="A292" s="339"/>
      <c r="B292" s="339"/>
      <c r="C292" s="339"/>
      <c r="D292" s="339"/>
      <c r="E292" s="340">
        <v>536</v>
      </c>
      <c r="F292" s="341">
        <v>11977.06113</v>
      </c>
      <c r="G292" s="342">
        <v>13041.242699999999</v>
      </c>
      <c r="H292" s="342">
        <v>25018.303829999997</v>
      </c>
      <c r="I292" s="342">
        <v>50340.577810000003</v>
      </c>
      <c r="J292" s="342">
        <v>6090.7028099999998</v>
      </c>
      <c r="K292" s="342">
        <v>56431.280619999998</v>
      </c>
      <c r="L292" s="342">
        <v>279.30927000000003</v>
      </c>
      <c r="M292" s="342">
        <v>208.21707000000001</v>
      </c>
      <c r="N292" s="342">
        <v>487.52634</v>
      </c>
      <c r="O292" s="342">
        <v>81937.110790000006</v>
      </c>
      <c r="P292" s="342">
        <v>51.386319999999998</v>
      </c>
      <c r="Q292" s="342">
        <v>25.136599999999998</v>
      </c>
      <c r="R292" s="343">
        <v>76.522919999999999</v>
      </c>
      <c r="S292" s="7"/>
      <c r="T292" s="7"/>
      <c r="U292" s="7"/>
      <c r="V292" s="7"/>
      <c r="W292" s="7"/>
      <c r="X292" s="7"/>
      <c r="Y292" s="7"/>
      <c r="Z292" s="7"/>
      <c r="AA292" s="7"/>
      <c r="AB292" s="7"/>
    </row>
    <row r="293" spans="1:28" s="313" customFormat="1">
      <c r="A293" s="339"/>
      <c r="B293" s="339"/>
      <c r="C293" s="339"/>
      <c r="D293" s="339"/>
      <c r="E293" s="340">
        <v>635</v>
      </c>
      <c r="F293" s="341">
        <v>18079.018920000002</v>
      </c>
      <c r="G293" s="342">
        <v>9946.2633499999993</v>
      </c>
      <c r="H293" s="342">
        <v>28025.28227</v>
      </c>
      <c r="I293" s="342">
        <v>40033.468759999996</v>
      </c>
      <c r="J293" s="342">
        <v>25874.249339999998</v>
      </c>
      <c r="K293" s="342">
        <v>65907.718099999998</v>
      </c>
      <c r="L293" s="342">
        <v>1417.94723</v>
      </c>
      <c r="M293" s="342">
        <v>384.34361000000001</v>
      </c>
      <c r="N293" s="342">
        <v>1802.2908400000001</v>
      </c>
      <c r="O293" s="342">
        <v>95735.291209999996</v>
      </c>
      <c r="P293" s="342">
        <v>53.343110000000003</v>
      </c>
      <c r="Q293" s="342">
        <v>12.50489</v>
      </c>
      <c r="R293" s="343">
        <v>65.847999999999999</v>
      </c>
      <c r="S293" s="7"/>
      <c r="T293" s="7"/>
      <c r="U293" s="7"/>
      <c r="V293" s="7"/>
      <c r="W293" s="7"/>
      <c r="X293" s="7"/>
      <c r="Y293" s="7"/>
      <c r="Z293" s="7"/>
      <c r="AA293" s="7"/>
      <c r="AB293" s="7"/>
    </row>
    <row r="294" spans="1:28" s="313" customFormat="1">
      <c r="A294" s="339"/>
      <c r="B294" s="339"/>
      <c r="C294" s="339"/>
      <c r="D294" s="334" t="s">
        <v>294</v>
      </c>
      <c r="E294" s="335">
        <v>644</v>
      </c>
      <c r="F294" s="336">
        <v>3091.7059399999998</v>
      </c>
      <c r="G294" s="337">
        <v>1558.51999</v>
      </c>
      <c r="H294" s="337">
        <v>4650.2259299999996</v>
      </c>
      <c r="I294" s="337">
        <v>24553.100930000001</v>
      </c>
      <c r="J294" s="337">
        <v>2002.8987500000001</v>
      </c>
      <c r="K294" s="337">
        <v>26555.999680000001</v>
      </c>
      <c r="L294" s="337">
        <v>66.884450000000001</v>
      </c>
      <c r="M294" s="337">
        <v>0</v>
      </c>
      <c r="N294" s="337">
        <v>66.884450000000001</v>
      </c>
      <c r="O294" s="337">
        <v>31273.110059999999</v>
      </c>
      <c r="P294" s="337">
        <v>1.0266500000000001</v>
      </c>
      <c r="Q294" s="337">
        <v>2.3148200000000001</v>
      </c>
      <c r="R294" s="338">
        <v>3.3414699999999997</v>
      </c>
      <c r="S294" s="7"/>
      <c r="T294" s="7"/>
      <c r="U294" s="7"/>
      <c r="V294" s="7"/>
      <c r="W294" s="7"/>
      <c r="X294" s="7"/>
      <c r="Y294" s="7"/>
      <c r="Z294" s="7"/>
      <c r="AA294" s="7"/>
      <c r="AB294" s="7"/>
    </row>
    <row r="295" spans="1:28" s="313" customFormat="1">
      <c r="A295" s="339"/>
      <c r="B295" s="339"/>
      <c r="C295" s="334" t="s">
        <v>295</v>
      </c>
      <c r="D295" s="334" t="s">
        <v>295</v>
      </c>
      <c r="E295" s="335">
        <v>543</v>
      </c>
      <c r="F295" s="336">
        <v>8109.6554999999998</v>
      </c>
      <c r="G295" s="337">
        <v>8001.4637300000004</v>
      </c>
      <c r="H295" s="337">
        <v>16111.11923</v>
      </c>
      <c r="I295" s="337">
        <v>17441.114809999999</v>
      </c>
      <c r="J295" s="337">
        <v>3839.0395099999996</v>
      </c>
      <c r="K295" s="337">
        <v>21280.154320000001</v>
      </c>
      <c r="L295" s="337">
        <v>3033.5932299999999</v>
      </c>
      <c r="M295" s="337">
        <v>45.972290000000001</v>
      </c>
      <c r="N295" s="337">
        <v>3079.5655200000001</v>
      </c>
      <c r="O295" s="337">
        <v>40470.839070000002</v>
      </c>
      <c r="P295" s="337">
        <v>24.09572</v>
      </c>
      <c r="Q295" s="337">
        <v>7.2475699999999996</v>
      </c>
      <c r="R295" s="338">
        <v>31.34329</v>
      </c>
      <c r="S295" s="7"/>
      <c r="T295" s="7"/>
      <c r="U295" s="7"/>
      <c r="V295" s="7"/>
      <c r="W295" s="7"/>
      <c r="X295" s="7"/>
      <c r="Y295" s="7"/>
      <c r="Z295" s="7"/>
      <c r="AA295" s="7"/>
      <c r="AB295" s="7"/>
    </row>
    <row r="296" spans="1:28" s="313" customFormat="1">
      <c r="A296" s="339"/>
      <c r="B296" s="339"/>
      <c r="C296" s="334" t="s">
        <v>296</v>
      </c>
      <c r="D296" s="334" t="s">
        <v>296</v>
      </c>
      <c r="E296" s="335">
        <v>23</v>
      </c>
      <c r="F296" s="336">
        <v>24876.291399999998</v>
      </c>
      <c r="G296" s="337">
        <v>10585.399670000001</v>
      </c>
      <c r="H296" s="337">
        <v>35461.691070000001</v>
      </c>
      <c r="I296" s="337">
        <v>76629.467909999992</v>
      </c>
      <c r="J296" s="337">
        <v>17479.24598</v>
      </c>
      <c r="K296" s="337">
        <v>94108.713889999999</v>
      </c>
      <c r="L296" s="337">
        <v>5400.2450799999997</v>
      </c>
      <c r="M296" s="337">
        <v>4234.4350899999999</v>
      </c>
      <c r="N296" s="337">
        <v>9634.6801699999996</v>
      </c>
      <c r="O296" s="337">
        <v>139205.08512999999</v>
      </c>
      <c r="P296" s="337">
        <v>220171.94799000002</v>
      </c>
      <c r="Q296" s="337">
        <v>2077.9722999999999</v>
      </c>
      <c r="R296" s="338">
        <v>222249.92028999998</v>
      </c>
      <c r="S296" s="7"/>
      <c r="T296" s="7"/>
      <c r="U296" s="7"/>
      <c r="V296" s="7"/>
      <c r="W296" s="7"/>
      <c r="X296" s="7"/>
      <c r="Y296" s="7"/>
      <c r="Z296" s="7"/>
      <c r="AA296" s="7"/>
      <c r="AB296" s="7"/>
    </row>
    <row r="297" spans="1:28" s="313" customFormat="1">
      <c r="A297" s="339"/>
      <c r="B297" s="339"/>
      <c r="C297" s="334" t="s">
        <v>297</v>
      </c>
      <c r="D297" s="334" t="s">
        <v>298</v>
      </c>
      <c r="E297" s="335">
        <v>24</v>
      </c>
      <c r="F297" s="336">
        <v>14712.431490000001</v>
      </c>
      <c r="G297" s="337">
        <v>56788.726520000004</v>
      </c>
      <c r="H297" s="337">
        <v>71501.158009999999</v>
      </c>
      <c r="I297" s="337">
        <v>39518.27764</v>
      </c>
      <c r="J297" s="337">
        <v>16217.84863</v>
      </c>
      <c r="K297" s="337">
        <v>55736.126270000001</v>
      </c>
      <c r="L297" s="337">
        <v>4266.9903299999996</v>
      </c>
      <c r="M297" s="337">
        <v>9392.0666799999999</v>
      </c>
      <c r="N297" s="337">
        <v>13659.05701</v>
      </c>
      <c r="O297" s="337">
        <v>140896.34128999998</v>
      </c>
      <c r="P297" s="337">
        <v>58482.325219999999</v>
      </c>
      <c r="Q297" s="337">
        <v>2529.0177799999997</v>
      </c>
      <c r="R297" s="338">
        <v>61011.343000000001</v>
      </c>
      <c r="S297" s="7"/>
      <c r="T297" s="7"/>
      <c r="U297" s="7"/>
      <c r="V297" s="7"/>
      <c r="W297" s="7"/>
      <c r="X297" s="7"/>
      <c r="Y297" s="7"/>
      <c r="Z297" s="7"/>
      <c r="AA297" s="7"/>
      <c r="AB297" s="7"/>
    </row>
    <row r="298" spans="1:28" s="313" customFormat="1">
      <c r="A298" s="339"/>
      <c r="B298" s="334" t="s">
        <v>22</v>
      </c>
      <c r="C298" s="334" t="s">
        <v>22</v>
      </c>
      <c r="D298" s="334" t="s">
        <v>22</v>
      </c>
      <c r="E298" s="335">
        <v>127</v>
      </c>
      <c r="F298" s="336">
        <v>29549.812389999999</v>
      </c>
      <c r="G298" s="337">
        <v>6570.09915</v>
      </c>
      <c r="H298" s="337">
        <v>36119.911540000001</v>
      </c>
      <c r="I298" s="337">
        <v>103410.08417</v>
      </c>
      <c r="J298" s="337">
        <v>25610.257879999997</v>
      </c>
      <c r="K298" s="337">
        <v>129020.34204999999</v>
      </c>
      <c r="L298" s="337">
        <v>6322.6533799999997</v>
      </c>
      <c r="M298" s="337">
        <v>6361.4325799999997</v>
      </c>
      <c r="N298" s="337">
        <v>12684.08596</v>
      </c>
      <c r="O298" s="337">
        <v>177824.33955</v>
      </c>
      <c r="P298" s="337">
        <v>106062.81995</v>
      </c>
      <c r="Q298" s="337">
        <v>6498.6912499999999</v>
      </c>
      <c r="R298" s="338">
        <v>112561.51120000001</v>
      </c>
      <c r="S298" s="7"/>
      <c r="T298" s="7"/>
      <c r="U298" s="7"/>
      <c r="V298" s="7"/>
      <c r="W298" s="7"/>
      <c r="X298" s="7"/>
      <c r="Y298" s="7"/>
      <c r="Z298" s="7"/>
      <c r="AA298" s="7"/>
      <c r="AB298" s="7"/>
    </row>
    <row r="299" spans="1:28" s="313" customFormat="1">
      <c r="A299" s="339"/>
      <c r="B299" s="339"/>
      <c r="C299" s="334" t="s">
        <v>299</v>
      </c>
      <c r="D299" s="334" t="s">
        <v>300</v>
      </c>
      <c r="E299" s="335">
        <v>129</v>
      </c>
      <c r="F299" s="336">
        <v>66116.534830000004</v>
      </c>
      <c r="G299" s="337">
        <v>34321.245439999999</v>
      </c>
      <c r="H299" s="337">
        <v>100437.78027</v>
      </c>
      <c r="I299" s="337">
        <v>132322.96429</v>
      </c>
      <c r="J299" s="337">
        <v>41299.2906</v>
      </c>
      <c r="K299" s="337">
        <v>173622.25488999998</v>
      </c>
      <c r="L299" s="337">
        <v>19679.79348</v>
      </c>
      <c r="M299" s="337">
        <v>6975.9260700000004</v>
      </c>
      <c r="N299" s="337">
        <v>26655.719550000002</v>
      </c>
      <c r="O299" s="337">
        <v>300715.75470999995</v>
      </c>
      <c r="P299" s="337">
        <v>364852.69805000001</v>
      </c>
      <c r="Q299" s="337">
        <v>13608.0067</v>
      </c>
      <c r="R299" s="338">
        <v>378460.70474999998</v>
      </c>
      <c r="S299" s="7"/>
      <c r="T299" s="7"/>
      <c r="U299" s="7"/>
      <c r="V299" s="7"/>
      <c r="W299" s="7"/>
      <c r="X299" s="7"/>
      <c r="Y299" s="7"/>
      <c r="Z299" s="7"/>
      <c r="AA299" s="7"/>
      <c r="AB299" s="7"/>
    </row>
    <row r="300" spans="1:28" s="313" customFormat="1">
      <c r="A300" s="339"/>
      <c r="B300" s="339"/>
      <c r="C300" s="339"/>
      <c r="D300" s="339"/>
      <c r="E300" s="340">
        <v>458</v>
      </c>
      <c r="F300" s="341">
        <v>16652.965110000001</v>
      </c>
      <c r="G300" s="342">
        <v>5543.2409900000002</v>
      </c>
      <c r="H300" s="342">
        <v>22196.206100000003</v>
      </c>
      <c r="I300" s="342">
        <v>31978.326160000001</v>
      </c>
      <c r="J300" s="342">
        <v>5829.6903000000002</v>
      </c>
      <c r="K300" s="342">
        <v>37808.016459999999</v>
      </c>
      <c r="L300" s="342">
        <v>458.58022</v>
      </c>
      <c r="M300" s="342">
        <v>510.13375000000002</v>
      </c>
      <c r="N300" s="342">
        <v>968.71397000000002</v>
      </c>
      <c r="O300" s="342">
        <v>60972.936529999999</v>
      </c>
      <c r="P300" s="342">
        <v>14.777100000000001</v>
      </c>
      <c r="Q300" s="342">
        <v>15.26192</v>
      </c>
      <c r="R300" s="343">
        <v>30.039020000000001</v>
      </c>
      <c r="S300" s="7"/>
      <c r="T300" s="7"/>
      <c r="U300" s="7"/>
      <c r="V300" s="7"/>
      <c r="W300" s="7"/>
      <c r="X300" s="7"/>
      <c r="Y300" s="7"/>
      <c r="Z300" s="7"/>
      <c r="AA300" s="7"/>
      <c r="AB300" s="7"/>
    </row>
    <row r="301" spans="1:28" s="313" customFormat="1">
      <c r="A301" s="339"/>
      <c r="B301" s="339"/>
      <c r="C301" s="339"/>
      <c r="D301" s="339"/>
      <c r="E301" s="340">
        <v>696</v>
      </c>
      <c r="F301" s="341">
        <v>15606.82741</v>
      </c>
      <c r="G301" s="342">
        <v>20832.697980000001</v>
      </c>
      <c r="H301" s="342">
        <v>36439.525390000003</v>
      </c>
      <c r="I301" s="342">
        <v>27755.9493</v>
      </c>
      <c r="J301" s="342">
        <v>7384.5760099999998</v>
      </c>
      <c r="K301" s="342">
        <v>35140.525310000005</v>
      </c>
      <c r="L301" s="342">
        <v>294.32873000000001</v>
      </c>
      <c r="M301" s="342">
        <v>9.4189999999999996E-2</v>
      </c>
      <c r="N301" s="342">
        <v>294.42291999999998</v>
      </c>
      <c r="O301" s="342">
        <v>71874.473620000004</v>
      </c>
      <c r="P301" s="342">
        <v>15.405040000000001</v>
      </c>
      <c r="Q301" s="342">
        <v>7.6263800000000002</v>
      </c>
      <c r="R301" s="343">
        <v>23.031419999999997</v>
      </c>
      <c r="S301" s="7"/>
      <c r="T301" s="7"/>
      <c r="U301" s="7"/>
      <c r="V301" s="7"/>
      <c r="W301" s="7"/>
      <c r="X301" s="7"/>
      <c r="Y301" s="7"/>
      <c r="Z301" s="7"/>
      <c r="AA301" s="7"/>
      <c r="AB301" s="7"/>
    </row>
    <row r="302" spans="1:28" s="313" customFormat="1">
      <c r="A302" s="339"/>
      <c r="B302" s="334" t="s">
        <v>301</v>
      </c>
      <c r="C302" s="334" t="s">
        <v>302</v>
      </c>
      <c r="D302" s="334" t="s">
        <v>303</v>
      </c>
      <c r="E302" s="335">
        <v>408</v>
      </c>
      <c r="F302" s="336">
        <v>5975.3960999999999</v>
      </c>
      <c r="G302" s="337">
        <v>559.27823000000001</v>
      </c>
      <c r="H302" s="337">
        <v>6534.6743299999998</v>
      </c>
      <c r="I302" s="337">
        <v>10131.013630000001</v>
      </c>
      <c r="J302" s="337">
        <v>1724.0364299999999</v>
      </c>
      <c r="K302" s="337">
        <v>11855.050060000001</v>
      </c>
      <c r="L302" s="337">
        <v>161.30151000000001</v>
      </c>
      <c r="M302" s="337">
        <v>1213.4767199999999</v>
      </c>
      <c r="N302" s="337">
        <v>1374.7782299999999</v>
      </c>
      <c r="O302" s="337">
        <v>19764.502619999999</v>
      </c>
      <c r="P302" s="337">
        <v>16904.658380000001</v>
      </c>
      <c r="Q302" s="337">
        <v>28.623139999999999</v>
      </c>
      <c r="R302" s="338">
        <v>16933.28152</v>
      </c>
      <c r="S302" s="7"/>
      <c r="T302" s="7"/>
      <c r="U302" s="7"/>
      <c r="V302" s="7"/>
      <c r="W302" s="7"/>
      <c r="X302" s="7"/>
      <c r="Y302" s="7"/>
      <c r="Z302" s="7"/>
      <c r="AA302" s="7"/>
      <c r="AB302" s="7"/>
    </row>
    <row r="303" spans="1:28" s="313" customFormat="1">
      <c r="A303" s="339"/>
      <c r="B303" s="339"/>
      <c r="C303" s="334" t="s">
        <v>304</v>
      </c>
      <c r="D303" s="334" t="s">
        <v>304</v>
      </c>
      <c r="E303" s="335">
        <v>53</v>
      </c>
      <c r="F303" s="336">
        <v>26219.507280000002</v>
      </c>
      <c r="G303" s="337">
        <v>2940.2538300000001</v>
      </c>
      <c r="H303" s="337">
        <v>29159.761109999999</v>
      </c>
      <c r="I303" s="337">
        <v>50735.773460000004</v>
      </c>
      <c r="J303" s="337">
        <v>6628.67587</v>
      </c>
      <c r="K303" s="337">
        <v>57364.449329999996</v>
      </c>
      <c r="L303" s="337">
        <v>2667.7214199999999</v>
      </c>
      <c r="M303" s="337">
        <v>1121.1915800000002</v>
      </c>
      <c r="N303" s="337">
        <v>3788.913</v>
      </c>
      <c r="O303" s="337">
        <v>90313.123439999996</v>
      </c>
      <c r="P303" s="337">
        <v>199810.81112999999</v>
      </c>
      <c r="Q303" s="337">
        <v>1102.67716</v>
      </c>
      <c r="R303" s="338">
        <v>200913.48828999998</v>
      </c>
      <c r="S303" s="7"/>
      <c r="T303" s="7"/>
      <c r="U303" s="7"/>
      <c r="V303" s="7"/>
      <c r="W303" s="7"/>
      <c r="X303" s="7"/>
      <c r="Y303" s="7"/>
      <c r="Z303" s="7"/>
      <c r="AA303" s="7"/>
      <c r="AB303" s="7"/>
    </row>
    <row r="304" spans="1:28" s="313" customFormat="1">
      <c r="A304" s="339"/>
      <c r="B304" s="339"/>
      <c r="C304" s="334" t="s">
        <v>305</v>
      </c>
      <c r="D304" s="334" t="s">
        <v>306</v>
      </c>
      <c r="E304" s="335">
        <v>579</v>
      </c>
      <c r="F304" s="336">
        <v>11001.267960000001</v>
      </c>
      <c r="G304" s="337">
        <v>804.87542000000008</v>
      </c>
      <c r="H304" s="337">
        <v>11806.143380000001</v>
      </c>
      <c r="I304" s="337">
        <v>22334.209449999998</v>
      </c>
      <c r="J304" s="337">
        <v>896.53919999999994</v>
      </c>
      <c r="K304" s="337">
        <v>23230.748649999998</v>
      </c>
      <c r="L304" s="337">
        <v>169.87894</v>
      </c>
      <c r="M304" s="337">
        <v>4.0969999999999999E-2</v>
      </c>
      <c r="N304" s="337">
        <v>169.91991000000002</v>
      </c>
      <c r="O304" s="337">
        <v>35206.81194</v>
      </c>
      <c r="P304" s="337">
        <v>7.1943799999999998</v>
      </c>
      <c r="Q304" s="337">
        <v>0.31395000000000001</v>
      </c>
      <c r="R304" s="338">
        <v>7.5083299999999999</v>
      </c>
      <c r="S304" s="7"/>
      <c r="T304" s="7"/>
      <c r="U304" s="7"/>
      <c r="V304" s="7"/>
      <c r="W304" s="7"/>
      <c r="X304" s="7"/>
      <c r="Y304" s="7"/>
      <c r="Z304" s="7"/>
      <c r="AA304" s="7"/>
      <c r="AB304" s="7"/>
    </row>
    <row r="305" spans="1:28" s="313" customFormat="1">
      <c r="A305" s="339"/>
      <c r="B305" s="339"/>
      <c r="C305" s="339"/>
      <c r="D305" s="334" t="s">
        <v>305</v>
      </c>
      <c r="E305" s="335">
        <v>54</v>
      </c>
      <c r="F305" s="336">
        <v>9650.2652600000001</v>
      </c>
      <c r="G305" s="337">
        <v>1987.1042299999999</v>
      </c>
      <c r="H305" s="337">
        <v>11637.369490000001</v>
      </c>
      <c r="I305" s="337">
        <v>13747.812529999999</v>
      </c>
      <c r="J305" s="337">
        <v>1666.3536399999998</v>
      </c>
      <c r="K305" s="337">
        <v>15414.16617</v>
      </c>
      <c r="L305" s="337">
        <v>112.90705</v>
      </c>
      <c r="M305" s="337">
        <v>60.665349999999997</v>
      </c>
      <c r="N305" s="337">
        <v>173.57239999999999</v>
      </c>
      <c r="O305" s="337">
        <v>27225.108059999999</v>
      </c>
      <c r="P305" s="337">
        <v>8.2428099999999986</v>
      </c>
      <c r="Q305" s="337">
        <v>1.1290199999999999</v>
      </c>
      <c r="R305" s="338">
        <v>9.3718299999999992</v>
      </c>
      <c r="S305" s="7"/>
      <c r="T305" s="7"/>
      <c r="U305" s="7"/>
      <c r="V305" s="7"/>
      <c r="W305" s="7"/>
      <c r="X305" s="7"/>
      <c r="Y305" s="7"/>
      <c r="Z305" s="7"/>
      <c r="AA305" s="7"/>
      <c r="AB305" s="7"/>
    </row>
    <row r="306" spans="1:28" s="313" customFormat="1">
      <c r="A306" s="339"/>
      <c r="B306" s="339"/>
      <c r="C306" s="334" t="s">
        <v>301</v>
      </c>
      <c r="D306" s="334" t="s">
        <v>307</v>
      </c>
      <c r="E306" s="335">
        <v>56</v>
      </c>
      <c r="F306" s="336">
        <v>80280.568169999999</v>
      </c>
      <c r="G306" s="337">
        <v>21332.592940000002</v>
      </c>
      <c r="H306" s="337">
        <v>101613.16111</v>
      </c>
      <c r="I306" s="337">
        <v>79641.035889999999</v>
      </c>
      <c r="J306" s="337">
        <v>19938.883570000002</v>
      </c>
      <c r="K306" s="337">
        <v>99579.91945999999</v>
      </c>
      <c r="L306" s="337">
        <v>6182.8564999999999</v>
      </c>
      <c r="M306" s="337">
        <v>2542.3980000000001</v>
      </c>
      <c r="N306" s="337">
        <v>8725.2544999999991</v>
      </c>
      <c r="O306" s="337">
        <v>209918.33507</v>
      </c>
      <c r="P306" s="337">
        <v>374303.85241000005</v>
      </c>
      <c r="Q306" s="337">
        <v>9230.4058800000003</v>
      </c>
      <c r="R306" s="338">
        <v>383534.25829000003</v>
      </c>
      <c r="S306" s="7"/>
      <c r="T306" s="7"/>
      <c r="U306" s="7"/>
      <c r="V306" s="7"/>
      <c r="W306" s="7"/>
      <c r="X306" s="7"/>
      <c r="Y306" s="7"/>
      <c r="Z306" s="7"/>
      <c r="AA306" s="7"/>
      <c r="AB306" s="7"/>
    </row>
    <row r="307" spans="1:28" s="313" customFormat="1">
      <c r="A307" s="339"/>
      <c r="B307" s="339"/>
      <c r="C307" s="339"/>
      <c r="D307" s="339"/>
      <c r="E307" s="340">
        <v>444</v>
      </c>
      <c r="F307" s="341">
        <v>10068.20822</v>
      </c>
      <c r="G307" s="342">
        <v>1861.42525</v>
      </c>
      <c r="H307" s="342">
        <v>11929.633470000001</v>
      </c>
      <c r="I307" s="342">
        <v>26858.049260000003</v>
      </c>
      <c r="J307" s="342">
        <v>4014.8956800000001</v>
      </c>
      <c r="K307" s="342">
        <v>30872.944940000001</v>
      </c>
      <c r="L307" s="342">
        <v>149.4358</v>
      </c>
      <c r="M307" s="342">
        <v>4.15E-3</v>
      </c>
      <c r="N307" s="342">
        <v>149.43995000000001</v>
      </c>
      <c r="O307" s="342">
        <v>42952.018360000002</v>
      </c>
      <c r="P307" s="342">
        <v>40.477150000000002</v>
      </c>
      <c r="Q307" s="342">
        <v>2.15652</v>
      </c>
      <c r="R307" s="343">
        <v>42.633669999999995</v>
      </c>
      <c r="S307" s="7"/>
      <c r="T307" s="7"/>
      <c r="U307" s="7"/>
      <c r="V307" s="7"/>
      <c r="W307" s="7"/>
      <c r="X307" s="7"/>
      <c r="Y307" s="7"/>
      <c r="Z307" s="7"/>
      <c r="AA307" s="7"/>
      <c r="AB307" s="7"/>
    </row>
    <row r="308" spans="1:28" s="313" customFormat="1">
      <c r="A308" s="339"/>
      <c r="B308" s="334" t="s">
        <v>24</v>
      </c>
      <c r="C308" s="334" t="s">
        <v>24</v>
      </c>
      <c r="D308" s="334" t="s">
        <v>24</v>
      </c>
      <c r="E308" s="335">
        <v>123</v>
      </c>
      <c r="F308" s="336">
        <v>65937.870810000008</v>
      </c>
      <c r="G308" s="337">
        <v>41891.930159999996</v>
      </c>
      <c r="H308" s="337">
        <v>107829.80097</v>
      </c>
      <c r="I308" s="337">
        <v>170827.98478</v>
      </c>
      <c r="J308" s="337">
        <v>102318.067</v>
      </c>
      <c r="K308" s="337">
        <v>273146.05177999998</v>
      </c>
      <c r="L308" s="337">
        <v>25410.072459999999</v>
      </c>
      <c r="M308" s="337">
        <v>35039.559179999997</v>
      </c>
      <c r="N308" s="337">
        <v>60449.63164</v>
      </c>
      <c r="O308" s="337">
        <v>441425.48439</v>
      </c>
      <c r="P308" s="337">
        <v>408269.98898000002</v>
      </c>
      <c r="Q308" s="337">
        <v>45152.60802</v>
      </c>
      <c r="R308" s="338">
        <v>453422.59700000001</v>
      </c>
      <c r="S308" s="7"/>
      <c r="T308" s="7"/>
      <c r="U308" s="7"/>
      <c r="V308" s="7"/>
      <c r="W308" s="7"/>
      <c r="X308" s="7"/>
      <c r="Y308" s="7"/>
      <c r="Z308" s="7"/>
      <c r="AA308" s="7"/>
      <c r="AB308" s="7"/>
    </row>
    <row r="309" spans="1:28" s="313" customFormat="1">
      <c r="A309" s="339"/>
      <c r="B309" s="339"/>
      <c r="C309" s="339"/>
      <c r="D309" s="339"/>
      <c r="E309" s="340">
        <v>125</v>
      </c>
      <c r="F309" s="341">
        <v>19142.030159999998</v>
      </c>
      <c r="G309" s="342">
        <v>8874.6697700000004</v>
      </c>
      <c r="H309" s="342">
        <v>28016.699929999999</v>
      </c>
      <c r="I309" s="342">
        <v>43679.630100000002</v>
      </c>
      <c r="J309" s="342">
        <v>22690.121480000002</v>
      </c>
      <c r="K309" s="342">
        <v>66369.751579999996</v>
      </c>
      <c r="L309" s="342">
        <v>1254.61717</v>
      </c>
      <c r="M309" s="342">
        <v>1431.5246999999999</v>
      </c>
      <c r="N309" s="342">
        <v>2686.1418699999999</v>
      </c>
      <c r="O309" s="342">
        <v>97072.593379999991</v>
      </c>
      <c r="P309" s="342">
        <v>27.705779999999997</v>
      </c>
      <c r="Q309" s="342">
        <v>17.65015</v>
      </c>
      <c r="R309" s="343">
        <v>45.355930000000001</v>
      </c>
      <c r="S309" s="7"/>
      <c r="T309" s="7"/>
      <c r="U309" s="7"/>
      <c r="V309" s="7"/>
      <c r="W309" s="7"/>
      <c r="X309" s="7"/>
      <c r="Y309" s="7"/>
      <c r="Z309" s="7"/>
      <c r="AA309" s="7"/>
      <c r="AB309" s="7"/>
    </row>
    <row r="310" spans="1:28" s="313" customFormat="1">
      <c r="A310" s="339"/>
      <c r="B310" s="339"/>
      <c r="C310" s="339"/>
      <c r="D310" s="339"/>
      <c r="E310" s="340">
        <v>572</v>
      </c>
      <c r="F310" s="341">
        <v>9261.03125</v>
      </c>
      <c r="G310" s="342">
        <v>2169.03676</v>
      </c>
      <c r="H310" s="342">
        <v>11430.068009999999</v>
      </c>
      <c r="I310" s="342">
        <v>23065.378149999997</v>
      </c>
      <c r="J310" s="342">
        <v>4685.4783899999993</v>
      </c>
      <c r="K310" s="342">
        <v>27750.856540000001</v>
      </c>
      <c r="L310" s="342">
        <v>1130.79467</v>
      </c>
      <c r="M310" s="342">
        <v>342.49842000000001</v>
      </c>
      <c r="N310" s="342">
        <v>1473.2930900000001</v>
      </c>
      <c r="O310" s="342">
        <v>40654.217640000003</v>
      </c>
      <c r="P310" s="342">
        <v>9.3974400000000013</v>
      </c>
      <c r="Q310" s="342">
        <v>3.6126900000000002</v>
      </c>
      <c r="R310" s="343">
        <v>13.010129999999998</v>
      </c>
      <c r="S310" s="7"/>
      <c r="T310" s="7"/>
      <c r="U310" s="7"/>
      <c r="V310" s="7"/>
      <c r="W310" s="7"/>
      <c r="X310" s="7"/>
      <c r="Y310" s="7"/>
      <c r="Z310" s="7"/>
      <c r="AA310" s="7"/>
      <c r="AB310" s="7"/>
    </row>
    <row r="311" spans="1:28" s="313" customFormat="1">
      <c r="A311" s="339"/>
      <c r="B311" s="339"/>
      <c r="C311" s="334" t="s">
        <v>308</v>
      </c>
      <c r="D311" s="334" t="s">
        <v>309</v>
      </c>
      <c r="E311" s="335">
        <v>126</v>
      </c>
      <c r="F311" s="336">
        <v>5151.3226399999994</v>
      </c>
      <c r="G311" s="337">
        <v>121.35346000000001</v>
      </c>
      <c r="H311" s="337">
        <v>5272.6760999999997</v>
      </c>
      <c r="I311" s="337">
        <v>40950.340750000003</v>
      </c>
      <c r="J311" s="337">
        <v>19464.934140000001</v>
      </c>
      <c r="K311" s="337">
        <v>60415.274890000001</v>
      </c>
      <c r="L311" s="337">
        <v>19492.52795</v>
      </c>
      <c r="M311" s="337">
        <v>1048.47937</v>
      </c>
      <c r="N311" s="337">
        <v>20541.007320000001</v>
      </c>
      <c r="O311" s="337">
        <v>86228.958310000002</v>
      </c>
      <c r="P311" s="337">
        <v>3494.25884</v>
      </c>
      <c r="Q311" s="337">
        <v>94.307029999999997</v>
      </c>
      <c r="R311" s="338">
        <v>3588.5658699999999</v>
      </c>
      <c r="S311" s="7"/>
      <c r="T311" s="7"/>
      <c r="U311" s="7"/>
      <c r="V311" s="7"/>
      <c r="W311" s="7"/>
      <c r="X311" s="7"/>
      <c r="Y311" s="7"/>
      <c r="Z311" s="7"/>
      <c r="AA311" s="7"/>
      <c r="AB311" s="7"/>
    </row>
    <row r="312" spans="1:28" s="313" customFormat="1">
      <c r="A312" s="339"/>
      <c r="B312" s="334" t="s">
        <v>25</v>
      </c>
      <c r="C312" s="334" t="s">
        <v>25</v>
      </c>
      <c r="D312" s="334" t="s">
        <v>25</v>
      </c>
      <c r="E312" s="335">
        <v>27</v>
      </c>
      <c r="F312" s="336">
        <v>11143.400019999999</v>
      </c>
      <c r="G312" s="337">
        <v>10631.53261</v>
      </c>
      <c r="H312" s="337">
        <v>21774.932629999999</v>
      </c>
      <c r="I312" s="337">
        <v>52318.334390000004</v>
      </c>
      <c r="J312" s="337">
        <v>14516.20818</v>
      </c>
      <c r="K312" s="337">
        <v>66834.542570000005</v>
      </c>
      <c r="L312" s="337">
        <v>2851.5526</v>
      </c>
      <c r="M312" s="337">
        <v>1164.4749399999998</v>
      </c>
      <c r="N312" s="337">
        <v>4016.02754</v>
      </c>
      <c r="O312" s="337">
        <v>92625.502739999996</v>
      </c>
      <c r="P312" s="337">
        <v>115292.41144</v>
      </c>
      <c r="Q312" s="337">
        <v>4550.6297000000004</v>
      </c>
      <c r="R312" s="338">
        <v>119843.04114</v>
      </c>
      <c r="S312" s="7"/>
      <c r="T312" s="7"/>
      <c r="U312" s="7"/>
      <c r="V312" s="7"/>
      <c r="W312" s="7"/>
      <c r="X312" s="7"/>
      <c r="Y312" s="7"/>
      <c r="Z312" s="7"/>
      <c r="AA312" s="7"/>
      <c r="AB312" s="7"/>
    </row>
    <row r="313" spans="1:28" s="313" customFormat="1">
      <c r="A313" s="339"/>
      <c r="B313" s="334" t="s">
        <v>26</v>
      </c>
      <c r="C313" s="334" t="s">
        <v>310</v>
      </c>
      <c r="D313" s="334" t="s">
        <v>311</v>
      </c>
      <c r="E313" s="335">
        <v>629</v>
      </c>
      <c r="F313" s="336">
        <v>4487.3606900000004</v>
      </c>
      <c r="G313" s="337">
        <v>505.51577000000003</v>
      </c>
      <c r="H313" s="337">
        <v>4992.8764600000004</v>
      </c>
      <c r="I313" s="337">
        <v>17128.662899999999</v>
      </c>
      <c r="J313" s="337">
        <v>1841.7188799999999</v>
      </c>
      <c r="K313" s="337">
        <v>18970.38178</v>
      </c>
      <c r="L313" s="337">
        <v>1123.6435100000001</v>
      </c>
      <c r="M313" s="337">
        <v>11.905989999999999</v>
      </c>
      <c r="N313" s="337">
        <v>1135.5495000000001</v>
      </c>
      <c r="O313" s="337">
        <v>25098.807739999997</v>
      </c>
      <c r="P313" s="337">
        <v>5.6681299999999997</v>
      </c>
      <c r="Q313" s="337">
        <v>1.2676800000000001</v>
      </c>
      <c r="R313" s="338">
        <v>6.93581</v>
      </c>
      <c r="S313" s="7"/>
      <c r="T313" s="7"/>
      <c r="U313" s="7"/>
      <c r="V313" s="7"/>
      <c r="W313" s="7"/>
      <c r="X313" s="7"/>
      <c r="Y313" s="7"/>
      <c r="Z313" s="7"/>
      <c r="AA313" s="7"/>
      <c r="AB313" s="7"/>
    </row>
    <row r="314" spans="1:28" s="313" customFormat="1">
      <c r="A314" s="339"/>
      <c r="B314" s="339"/>
      <c r="C314" s="339"/>
      <c r="D314" s="334" t="s">
        <v>312</v>
      </c>
      <c r="E314" s="335">
        <v>58</v>
      </c>
      <c r="F314" s="336">
        <v>74543.04720999999</v>
      </c>
      <c r="G314" s="337">
        <v>30280.814600000002</v>
      </c>
      <c r="H314" s="337">
        <v>104823.86181</v>
      </c>
      <c r="I314" s="337">
        <v>93398.711869999999</v>
      </c>
      <c r="J314" s="337">
        <v>20431.824840000001</v>
      </c>
      <c r="K314" s="337">
        <v>113830.53671</v>
      </c>
      <c r="L314" s="337">
        <v>8439.761410000001</v>
      </c>
      <c r="M314" s="337">
        <v>8052.4168899999995</v>
      </c>
      <c r="N314" s="337">
        <v>16492.1783</v>
      </c>
      <c r="O314" s="337">
        <v>235146.57681999999</v>
      </c>
      <c r="P314" s="337">
        <v>365295.47564999998</v>
      </c>
      <c r="Q314" s="337">
        <v>15930.16965</v>
      </c>
      <c r="R314" s="338">
        <v>381225.64530000003</v>
      </c>
      <c r="S314" s="7"/>
      <c r="T314" s="7"/>
      <c r="U314" s="7"/>
      <c r="V314" s="7"/>
      <c r="W314" s="7"/>
      <c r="X314" s="7"/>
      <c r="Y314" s="7"/>
      <c r="Z314" s="7"/>
      <c r="AA314" s="7"/>
      <c r="AB314" s="7"/>
    </row>
    <row r="315" spans="1:28" s="313" customFormat="1">
      <c r="A315" s="339"/>
      <c r="B315" s="339"/>
      <c r="C315" s="339"/>
      <c r="D315" s="339"/>
      <c r="E315" s="340">
        <v>394</v>
      </c>
      <c r="F315" s="341">
        <v>9273.0021199999992</v>
      </c>
      <c r="G315" s="342">
        <v>920.74314000000004</v>
      </c>
      <c r="H315" s="342">
        <v>10193.74526</v>
      </c>
      <c r="I315" s="342">
        <v>22388.482019999999</v>
      </c>
      <c r="J315" s="342">
        <v>3280.7576400000003</v>
      </c>
      <c r="K315" s="342">
        <v>25669.239659999999</v>
      </c>
      <c r="L315" s="342">
        <v>300.50115999999997</v>
      </c>
      <c r="M315" s="342">
        <v>219.07157000000001</v>
      </c>
      <c r="N315" s="342">
        <v>519.57272999999998</v>
      </c>
      <c r="O315" s="342">
        <v>36382.557649999995</v>
      </c>
      <c r="P315" s="342">
        <v>49.809280000000001</v>
      </c>
      <c r="Q315" s="342">
        <v>9.1722999999999999</v>
      </c>
      <c r="R315" s="343">
        <v>58.981580000000001</v>
      </c>
      <c r="S315" s="7"/>
      <c r="T315" s="7"/>
      <c r="U315" s="7"/>
      <c r="V315" s="7"/>
      <c r="W315" s="7"/>
      <c r="X315" s="7"/>
      <c r="Y315" s="7"/>
      <c r="Z315" s="7"/>
      <c r="AA315" s="7"/>
      <c r="AB315" s="7"/>
    </row>
    <row r="316" spans="1:28" s="313" customFormat="1">
      <c r="A316" s="339"/>
      <c r="B316" s="334" t="s">
        <v>313</v>
      </c>
      <c r="C316" s="334" t="s">
        <v>313</v>
      </c>
      <c r="D316" s="334" t="s">
        <v>313</v>
      </c>
      <c r="E316" s="335">
        <v>334</v>
      </c>
      <c r="F316" s="336">
        <v>0</v>
      </c>
      <c r="G316" s="337">
        <v>91438.296230000007</v>
      </c>
      <c r="H316" s="337">
        <v>91438.296230000007</v>
      </c>
      <c r="I316" s="337">
        <v>0</v>
      </c>
      <c r="J316" s="337">
        <v>0</v>
      </c>
      <c r="K316" s="337">
        <v>0</v>
      </c>
      <c r="L316" s="337">
        <v>0</v>
      </c>
      <c r="M316" s="337">
        <v>97520.102849999996</v>
      </c>
      <c r="N316" s="337">
        <v>97520.102849999996</v>
      </c>
      <c r="O316" s="337">
        <v>188958.39908</v>
      </c>
      <c r="P316" s="337">
        <v>0</v>
      </c>
      <c r="Q316" s="337">
        <v>1074681.67396</v>
      </c>
      <c r="R316" s="338">
        <v>1074681.67396</v>
      </c>
      <c r="S316" s="7"/>
      <c r="T316" s="7"/>
      <c r="U316" s="7"/>
      <c r="V316" s="7"/>
      <c r="W316" s="7"/>
      <c r="X316" s="7"/>
      <c r="Y316" s="7"/>
      <c r="Z316" s="7"/>
      <c r="AA316" s="7"/>
      <c r="AB316" s="7"/>
    </row>
    <row r="317" spans="1:28" s="313" customFormat="1">
      <c r="A317" s="339"/>
      <c r="B317" s="339"/>
      <c r="C317" s="339"/>
      <c r="D317" s="339"/>
      <c r="E317" s="340">
        <v>336</v>
      </c>
      <c r="F317" s="341">
        <v>0</v>
      </c>
      <c r="G317" s="342">
        <v>887112.27079999994</v>
      </c>
      <c r="H317" s="342">
        <v>887112.27079999994</v>
      </c>
      <c r="I317" s="342">
        <v>0</v>
      </c>
      <c r="J317" s="342">
        <v>0</v>
      </c>
      <c r="K317" s="342">
        <v>0</v>
      </c>
      <c r="L317" s="342">
        <v>0</v>
      </c>
      <c r="M317" s="342">
        <v>199191.81296000001</v>
      </c>
      <c r="N317" s="342">
        <v>199191.81296000001</v>
      </c>
      <c r="O317" s="342">
        <v>1086304.0837600001</v>
      </c>
      <c r="P317" s="342">
        <v>0</v>
      </c>
      <c r="Q317" s="342">
        <v>566.79653000000008</v>
      </c>
      <c r="R317" s="343">
        <v>566.79653000000008</v>
      </c>
      <c r="S317" s="7"/>
      <c r="T317" s="7"/>
      <c r="U317" s="7"/>
      <c r="V317" s="7"/>
      <c r="W317" s="7"/>
      <c r="X317" s="7"/>
      <c r="Y317" s="7"/>
      <c r="Z317" s="7"/>
      <c r="AA317" s="7"/>
      <c r="AB317" s="7"/>
    </row>
    <row r="318" spans="1:28" s="313" customFormat="1">
      <c r="A318" s="334" t="s">
        <v>314</v>
      </c>
      <c r="B318" s="334" t="s">
        <v>3</v>
      </c>
      <c r="C318" s="334" t="s">
        <v>197</v>
      </c>
      <c r="D318" s="334" t="s">
        <v>197</v>
      </c>
      <c r="E318" s="335">
        <v>63</v>
      </c>
      <c r="F318" s="336">
        <v>1187.07575</v>
      </c>
      <c r="G318" s="337">
        <v>4.6420200000000005</v>
      </c>
      <c r="H318" s="337">
        <v>1191.71777</v>
      </c>
      <c r="I318" s="337">
        <v>48460.2886</v>
      </c>
      <c r="J318" s="337">
        <v>5246.7973899999997</v>
      </c>
      <c r="K318" s="337">
        <v>53707.08599</v>
      </c>
      <c r="L318" s="337">
        <v>29854.800170000002</v>
      </c>
      <c r="M318" s="337">
        <v>3935.3318399999998</v>
      </c>
      <c r="N318" s="337">
        <v>33790.132010000001</v>
      </c>
      <c r="O318" s="337">
        <v>88688.935769999996</v>
      </c>
      <c r="P318" s="337">
        <v>93326.974220000004</v>
      </c>
      <c r="Q318" s="337">
        <v>12.807559999999999</v>
      </c>
      <c r="R318" s="338">
        <v>93339.781780000005</v>
      </c>
      <c r="S318" s="7"/>
      <c r="T318" s="7"/>
      <c r="U318" s="7"/>
      <c r="V318" s="7"/>
      <c r="W318" s="7"/>
      <c r="X318" s="7"/>
      <c r="Y318" s="7"/>
      <c r="Z318" s="7"/>
      <c r="AA318" s="7"/>
      <c r="AB318" s="7"/>
    </row>
    <row r="319" spans="1:28" s="313" customFormat="1">
      <c r="A319" s="339"/>
      <c r="B319" s="339"/>
      <c r="C319" s="334" t="s">
        <v>200</v>
      </c>
      <c r="D319" s="334" t="s">
        <v>201</v>
      </c>
      <c r="E319" s="335">
        <v>66</v>
      </c>
      <c r="F319" s="336">
        <v>244.21029000000001</v>
      </c>
      <c r="G319" s="337">
        <v>404.30135999999999</v>
      </c>
      <c r="H319" s="337">
        <v>648.51165000000003</v>
      </c>
      <c r="I319" s="337">
        <v>32995.573260000005</v>
      </c>
      <c r="J319" s="337">
        <v>4434.0171500000006</v>
      </c>
      <c r="K319" s="337">
        <v>37429.590409999997</v>
      </c>
      <c r="L319" s="337">
        <v>35463.322090000001</v>
      </c>
      <c r="M319" s="337">
        <v>6680.2177999999994</v>
      </c>
      <c r="N319" s="337">
        <v>42143.53989</v>
      </c>
      <c r="O319" s="337">
        <v>80221.641950000005</v>
      </c>
      <c r="P319" s="337">
        <v>77472.466809999998</v>
      </c>
      <c r="Q319" s="337">
        <v>15.036709999999999</v>
      </c>
      <c r="R319" s="338">
        <v>77487.503519999998</v>
      </c>
      <c r="S319" s="7"/>
      <c r="T319" s="7"/>
      <c r="U319" s="7"/>
      <c r="V319" s="7"/>
      <c r="W319" s="7"/>
      <c r="X319" s="7"/>
      <c r="Y319" s="7"/>
      <c r="Z319" s="7"/>
      <c r="AA319" s="7"/>
      <c r="AB319" s="7"/>
    </row>
    <row r="320" spans="1:28" s="313" customFormat="1">
      <c r="A320" s="339"/>
      <c r="B320" s="334" t="s">
        <v>5</v>
      </c>
      <c r="C320" s="334" t="s">
        <v>5</v>
      </c>
      <c r="D320" s="334" t="s">
        <v>5</v>
      </c>
      <c r="E320" s="335">
        <v>125</v>
      </c>
      <c r="F320" s="336">
        <v>1556.5567900000001</v>
      </c>
      <c r="G320" s="337">
        <v>3949.79081</v>
      </c>
      <c r="H320" s="337">
        <v>5506.3476000000001</v>
      </c>
      <c r="I320" s="337">
        <v>50317.122139999999</v>
      </c>
      <c r="J320" s="337">
        <v>14245.34859</v>
      </c>
      <c r="K320" s="337">
        <v>64562.470729999994</v>
      </c>
      <c r="L320" s="337">
        <v>37168.578590000005</v>
      </c>
      <c r="M320" s="337">
        <v>12406.60641</v>
      </c>
      <c r="N320" s="337">
        <v>49575.184999999998</v>
      </c>
      <c r="O320" s="337">
        <v>119644.00332999999</v>
      </c>
      <c r="P320" s="337">
        <v>106670.48297</v>
      </c>
      <c r="Q320" s="337">
        <v>40.988680000000002</v>
      </c>
      <c r="R320" s="338">
        <v>106711.47165000001</v>
      </c>
      <c r="S320" s="7"/>
      <c r="T320" s="7"/>
      <c r="U320" s="7"/>
      <c r="V320" s="7"/>
      <c r="W320" s="7"/>
      <c r="X320" s="7"/>
      <c r="Y320" s="7"/>
      <c r="Z320" s="7"/>
      <c r="AA320" s="7"/>
      <c r="AB320" s="7"/>
    </row>
    <row r="321" spans="1:28" s="313" customFormat="1">
      <c r="A321" s="339"/>
      <c r="B321" s="334" t="s">
        <v>7</v>
      </c>
      <c r="C321" s="334" t="s">
        <v>7</v>
      </c>
      <c r="D321" s="334" t="s">
        <v>7</v>
      </c>
      <c r="E321" s="335">
        <v>56</v>
      </c>
      <c r="F321" s="336">
        <v>42.218830000000004</v>
      </c>
      <c r="G321" s="337">
        <v>6.7715699999999996</v>
      </c>
      <c r="H321" s="337">
        <v>48.990400000000001</v>
      </c>
      <c r="I321" s="337">
        <v>37004.019350000002</v>
      </c>
      <c r="J321" s="337">
        <v>4226.1213899999993</v>
      </c>
      <c r="K321" s="337">
        <v>41230.140740000003</v>
      </c>
      <c r="L321" s="337">
        <v>28842.269479999999</v>
      </c>
      <c r="M321" s="337">
        <v>941.35443999999995</v>
      </c>
      <c r="N321" s="337">
        <v>29783.623920000002</v>
      </c>
      <c r="O321" s="337">
        <v>71062.755059999996</v>
      </c>
      <c r="P321" s="337">
        <v>200796.88128</v>
      </c>
      <c r="Q321" s="337">
        <v>111.25408999999999</v>
      </c>
      <c r="R321" s="338">
        <v>200908.13537</v>
      </c>
      <c r="S321" s="7"/>
      <c r="T321" s="7"/>
      <c r="U321" s="7"/>
      <c r="V321" s="7"/>
      <c r="W321" s="7"/>
      <c r="X321" s="7"/>
      <c r="Y321" s="7"/>
      <c r="Z321" s="7"/>
      <c r="AA321" s="7"/>
      <c r="AB321" s="7"/>
    </row>
    <row r="322" spans="1:28" s="313" customFormat="1">
      <c r="A322" s="339"/>
      <c r="B322" s="339"/>
      <c r="C322" s="334" t="s">
        <v>220</v>
      </c>
      <c r="D322" s="334" t="s">
        <v>220</v>
      </c>
      <c r="E322" s="335">
        <v>159</v>
      </c>
      <c r="F322" s="336">
        <v>0</v>
      </c>
      <c r="G322" s="337">
        <v>0</v>
      </c>
      <c r="H322" s="337">
        <v>0</v>
      </c>
      <c r="I322" s="337">
        <v>797.42690000000005</v>
      </c>
      <c r="J322" s="337">
        <v>9.715E-2</v>
      </c>
      <c r="K322" s="337">
        <v>797.5240500000001</v>
      </c>
      <c r="L322" s="337">
        <v>37.919150000000002</v>
      </c>
      <c r="M322" s="337">
        <v>0</v>
      </c>
      <c r="N322" s="337">
        <v>37.919150000000002</v>
      </c>
      <c r="O322" s="337">
        <v>835.44319999999993</v>
      </c>
      <c r="P322" s="337">
        <v>29822.7183</v>
      </c>
      <c r="Q322" s="337">
        <v>0</v>
      </c>
      <c r="R322" s="338">
        <v>29822.7183</v>
      </c>
      <c r="S322" s="7"/>
      <c r="T322" s="7"/>
      <c r="U322" s="7"/>
      <c r="V322" s="7"/>
      <c r="W322" s="7"/>
      <c r="X322" s="7"/>
      <c r="Y322" s="7"/>
      <c r="Z322" s="7"/>
      <c r="AA322" s="7"/>
      <c r="AB322" s="7"/>
    </row>
    <row r="323" spans="1:28" s="313" customFormat="1">
      <c r="A323" s="339"/>
      <c r="B323" s="334" t="s">
        <v>8</v>
      </c>
      <c r="C323" s="334" t="s">
        <v>221</v>
      </c>
      <c r="D323" s="334" t="s">
        <v>8</v>
      </c>
      <c r="E323" s="335">
        <v>1</v>
      </c>
      <c r="F323" s="336">
        <v>475.12968000000001</v>
      </c>
      <c r="G323" s="337">
        <v>2844.24721</v>
      </c>
      <c r="H323" s="337">
        <v>3319.37689</v>
      </c>
      <c r="I323" s="337">
        <v>63028.456079999996</v>
      </c>
      <c r="J323" s="337">
        <v>11920.74784</v>
      </c>
      <c r="K323" s="337">
        <v>74949.20392</v>
      </c>
      <c r="L323" s="337">
        <v>36338.927250000001</v>
      </c>
      <c r="M323" s="337">
        <v>11371.505429999999</v>
      </c>
      <c r="N323" s="337">
        <v>47710.432679999998</v>
      </c>
      <c r="O323" s="337">
        <v>125979.01349</v>
      </c>
      <c r="P323" s="337">
        <v>18537.979579999999</v>
      </c>
      <c r="Q323" s="337">
        <v>86.914570000000012</v>
      </c>
      <c r="R323" s="338">
        <v>18624.89415</v>
      </c>
      <c r="S323" s="7"/>
      <c r="T323" s="7"/>
      <c r="U323" s="7"/>
      <c r="V323" s="7"/>
      <c r="W323" s="7"/>
      <c r="X323" s="7"/>
      <c r="Y323" s="7"/>
      <c r="Z323" s="7"/>
      <c r="AA323" s="7"/>
      <c r="AB323" s="7"/>
    </row>
    <row r="324" spans="1:28" s="313" customFormat="1">
      <c r="A324" s="339"/>
      <c r="B324" s="334" t="s">
        <v>9</v>
      </c>
      <c r="C324" s="334" t="s">
        <v>9</v>
      </c>
      <c r="D324" s="334" t="s">
        <v>226</v>
      </c>
      <c r="E324" s="335">
        <v>153</v>
      </c>
      <c r="F324" s="336">
        <v>353.85932000000003</v>
      </c>
      <c r="G324" s="337">
        <v>17.89263</v>
      </c>
      <c r="H324" s="337">
        <v>371.75195000000002</v>
      </c>
      <c r="I324" s="337">
        <v>19046.102790000001</v>
      </c>
      <c r="J324" s="337">
        <v>6026.6855999999998</v>
      </c>
      <c r="K324" s="337">
        <v>25072.788390000002</v>
      </c>
      <c r="L324" s="337">
        <v>9145.4037599999992</v>
      </c>
      <c r="M324" s="337">
        <v>3994.1199300000003</v>
      </c>
      <c r="N324" s="337">
        <v>13139.52369</v>
      </c>
      <c r="O324" s="337">
        <v>38584.064030000001</v>
      </c>
      <c r="P324" s="337">
        <v>62322.984670000005</v>
      </c>
      <c r="Q324" s="337">
        <v>1.2645200000000001</v>
      </c>
      <c r="R324" s="338">
        <v>62324.249189999995</v>
      </c>
      <c r="S324" s="7"/>
      <c r="T324" s="7"/>
      <c r="U324" s="7"/>
      <c r="V324" s="7"/>
      <c r="W324" s="7"/>
      <c r="X324" s="7"/>
      <c r="Y324" s="7"/>
      <c r="Z324" s="7"/>
      <c r="AA324" s="7"/>
      <c r="AB324" s="7"/>
    </row>
    <row r="325" spans="1:28" s="313" customFormat="1">
      <c r="A325" s="339"/>
      <c r="B325" s="334" t="s">
        <v>12</v>
      </c>
      <c r="C325" s="334" t="s">
        <v>234</v>
      </c>
      <c r="D325" s="334" t="s">
        <v>235</v>
      </c>
      <c r="E325" s="335">
        <v>89</v>
      </c>
      <c r="F325" s="336">
        <v>0</v>
      </c>
      <c r="G325" s="337">
        <v>0</v>
      </c>
      <c r="H325" s="337">
        <v>0</v>
      </c>
      <c r="I325" s="337">
        <v>4874.99125</v>
      </c>
      <c r="J325" s="337">
        <v>316.75478999999996</v>
      </c>
      <c r="K325" s="337">
        <v>5191.74604</v>
      </c>
      <c r="L325" s="337">
        <v>1716.8097700000001</v>
      </c>
      <c r="M325" s="337">
        <v>502.09141999999997</v>
      </c>
      <c r="N325" s="337">
        <v>2218.90119</v>
      </c>
      <c r="O325" s="337">
        <v>7410.6472300000005</v>
      </c>
      <c r="P325" s="337">
        <v>13279.41944</v>
      </c>
      <c r="Q325" s="337">
        <v>18.145569999999999</v>
      </c>
      <c r="R325" s="338">
        <v>13297.56501</v>
      </c>
      <c r="S325" s="7"/>
      <c r="T325" s="7"/>
      <c r="U325" s="7"/>
      <c r="V325" s="7"/>
      <c r="W325" s="7"/>
      <c r="X325" s="7"/>
      <c r="Y325" s="7"/>
      <c r="Z325" s="7"/>
      <c r="AA325" s="7"/>
      <c r="AB325" s="7"/>
    </row>
    <row r="326" spans="1:28" s="313" customFormat="1">
      <c r="A326" s="339"/>
      <c r="B326" s="339"/>
      <c r="C326" s="334" t="s">
        <v>12</v>
      </c>
      <c r="D326" s="334" t="s">
        <v>12</v>
      </c>
      <c r="E326" s="335">
        <v>155</v>
      </c>
      <c r="F326" s="336">
        <v>697.30544999999995</v>
      </c>
      <c r="G326" s="337">
        <v>360.85366999999997</v>
      </c>
      <c r="H326" s="337">
        <v>1058.15912</v>
      </c>
      <c r="I326" s="337">
        <v>17038.969209999999</v>
      </c>
      <c r="J326" s="337">
        <v>1553.8891699999999</v>
      </c>
      <c r="K326" s="337">
        <v>18592.858379999998</v>
      </c>
      <c r="L326" s="337">
        <v>12972.479310000001</v>
      </c>
      <c r="M326" s="337">
        <v>843.72481000000005</v>
      </c>
      <c r="N326" s="337">
        <v>13816.204119999999</v>
      </c>
      <c r="O326" s="337">
        <v>33467.221620000004</v>
      </c>
      <c r="P326" s="337">
        <v>129088.95348000001</v>
      </c>
      <c r="Q326" s="337">
        <v>0</v>
      </c>
      <c r="R326" s="338">
        <v>129088.95348000001</v>
      </c>
      <c r="S326" s="7"/>
      <c r="T326" s="7"/>
      <c r="U326" s="7"/>
      <c r="V326" s="7"/>
      <c r="W326" s="7"/>
      <c r="X326" s="7"/>
      <c r="Y326" s="7"/>
      <c r="Z326" s="7"/>
      <c r="AA326" s="7"/>
      <c r="AB326" s="7"/>
    </row>
    <row r="327" spans="1:28" s="313" customFormat="1">
      <c r="A327" s="339"/>
      <c r="B327" s="334" t="s">
        <v>239</v>
      </c>
      <c r="C327" s="334" t="s">
        <v>240</v>
      </c>
      <c r="D327" s="334" t="s">
        <v>240</v>
      </c>
      <c r="E327" s="335">
        <v>158</v>
      </c>
      <c r="F327" s="336">
        <v>0</v>
      </c>
      <c r="G327" s="337">
        <v>0</v>
      </c>
      <c r="H327" s="337">
        <v>0</v>
      </c>
      <c r="I327" s="337">
        <v>597.5880699999999</v>
      </c>
      <c r="J327" s="337">
        <v>9.05382</v>
      </c>
      <c r="K327" s="337">
        <v>606.64188999999999</v>
      </c>
      <c r="L327" s="337">
        <v>1.5</v>
      </c>
      <c r="M327" s="337">
        <v>56.679600000000001</v>
      </c>
      <c r="N327" s="337">
        <v>58.179600000000001</v>
      </c>
      <c r="O327" s="337">
        <v>664.82149000000004</v>
      </c>
      <c r="P327" s="337">
        <v>20006.692460000002</v>
      </c>
      <c r="Q327" s="337">
        <v>0</v>
      </c>
      <c r="R327" s="338">
        <v>20006.692460000002</v>
      </c>
      <c r="S327" s="7"/>
      <c r="T327" s="7"/>
      <c r="U327" s="7"/>
      <c r="V327" s="7"/>
      <c r="W327" s="7"/>
      <c r="X327" s="7"/>
      <c r="Y327" s="7"/>
      <c r="Z327" s="7"/>
      <c r="AA327" s="7"/>
      <c r="AB327" s="7"/>
    </row>
    <row r="328" spans="1:28" s="313" customFormat="1">
      <c r="A328" s="339"/>
      <c r="B328" s="339"/>
      <c r="C328" s="334" t="s">
        <v>242</v>
      </c>
      <c r="D328" s="334" t="s">
        <v>242</v>
      </c>
      <c r="E328" s="335">
        <v>62</v>
      </c>
      <c r="F328" s="336">
        <v>4142.8553199999997</v>
      </c>
      <c r="G328" s="337">
        <v>558.92545999999993</v>
      </c>
      <c r="H328" s="337">
        <v>4701.78078</v>
      </c>
      <c r="I328" s="337">
        <v>37771.611490000003</v>
      </c>
      <c r="J328" s="337">
        <v>4754.4103600000008</v>
      </c>
      <c r="K328" s="337">
        <v>42526.021850000005</v>
      </c>
      <c r="L328" s="337">
        <v>25805.180170000003</v>
      </c>
      <c r="M328" s="337">
        <v>5969.5158499999998</v>
      </c>
      <c r="N328" s="337">
        <v>31774.696019999999</v>
      </c>
      <c r="O328" s="337">
        <v>79002.498650000009</v>
      </c>
      <c r="P328" s="337">
        <v>164681.26475999999</v>
      </c>
      <c r="Q328" s="337">
        <v>4.7873199999999994</v>
      </c>
      <c r="R328" s="338">
        <v>164686.05208000002</v>
      </c>
      <c r="S328" s="7"/>
      <c r="T328" s="7"/>
      <c r="U328" s="7"/>
      <c r="V328" s="7"/>
      <c r="W328" s="7"/>
      <c r="X328" s="7"/>
      <c r="Y328" s="7"/>
      <c r="Z328" s="7"/>
      <c r="AA328" s="7"/>
      <c r="AB328" s="7"/>
    </row>
    <row r="329" spans="1:28" s="313" customFormat="1">
      <c r="A329" s="339"/>
      <c r="B329" s="334" t="s">
        <v>14</v>
      </c>
      <c r="C329" s="334" t="s">
        <v>253</v>
      </c>
      <c r="D329" s="334" t="s">
        <v>253</v>
      </c>
      <c r="E329" s="335">
        <v>60</v>
      </c>
      <c r="F329" s="336">
        <v>11253.970529999999</v>
      </c>
      <c r="G329" s="337">
        <v>4114.2994500000004</v>
      </c>
      <c r="H329" s="337">
        <v>15368.269980000001</v>
      </c>
      <c r="I329" s="337">
        <v>47283.589249999997</v>
      </c>
      <c r="J329" s="337">
        <v>8622.8687100000006</v>
      </c>
      <c r="K329" s="337">
        <v>55906.45796</v>
      </c>
      <c r="L329" s="337">
        <v>36959.034200000002</v>
      </c>
      <c r="M329" s="337">
        <v>8328.5272000000004</v>
      </c>
      <c r="N329" s="337">
        <v>45287.561399999999</v>
      </c>
      <c r="O329" s="337">
        <v>116562.28934</v>
      </c>
      <c r="P329" s="337">
        <v>195569.38587999999</v>
      </c>
      <c r="Q329" s="337">
        <v>939.39006000000006</v>
      </c>
      <c r="R329" s="338">
        <v>196508.77593999999</v>
      </c>
      <c r="S329" s="7"/>
      <c r="T329" s="7"/>
      <c r="U329" s="7"/>
      <c r="V329" s="7"/>
      <c r="W329" s="7"/>
      <c r="X329" s="7"/>
      <c r="Y329" s="7"/>
      <c r="Z329" s="7"/>
      <c r="AA329" s="7"/>
      <c r="AB329" s="7"/>
    </row>
    <row r="330" spans="1:28" s="313" customFormat="1">
      <c r="A330" s="339"/>
      <c r="B330" s="334" t="s">
        <v>15</v>
      </c>
      <c r="C330" s="334" t="s">
        <v>256</v>
      </c>
      <c r="D330" s="334" t="s">
        <v>256</v>
      </c>
      <c r="E330" s="335">
        <v>45</v>
      </c>
      <c r="F330" s="336">
        <v>5676.4739099999997</v>
      </c>
      <c r="G330" s="337">
        <v>2200.8625000000002</v>
      </c>
      <c r="H330" s="337">
        <v>7877.3364099999999</v>
      </c>
      <c r="I330" s="337">
        <v>38011.009380000003</v>
      </c>
      <c r="J330" s="337">
        <v>8645.8688199999997</v>
      </c>
      <c r="K330" s="337">
        <v>46656.878200000006</v>
      </c>
      <c r="L330" s="337">
        <v>33840.114450000001</v>
      </c>
      <c r="M330" s="337">
        <v>11781.248250000001</v>
      </c>
      <c r="N330" s="337">
        <v>45621.362700000005</v>
      </c>
      <c r="O330" s="337">
        <v>100155.57731000001</v>
      </c>
      <c r="P330" s="337">
        <v>244741.45971999998</v>
      </c>
      <c r="Q330" s="337">
        <v>464.74313000000001</v>
      </c>
      <c r="R330" s="338">
        <v>245206.20285</v>
      </c>
      <c r="S330" s="7"/>
      <c r="T330" s="7"/>
      <c r="U330" s="7"/>
      <c r="V330" s="7"/>
      <c r="W330" s="7"/>
      <c r="X330" s="7"/>
      <c r="Y330" s="7"/>
      <c r="Z330" s="7"/>
      <c r="AA330" s="7"/>
      <c r="AB330" s="7"/>
    </row>
    <row r="331" spans="1:28" s="313" customFormat="1">
      <c r="A331" s="339"/>
      <c r="B331" s="334" t="s">
        <v>16</v>
      </c>
      <c r="C331" s="334" t="s">
        <v>266</v>
      </c>
      <c r="D331" s="334" t="s">
        <v>267</v>
      </c>
      <c r="E331" s="335">
        <v>157</v>
      </c>
      <c r="F331" s="336">
        <v>0</v>
      </c>
      <c r="G331" s="337">
        <v>0</v>
      </c>
      <c r="H331" s="337">
        <v>0</v>
      </c>
      <c r="I331" s="337">
        <v>1160.5346599999998</v>
      </c>
      <c r="J331" s="337">
        <v>39.028349999999996</v>
      </c>
      <c r="K331" s="337">
        <v>1199.5630100000001</v>
      </c>
      <c r="L331" s="337">
        <v>46.27919</v>
      </c>
      <c r="M331" s="337">
        <v>35.377199999999995</v>
      </c>
      <c r="N331" s="337">
        <v>81.656390000000002</v>
      </c>
      <c r="O331" s="337">
        <v>1281.2194</v>
      </c>
      <c r="P331" s="337">
        <v>43838.036610000003</v>
      </c>
      <c r="Q331" s="337">
        <v>1.82E-3</v>
      </c>
      <c r="R331" s="338">
        <v>43838.038430000001</v>
      </c>
      <c r="S331" s="7"/>
      <c r="T331" s="7"/>
      <c r="U331" s="7"/>
      <c r="V331" s="7"/>
      <c r="W331" s="7"/>
      <c r="X331" s="7"/>
      <c r="Y331" s="7"/>
      <c r="Z331" s="7"/>
      <c r="AA331" s="7"/>
      <c r="AB331" s="7"/>
    </row>
    <row r="332" spans="1:28" s="313" customFormat="1">
      <c r="A332" s="339"/>
      <c r="B332" s="339"/>
      <c r="C332" s="334" t="s">
        <v>16</v>
      </c>
      <c r="D332" s="334" t="s">
        <v>73</v>
      </c>
      <c r="E332" s="335">
        <v>53</v>
      </c>
      <c r="F332" s="336">
        <v>8.4540000000000004E-2</v>
      </c>
      <c r="G332" s="337">
        <v>0</v>
      </c>
      <c r="H332" s="337">
        <v>8.4540000000000004E-2</v>
      </c>
      <c r="I332" s="337">
        <v>23193.500370000002</v>
      </c>
      <c r="J332" s="337">
        <v>2932.1735600000002</v>
      </c>
      <c r="K332" s="337">
        <v>26125.673930000001</v>
      </c>
      <c r="L332" s="337">
        <v>36688.43131</v>
      </c>
      <c r="M332" s="337">
        <v>3236.2843800000001</v>
      </c>
      <c r="N332" s="337">
        <v>39924.715689999997</v>
      </c>
      <c r="O332" s="337">
        <v>66050.474159999998</v>
      </c>
      <c r="P332" s="337">
        <v>26182.875410000001</v>
      </c>
      <c r="Q332" s="337">
        <v>1.32311</v>
      </c>
      <c r="R332" s="338">
        <v>26184.198519999998</v>
      </c>
      <c r="S332" s="7"/>
      <c r="T332" s="7"/>
      <c r="U332" s="7"/>
      <c r="V332" s="7"/>
      <c r="W332" s="7"/>
      <c r="X332" s="7"/>
      <c r="Y332" s="7"/>
      <c r="Z332" s="7"/>
      <c r="AA332" s="7"/>
      <c r="AB332" s="7"/>
    </row>
    <row r="333" spans="1:28" s="313" customFormat="1">
      <c r="A333" s="339"/>
      <c r="B333" s="339"/>
      <c r="C333" s="339"/>
      <c r="D333" s="334" t="s">
        <v>269</v>
      </c>
      <c r="E333" s="335">
        <v>13</v>
      </c>
      <c r="F333" s="336">
        <v>3633.7084799999998</v>
      </c>
      <c r="G333" s="337">
        <v>481.05183</v>
      </c>
      <c r="H333" s="337">
        <v>4114.7603099999997</v>
      </c>
      <c r="I333" s="337">
        <v>43675.915460000004</v>
      </c>
      <c r="J333" s="337">
        <v>21645.29408</v>
      </c>
      <c r="K333" s="337">
        <v>65321.209539999996</v>
      </c>
      <c r="L333" s="337">
        <v>90170.949330000003</v>
      </c>
      <c r="M333" s="337">
        <v>38166.87545</v>
      </c>
      <c r="N333" s="337">
        <v>128337.82478</v>
      </c>
      <c r="O333" s="337">
        <v>197773.79462999999</v>
      </c>
      <c r="P333" s="337">
        <v>15648.213699999998</v>
      </c>
      <c r="Q333" s="337">
        <v>177.63302999999999</v>
      </c>
      <c r="R333" s="338">
        <v>15825.846730000001</v>
      </c>
      <c r="S333" s="7"/>
      <c r="T333" s="7"/>
      <c r="U333" s="7"/>
      <c r="V333" s="7"/>
      <c r="W333" s="7"/>
      <c r="X333" s="7"/>
      <c r="Y333" s="7"/>
      <c r="Z333" s="7"/>
      <c r="AA333" s="7"/>
      <c r="AB333" s="7"/>
    </row>
    <row r="334" spans="1:28" s="313" customFormat="1">
      <c r="A334" s="339"/>
      <c r="B334" s="339"/>
      <c r="C334" s="339"/>
      <c r="D334" s="339"/>
      <c r="E334" s="340">
        <v>38</v>
      </c>
      <c r="F334" s="341">
        <v>75.671679999999995</v>
      </c>
      <c r="G334" s="342">
        <v>0.93867</v>
      </c>
      <c r="H334" s="342">
        <v>76.610350000000011</v>
      </c>
      <c r="I334" s="342">
        <v>60837.040540000002</v>
      </c>
      <c r="J334" s="342">
        <v>18696.716469999999</v>
      </c>
      <c r="K334" s="342">
        <v>79533.757010000001</v>
      </c>
      <c r="L334" s="342">
        <v>77743.835099999997</v>
      </c>
      <c r="M334" s="342">
        <v>22015.310170000001</v>
      </c>
      <c r="N334" s="342">
        <v>99759.145269999994</v>
      </c>
      <c r="O334" s="342">
        <v>179369.51262999998</v>
      </c>
      <c r="P334" s="342">
        <v>44522.864999999998</v>
      </c>
      <c r="Q334" s="342">
        <v>248.56787</v>
      </c>
      <c r="R334" s="343">
        <v>44771.432869999997</v>
      </c>
      <c r="S334" s="7"/>
      <c r="T334" s="7"/>
      <c r="U334" s="7"/>
      <c r="V334" s="7"/>
      <c r="W334" s="7"/>
      <c r="X334" s="7"/>
      <c r="Y334" s="7"/>
      <c r="Z334" s="7"/>
      <c r="AA334" s="7"/>
      <c r="AB334" s="7"/>
    </row>
    <row r="335" spans="1:28" s="313" customFormat="1">
      <c r="A335" s="339"/>
      <c r="B335" s="339"/>
      <c r="C335" s="339"/>
      <c r="D335" s="334" t="s">
        <v>78</v>
      </c>
      <c r="E335" s="335">
        <v>61</v>
      </c>
      <c r="F335" s="336">
        <v>421.37479999999999</v>
      </c>
      <c r="G335" s="337">
        <v>19504.421129999999</v>
      </c>
      <c r="H335" s="337">
        <v>19925.79593</v>
      </c>
      <c r="I335" s="337">
        <v>63994.97913</v>
      </c>
      <c r="J335" s="337">
        <v>31928.664860000001</v>
      </c>
      <c r="K335" s="337">
        <v>95923.643989999997</v>
      </c>
      <c r="L335" s="337">
        <v>97161.329010000001</v>
      </c>
      <c r="M335" s="337">
        <v>32035.054250000001</v>
      </c>
      <c r="N335" s="337">
        <v>129196.38326</v>
      </c>
      <c r="O335" s="337">
        <v>245045.82318000001</v>
      </c>
      <c r="P335" s="337">
        <v>12750.38852</v>
      </c>
      <c r="Q335" s="337">
        <v>235.89458999999999</v>
      </c>
      <c r="R335" s="338">
        <v>12986.28311</v>
      </c>
      <c r="S335" s="7"/>
      <c r="T335" s="7"/>
      <c r="U335" s="7"/>
      <c r="V335" s="7"/>
      <c r="W335" s="7"/>
      <c r="X335" s="7"/>
      <c r="Y335" s="7"/>
      <c r="Z335" s="7"/>
      <c r="AA335" s="7"/>
      <c r="AB335" s="7"/>
    </row>
    <row r="336" spans="1:28" s="313" customFormat="1">
      <c r="A336" s="339"/>
      <c r="B336" s="339"/>
      <c r="C336" s="339"/>
      <c r="D336" s="334" t="s">
        <v>16</v>
      </c>
      <c r="E336" s="335">
        <v>8</v>
      </c>
      <c r="F336" s="336">
        <v>10816.58834</v>
      </c>
      <c r="G336" s="337">
        <v>1192.23768</v>
      </c>
      <c r="H336" s="337">
        <v>12008.82602</v>
      </c>
      <c r="I336" s="337">
        <v>64611.959750000002</v>
      </c>
      <c r="J336" s="337">
        <v>60069.698850000001</v>
      </c>
      <c r="K336" s="337">
        <v>124681.6586</v>
      </c>
      <c r="L336" s="337">
        <v>123122.32666999999</v>
      </c>
      <c r="M336" s="337">
        <v>42686.99811</v>
      </c>
      <c r="N336" s="337">
        <v>165809.32478</v>
      </c>
      <c r="O336" s="337">
        <v>302499.80939999997</v>
      </c>
      <c r="P336" s="337">
        <v>47054.856799999994</v>
      </c>
      <c r="Q336" s="337">
        <v>893.81353999999999</v>
      </c>
      <c r="R336" s="338">
        <v>47948.670340000004</v>
      </c>
      <c r="S336" s="7"/>
      <c r="T336" s="7"/>
      <c r="U336" s="7"/>
      <c r="V336" s="7"/>
      <c r="W336" s="7"/>
      <c r="X336" s="7"/>
      <c r="Y336" s="7"/>
      <c r="Z336" s="7"/>
      <c r="AA336" s="7"/>
      <c r="AB336" s="7"/>
    </row>
    <row r="337" spans="1:28" s="313" customFormat="1">
      <c r="A337" s="339"/>
      <c r="B337" s="339"/>
      <c r="C337" s="339"/>
      <c r="D337" s="334" t="s">
        <v>57</v>
      </c>
      <c r="E337" s="335">
        <v>11</v>
      </c>
      <c r="F337" s="336">
        <v>63663.682770000007</v>
      </c>
      <c r="G337" s="337">
        <v>54804.300840000004</v>
      </c>
      <c r="H337" s="337">
        <v>118467.98361</v>
      </c>
      <c r="I337" s="337">
        <v>62228.544099999999</v>
      </c>
      <c r="J337" s="337">
        <v>21425.761320000001</v>
      </c>
      <c r="K337" s="337">
        <v>83654.305420000004</v>
      </c>
      <c r="L337" s="337">
        <v>73242.865579999998</v>
      </c>
      <c r="M337" s="337">
        <v>30838.012210000001</v>
      </c>
      <c r="N337" s="337">
        <v>104080.87779000001</v>
      </c>
      <c r="O337" s="337">
        <v>306203.16681999998</v>
      </c>
      <c r="P337" s="337">
        <v>39396.934850000005</v>
      </c>
      <c r="Q337" s="337">
        <v>331.91897999999998</v>
      </c>
      <c r="R337" s="338">
        <v>39728.85383</v>
      </c>
      <c r="S337" s="7"/>
      <c r="T337" s="7"/>
      <c r="U337" s="7"/>
      <c r="V337" s="7"/>
      <c r="W337" s="7"/>
      <c r="X337" s="7"/>
      <c r="Y337" s="7"/>
      <c r="Z337" s="7"/>
      <c r="AA337" s="7"/>
      <c r="AB337" s="7"/>
    </row>
    <row r="338" spans="1:28" s="313" customFormat="1">
      <c r="A338" s="339"/>
      <c r="B338" s="339"/>
      <c r="C338" s="339"/>
      <c r="D338" s="334" t="s">
        <v>272</v>
      </c>
      <c r="E338" s="335">
        <v>146</v>
      </c>
      <c r="F338" s="336">
        <v>1005.1890999999999</v>
      </c>
      <c r="G338" s="337">
        <v>2393.51937</v>
      </c>
      <c r="H338" s="337">
        <v>3398.70847</v>
      </c>
      <c r="I338" s="337">
        <v>34346.454100000003</v>
      </c>
      <c r="J338" s="337">
        <v>32493.154059999997</v>
      </c>
      <c r="K338" s="337">
        <v>66839.608160000003</v>
      </c>
      <c r="L338" s="337">
        <v>71668.700019999989</v>
      </c>
      <c r="M338" s="337">
        <v>32827.347629999997</v>
      </c>
      <c r="N338" s="337">
        <v>104496.04765000001</v>
      </c>
      <c r="O338" s="337">
        <v>174734.36428000001</v>
      </c>
      <c r="P338" s="337">
        <v>18776.578940000003</v>
      </c>
      <c r="Q338" s="337">
        <v>416.30709999999999</v>
      </c>
      <c r="R338" s="338">
        <v>19192.886039999998</v>
      </c>
      <c r="S338" s="7"/>
      <c r="T338" s="7"/>
      <c r="U338" s="7"/>
      <c r="V338" s="7"/>
      <c r="W338" s="7"/>
      <c r="X338" s="7"/>
      <c r="Y338" s="7"/>
      <c r="Z338" s="7"/>
      <c r="AA338" s="7"/>
      <c r="AB338" s="7"/>
    </row>
    <row r="339" spans="1:28" s="313" customFormat="1">
      <c r="A339" s="339"/>
      <c r="B339" s="339"/>
      <c r="C339" s="339"/>
      <c r="D339" s="334" t="s">
        <v>60</v>
      </c>
      <c r="E339" s="335">
        <v>5</v>
      </c>
      <c r="F339" s="336">
        <v>136941.02197999999</v>
      </c>
      <c r="G339" s="337">
        <v>161218.39874</v>
      </c>
      <c r="H339" s="337">
        <v>298159.42072000005</v>
      </c>
      <c r="I339" s="337">
        <v>963255.35638999997</v>
      </c>
      <c r="J339" s="337">
        <v>269355.50979000004</v>
      </c>
      <c r="K339" s="337">
        <v>1232610.8661800001</v>
      </c>
      <c r="L339" s="337">
        <v>1149040.6901199999</v>
      </c>
      <c r="M339" s="337">
        <v>439594.74170000001</v>
      </c>
      <c r="N339" s="337">
        <v>1588635.4318199998</v>
      </c>
      <c r="O339" s="337">
        <v>3119405.7187199998</v>
      </c>
      <c r="P339" s="337">
        <v>4448436.4200799996</v>
      </c>
      <c r="Q339" s="337">
        <v>1684454.2199300001</v>
      </c>
      <c r="R339" s="338">
        <v>6132890.6400100002</v>
      </c>
      <c r="S339" s="7"/>
      <c r="T339" s="7"/>
      <c r="U339" s="7"/>
      <c r="V339" s="7"/>
      <c r="W339" s="7"/>
      <c r="X339" s="7"/>
      <c r="Y339" s="7"/>
      <c r="Z339" s="7"/>
      <c r="AA339" s="7"/>
      <c r="AB339" s="7"/>
    </row>
    <row r="340" spans="1:28" s="313" customFormat="1">
      <c r="A340" s="339"/>
      <c r="B340" s="339"/>
      <c r="C340" s="339"/>
      <c r="D340" s="334" t="s">
        <v>82</v>
      </c>
      <c r="E340" s="335">
        <v>54</v>
      </c>
      <c r="F340" s="336">
        <v>20.747109999999999</v>
      </c>
      <c r="G340" s="337">
        <v>18.203610000000001</v>
      </c>
      <c r="H340" s="337">
        <v>38.950720000000004</v>
      </c>
      <c r="I340" s="337">
        <v>15977.9514</v>
      </c>
      <c r="J340" s="337">
        <v>2907.4285</v>
      </c>
      <c r="K340" s="337">
        <v>18885.3799</v>
      </c>
      <c r="L340" s="337">
        <v>16841.22768</v>
      </c>
      <c r="M340" s="337">
        <v>1660.07619</v>
      </c>
      <c r="N340" s="337">
        <v>18501.30387</v>
      </c>
      <c r="O340" s="337">
        <v>37425.634490000004</v>
      </c>
      <c r="P340" s="337">
        <v>21336.935280000002</v>
      </c>
      <c r="Q340" s="337">
        <v>3.2152600000000002</v>
      </c>
      <c r="R340" s="338">
        <v>21340.150539999999</v>
      </c>
      <c r="S340" s="7"/>
      <c r="T340" s="7"/>
      <c r="U340" s="7"/>
      <c r="V340" s="7"/>
      <c r="W340" s="7"/>
      <c r="X340" s="7"/>
      <c r="Y340" s="7"/>
      <c r="Z340" s="7"/>
      <c r="AA340" s="7"/>
      <c r="AB340" s="7"/>
    </row>
    <row r="341" spans="1:28" s="313" customFormat="1">
      <c r="A341" s="339"/>
      <c r="B341" s="339"/>
      <c r="C341" s="339"/>
      <c r="D341" s="334" t="s">
        <v>67</v>
      </c>
      <c r="E341" s="335">
        <v>31</v>
      </c>
      <c r="F341" s="336">
        <v>424.92721</v>
      </c>
      <c r="G341" s="337">
        <v>106.68666</v>
      </c>
      <c r="H341" s="337">
        <v>531.61387000000002</v>
      </c>
      <c r="I341" s="337">
        <v>88336.631800000003</v>
      </c>
      <c r="J341" s="337">
        <v>41325.32748</v>
      </c>
      <c r="K341" s="337">
        <v>129661.95928</v>
      </c>
      <c r="L341" s="337">
        <v>151968.10459</v>
      </c>
      <c r="M341" s="337">
        <v>67937.647680000009</v>
      </c>
      <c r="N341" s="337">
        <v>219905.75227</v>
      </c>
      <c r="O341" s="337">
        <v>350099.32542000001</v>
      </c>
      <c r="P341" s="337">
        <v>23621.941609999998</v>
      </c>
      <c r="Q341" s="337">
        <v>427.00382000000002</v>
      </c>
      <c r="R341" s="338">
        <v>24048.94543</v>
      </c>
      <c r="S341" s="7"/>
      <c r="T341" s="7"/>
      <c r="U341" s="7"/>
      <c r="V341" s="7"/>
      <c r="W341" s="7"/>
      <c r="X341" s="7"/>
      <c r="Y341" s="7"/>
      <c r="Z341" s="7"/>
      <c r="AA341" s="7"/>
      <c r="AB341" s="7"/>
    </row>
    <row r="342" spans="1:28" s="313" customFormat="1">
      <c r="A342" s="339"/>
      <c r="B342" s="339"/>
      <c r="C342" s="339"/>
      <c r="D342" s="334" t="s">
        <v>64</v>
      </c>
      <c r="E342" s="335">
        <v>124</v>
      </c>
      <c r="F342" s="336">
        <v>407.30597999999998</v>
      </c>
      <c r="G342" s="337">
        <v>0</v>
      </c>
      <c r="H342" s="337">
        <v>407.30597999999998</v>
      </c>
      <c r="I342" s="337">
        <v>22593.35644</v>
      </c>
      <c r="J342" s="337">
        <v>5392.81909</v>
      </c>
      <c r="K342" s="337">
        <v>27986.17553</v>
      </c>
      <c r="L342" s="337">
        <v>33934.173590000006</v>
      </c>
      <c r="M342" s="337">
        <v>4844.0170099999996</v>
      </c>
      <c r="N342" s="337">
        <v>38778.190600000002</v>
      </c>
      <c r="O342" s="337">
        <v>67171.67211</v>
      </c>
      <c r="P342" s="337">
        <v>10757.841039999999</v>
      </c>
      <c r="Q342" s="337">
        <v>226.56795000000002</v>
      </c>
      <c r="R342" s="338">
        <v>10984.40899</v>
      </c>
      <c r="S342" s="7"/>
      <c r="T342" s="7"/>
      <c r="U342" s="7"/>
      <c r="V342" s="7"/>
      <c r="W342" s="7"/>
      <c r="X342" s="7"/>
      <c r="Y342" s="7"/>
      <c r="Z342" s="7"/>
      <c r="AA342" s="7"/>
      <c r="AB342" s="7"/>
    </row>
    <row r="343" spans="1:28" s="313" customFormat="1">
      <c r="A343" s="339"/>
      <c r="B343" s="339"/>
      <c r="C343" s="339"/>
      <c r="D343" s="339"/>
      <c r="E343" s="340">
        <v>127</v>
      </c>
      <c r="F343" s="341">
        <v>2.5646900000000001</v>
      </c>
      <c r="G343" s="342">
        <v>0</v>
      </c>
      <c r="H343" s="342">
        <v>2.5646900000000001</v>
      </c>
      <c r="I343" s="342">
        <v>32766.873520000001</v>
      </c>
      <c r="J343" s="342">
        <v>5261.2607300000009</v>
      </c>
      <c r="K343" s="342">
        <v>38028.134250000003</v>
      </c>
      <c r="L343" s="342">
        <v>50636.917740000004</v>
      </c>
      <c r="M343" s="342">
        <v>8421.9433800000006</v>
      </c>
      <c r="N343" s="342">
        <v>59058.861119999994</v>
      </c>
      <c r="O343" s="342">
        <v>97089.560060000003</v>
      </c>
      <c r="P343" s="342">
        <v>15795.912470000001</v>
      </c>
      <c r="Q343" s="342">
        <v>0</v>
      </c>
      <c r="R343" s="343">
        <v>15795.912470000001</v>
      </c>
      <c r="S343" s="7"/>
      <c r="T343" s="7"/>
      <c r="U343" s="7"/>
      <c r="V343" s="7"/>
      <c r="W343" s="7"/>
      <c r="X343" s="7"/>
      <c r="Y343" s="7"/>
      <c r="Z343" s="7"/>
      <c r="AA343" s="7"/>
      <c r="AB343" s="7"/>
    </row>
    <row r="344" spans="1:28" s="313" customFormat="1">
      <c r="A344" s="339"/>
      <c r="B344" s="339"/>
      <c r="C344" s="339"/>
      <c r="D344" s="334" t="s">
        <v>84</v>
      </c>
      <c r="E344" s="335">
        <v>48</v>
      </c>
      <c r="F344" s="336">
        <v>1147.2119700000001</v>
      </c>
      <c r="G344" s="337">
        <v>772.07713000000001</v>
      </c>
      <c r="H344" s="337">
        <v>1919.2891000000002</v>
      </c>
      <c r="I344" s="337">
        <v>24593.553879999999</v>
      </c>
      <c r="J344" s="337">
        <v>4805.0799500000003</v>
      </c>
      <c r="K344" s="337">
        <v>29398.633829999999</v>
      </c>
      <c r="L344" s="337">
        <v>39242.16605</v>
      </c>
      <c r="M344" s="337">
        <v>5619.0089800000005</v>
      </c>
      <c r="N344" s="337">
        <v>44861.175029999999</v>
      </c>
      <c r="O344" s="337">
        <v>76179.097959999999</v>
      </c>
      <c r="P344" s="337">
        <v>18355.418000000001</v>
      </c>
      <c r="Q344" s="337">
        <v>435.34415999999999</v>
      </c>
      <c r="R344" s="338">
        <v>18790.762159999998</v>
      </c>
      <c r="S344" s="7"/>
      <c r="T344" s="7"/>
      <c r="U344" s="7"/>
      <c r="V344" s="7"/>
      <c r="W344" s="7"/>
      <c r="X344" s="7"/>
      <c r="Y344" s="7"/>
      <c r="Z344" s="7"/>
      <c r="AA344" s="7"/>
      <c r="AB344" s="7"/>
    </row>
    <row r="345" spans="1:28" s="313" customFormat="1">
      <c r="A345" s="339"/>
      <c r="B345" s="339"/>
      <c r="C345" s="339"/>
      <c r="D345" s="334" t="s">
        <v>273</v>
      </c>
      <c r="E345" s="335">
        <v>50</v>
      </c>
      <c r="F345" s="336">
        <v>76.701719999999995</v>
      </c>
      <c r="G345" s="337">
        <v>510.35545999999999</v>
      </c>
      <c r="H345" s="337">
        <v>587.05718000000002</v>
      </c>
      <c r="I345" s="337">
        <v>66775.500619999992</v>
      </c>
      <c r="J345" s="337">
        <v>13590.99928</v>
      </c>
      <c r="K345" s="337">
        <v>80366.49990000001</v>
      </c>
      <c r="L345" s="337">
        <v>111697.83239</v>
      </c>
      <c r="M345" s="337">
        <v>19385.704829999999</v>
      </c>
      <c r="N345" s="337">
        <v>131083.53722</v>
      </c>
      <c r="O345" s="337">
        <v>212037.09430000003</v>
      </c>
      <c r="P345" s="337">
        <v>36857.976619999994</v>
      </c>
      <c r="Q345" s="337">
        <v>98.670760000000001</v>
      </c>
      <c r="R345" s="338">
        <v>36956.647380000002</v>
      </c>
      <c r="S345" s="7"/>
      <c r="T345" s="7"/>
      <c r="U345" s="7"/>
      <c r="V345" s="7"/>
      <c r="W345" s="7"/>
      <c r="X345" s="7"/>
      <c r="Y345" s="7"/>
      <c r="Z345" s="7"/>
      <c r="AA345" s="7"/>
      <c r="AB345" s="7"/>
    </row>
    <row r="346" spans="1:28" s="313" customFormat="1">
      <c r="A346" s="339"/>
      <c r="B346" s="339"/>
      <c r="C346" s="339"/>
      <c r="D346" s="334" t="s">
        <v>68</v>
      </c>
      <c r="E346" s="335">
        <v>59</v>
      </c>
      <c r="F346" s="336">
        <v>37.137540000000001</v>
      </c>
      <c r="G346" s="337">
        <v>1492.84437</v>
      </c>
      <c r="H346" s="337">
        <v>1529.98191</v>
      </c>
      <c r="I346" s="337">
        <v>69707.364589999997</v>
      </c>
      <c r="J346" s="337">
        <v>21514.449539999998</v>
      </c>
      <c r="K346" s="337">
        <v>91221.814129999999</v>
      </c>
      <c r="L346" s="337">
        <v>94138.307920000007</v>
      </c>
      <c r="M346" s="337">
        <v>21191.00921</v>
      </c>
      <c r="N346" s="337">
        <v>115329.31713</v>
      </c>
      <c r="O346" s="337">
        <v>208081.11317</v>
      </c>
      <c r="P346" s="337">
        <v>27143.687989999999</v>
      </c>
      <c r="Q346" s="337">
        <v>180.00745999999998</v>
      </c>
      <c r="R346" s="338">
        <v>27323.695449999999</v>
      </c>
      <c r="S346" s="7"/>
      <c r="T346" s="7"/>
      <c r="U346" s="7"/>
      <c r="V346" s="7"/>
      <c r="W346" s="7"/>
      <c r="X346" s="7"/>
      <c r="Y346" s="7"/>
      <c r="Z346" s="7"/>
      <c r="AA346" s="7"/>
      <c r="AB346" s="7"/>
    </row>
    <row r="347" spans="1:28" s="313" customFormat="1">
      <c r="A347" s="339"/>
      <c r="B347" s="339"/>
      <c r="C347" s="339"/>
      <c r="D347" s="334" t="s">
        <v>83</v>
      </c>
      <c r="E347" s="335">
        <v>32</v>
      </c>
      <c r="F347" s="336">
        <v>1093.0574299999998</v>
      </c>
      <c r="G347" s="337">
        <v>548.80157999999994</v>
      </c>
      <c r="H347" s="337">
        <v>1641.8590099999999</v>
      </c>
      <c r="I347" s="337">
        <v>48189.938200000004</v>
      </c>
      <c r="J347" s="337">
        <v>7187.0170499999995</v>
      </c>
      <c r="K347" s="337">
        <v>55376.955249999999</v>
      </c>
      <c r="L347" s="337">
        <v>52877.185680000002</v>
      </c>
      <c r="M347" s="337">
        <v>9069.34728</v>
      </c>
      <c r="N347" s="337">
        <v>61946.532960000004</v>
      </c>
      <c r="O347" s="337">
        <v>118965.34722</v>
      </c>
      <c r="P347" s="337">
        <v>33188.32185</v>
      </c>
      <c r="Q347" s="337">
        <v>89.061250000000001</v>
      </c>
      <c r="R347" s="338">
        <v>33277.383099999999</v>
      </c>
      <c r="S347" s="7"/>
      <c r="T347" s="7"/>
      <c r="U347" s="7"/>
      <c r="V347" s="7"/>
      <c r="W347" s="7"/>
      <c r="X347" s="7"/>
      <c r="Y347" s="7"/>
      <c r="Z347" s="7"/>
      <c r="AA347" s="7"/>
      <c r="AB347" s="7"/>
    </row>
    <row r="348" spans="1:28" s="313" customFormat="1">
      <c r="A348" s="339"/>
      <c r="B348" s="339"/>
      <c r="C348" s="339"/>
      <c r="D348" s="334" t="s">
        <v>69</v>
      </c>
      <c r="E348" s="335">
        <v>22</v>
      </c>
      <c r="F348" s="336">
        <v>190.08757999999997</v>
      </c>
      <c r="G348" s="337">
        <v>81.684380000000004</v>
      </c>
      <c r="H348" s="337">
        <v>271.77196000000004</v>
      </c>
      <c r="I348" s="337">
        <v>47926.434799999995</v>
      </c>
      <c r="J348" s="337">
        <v>16478.620169999998</v>
      </c>
      <c r="K348" s="337">
        <v>64405.054969999997</v>
      </c>
      <c r="L348" s="337">
        <v>87993.761299999998</v>
      </c>
      <c r="M348" s="337">
        <v>31247.357230000001</v>
      </c>
      <c r="N348" s="337">
        <v>119241.11853000001</v>
      </c>
      <c r="O348" s="337">
        <v>183917.94546000002</v>
      </c>
      <c r="P348" s="337">
        <v>17826.580690000003</v>
      </c>
      <c r="Q348" s="337">
        <v>599.92872999999997</v>
      </c>
      <c r="R348" s="338">
        <v>18426.509420000002</v>
      </c>
      <c r="S348" s="7"/>
      <c r="T348" s="7"/>
      <c r="U348" s="7"/>
      <c r="V348" s="7"/>
      <c r="W348" s="7"/>
      <c r="X348" s="7"/>
      <c r="Y348" s="7"/>
      <c r="Z348" s="7"/>
      <c r="AA348" s="7"/>
      <c r="AB348" s="7"/>
    </row>
    <row r="349" spans="1:28" s="313" customFormat="1">
      <c r="A349" s="339"/>
      <c r="B349" s="339"/>
      <c r="C349" s="339"/>
      <c r="D349" s="339"/>
      <c r="E349" s="340">
        <v>30</v>
      </c>
      <c r="F349" s="341">
        <v>1393.60799</v>
      </c>
      <c r="G349" s="342">
        <v>607.40587000000005</v>
      </c>
      <c r="H349" s="342">
        <v>2001.01386</v>
      </c>
      <c r="I349" s="342">
        <v>92859.676569999996</v>
      </c>
      <c r="J349" s="342">
        <v>46014.311799999996</v>
      </c>
      <c r="K349" s="342">
        <v>138873.98837000001</v>
      </c>
      <c r="L349" s="342">
        <v>167102.06516</v>
      </c>
      <c r="M349" s="342">
        <v>67232.991049999997</v>
      </c>
      <c r="N349" s="342">
        <v>234335.05621000001</v>
      </c>
      <c r="O349" s="342">
        <v>375210.05843999999</v>
      </c>
      <c r="P349" s="342">
        <v>31103.61119</v>
      </c>
      <c r="Q349" s="342">
        <v>1161.8738000000001</v>
      </c>
      <c r="R349" s="343">
        <v>32265.484989999997</v>
      </c>
      <c r="S349" s="7"/>
      <c r="T349" s="7"/>
      <c r="U349" s="7"/>
      <c r="V349" s="7"/>
      <c r="W349" s="7"/>
      <c r="X349" s="7"/>
      <c r="Y349" s="7"/>
      <c r="Z349" s="7"/>
      <c r="AA349" s="7"/>
      <c r="AB349" s="7"/>
    </row>
    <row r="350" spans="1:28" s="313" customFormat="1">
      <c r="A350" s="339"/>
      <c r="B350" s="339"/>
      <c r="C350" s="339"/>
      <c r="D350" s="334" t="s">
        <v>86</v>
      </c>
      <c r="E350" s="335">
        <v>57</v>
      </c>
      <c r="F350" s="336">
        <v>3.0020899999999999</v>
      </c>
      <c r="G350" s="337">
        <v>0.61320000000000008</v>
      </c>
      <c r="H350" s="337">
        <v>3.6152899999999999</v>
      </c>
      <c r="I350" s="337">
        <v>12311.084919999999</v>
      </c>
      <c r="J350" s="337">
        <v>1488.8485000000001</v>
      </c>
      <c r="K350" s="337">
        <v>13799.933419999999</v>
      </c>
      <c r="L350" s="337">
        <v>22546.737929999999</v>
      </c>
      <c r="M350" s="337">
        <v>2483.7440499999998</v>
      </c>
      <c r="N350" s="337">
        <v>25030.48198</v>
      </c>
      <c r="O350" s="337">
        <v>38834.03069</v>
      </c>
      <c r="P350" s="337">
        <v>22812.094679999998</v>
      </c>
      <c r="Q350" s="337">
        <v>1.3064500000000001</v>
      </c>
      <c r="R350" s="338">
        <v>22813.401129999998</v>
      </c>
      <c r="S350" s="7"/>
      <c r="T350" s="7"/>
      <c r="U350" s="7"/>
      <c r="V350" s="7"/>
      <c r="W350" s="7"/>
      <c r="X350" s="7"/>
      <c r="Y350" s="7"/>
      <c r="Z350" s="7"/>
      <c r="AA350" s="7"/>
      <c r="AB350" s="7"/>
    </row>
    <row r="351" spans="1:28" s="313" customFormat="1">
      <c r="A351" s="339"/>
      <c r="B351" s="339"/>
      <c r="C351" s="339"/>
      <c r="D351" s="334" t="s">
        <v>274</v>
      </c>
      <c r="E351" s="335">
        <v>144</v>
      </c>
      <c r="F351" s="336">
        <v>98.2136</v>
      </c>
      <c r="G351" s="337">
        <v>1692.2448400000001</v>
      </c>
      <c r="H351" s="337">
        <v>1790.4584399999999</v>
      </c>
      <c r="I351" s="337">
        <v>12848.64601</v>
      </c>
      <c r="J351" s="337">
        <v>6324.6343499999994</v>
      </c>
      <c r="K351" s="337">
        <v>19173.280360000001</v>
      </c>
      <c r="L351" s="337">
        <v>15366.72718</v>
      </c>
      <c r="M351" s="337">
        <v>3192.4608499999999</v>
      </c>
      <c r="N351" s="337">
        <v>18559.188030000001</v>
      </c>
      <c r="O351" s="337">
        <v>39522.926829999997</v>
      </c>
      <c r="P351" s="337">
        <v>14203.486210000001</v>
      </c>
      <c r="Q351" s="337">
        <v>297.46269000000001</v>
      </c>
      <c r="R351" s="338">
        <v>14500.948900000001</v>
      </c>
      <c r="S351" s="7"/>
      <c r="T351" s="7"/>
      <c r="U351" s="7"/>
      <c r="V351" s="7"/>
      <c r="W351" s="7"/>
      <c r="X351" s="7"/>
      <c r="Y351" s="7"/>
      <c r="Z351" s="7"/>
      <c r="AA351" s="7"/>
      <c r="AB351" s="7"/>
    </row>
    <row r="352" spans="1:28" s="313" customFormat="1">
      <c r="A352" s="339"/>
      <c r="B352" s="339"/>
      <c r="C352" s="339"/>
      <c r="D352" s="334" t="s">
        <v>275</v>
      </c>
      <c r="E352" s="335">
        <v>17</v>
      </c>
      <c r="F352" s="336">
        <v>4833.90272</v>
      </c>
      <c r="G352" s="337">
        <v>257.61432000000002</v>
      </c>
      <c r="H352" s="337">
        <v>5091.5170399999997</v>
      </c>
      <c r="I352" s="337">
        <v>48827.754240000002</v>
      </c>
      <c r="J352" s="337">
        <v>21154.739570000002</v>
      </c>
      <c r="K352" s="337">
        <v>69982.49381</v>
      </c>
      <c r="L352" s="337">
        <v>87489.500390000001</v>
      </c>
      <c r="M352" s="337">
        <v>30283.808440000001</v>
      </c>
      <c r="N352" s="337">
        <v>117773.30882999999</v>
      </c>
      <c r="O352" s="337">
        <v>192847.31968000002</v>
      </c>
      <c r="P352" s="337">
        <v>16916.593840000001</v>
      </c>
      <c r="Q352" s="337">
        <v>782.97252000000003</v>
      </c>
      <c r="R352" s="338">
        <v>17699.566360000001</v>
      </c>
      <c r="S352" s="7"/>
      <c r="T352" s="7"/>
      <c r="U352" s="7"/>
      <c r="V352" s="7"/>
      <c r="W352" s="7"/>
      <c r="X352" s="7"/>
      <c r="Y352" s="7"/>
      <c r="Z352" s="7"/>
      <c r="AA352" s="7"/>
      <c r="AB352" s="7"/>
    </row>
    <row r="353" spans="1:28" s="313" customFormat="1">
      <c r="A353" s="339"/>
      <c r="B353" s="339"/>
      <c r="C353" s="339"/>
      <c r="D353" s="334" t="s">
        <v>54</v>
      </c>
      <c r="E353" s="335">
        <v>55</v>
      </c>
      <c r="F353" s="336">
        <v>106.14919999999999</v>
      </c>
      <c r="G353" s="337">
        <v>354.61950999999999</v>
      </c>
      <c r="H353" s="337">
        <v>460.76871</v>
      </c>
      <c r="I353" s="337">
        <v>40284.374229999994</v>
      </c>
      <c r="J353" s="337">
        <v>10247.02333</v>
      </c>
      <c r="K353" s="337">
        <v>50531.397560000005</v>
      </c>
      <c r="L353" s="337">
        <v>71192.886350000001</v>
      </c>
      <c r="M353" s="337">
        <v>14596.08915</v>
      </c>
      <c r="N353" s="337">
        <v>85788.9755</v>
      </c>
      <c r="O353" s="337">
        <v>136781.14177000002</v>
      </c>
      <c r="P353" s="337">
        <v>17210.059379999999</v>
      </c>
      <c r="Q353" s="337">
        <v>21.12555</v>
      </c>
      <c r="R353" s="338">
        <v>17231.184929999999</v>
      </c>
      <c r="S353" s="7"/>
      <c r="T353" s="7"/>
      <c r="U353" s="7"/>
      <c r="V353" s="7"/>
      <c r="W353" s="7"/>
      <c r="X353" s="7"/>
      <c r="Y353" s="7"/>
      <c r="Z353" s="7"/>
      <c r="AA353" s="7"/>
      <c r="AB353" s="7"/>
    </row>
    <row r="354" spans="1:28" s="313" customFormat="1">
      <c r="A354" s="339"/>
      <c r="B354" s="334" t="s">
        <v>17</v>
      </c>
      <c r="C354" s="334" t="s">
        <v>280</v>
      </c>
      <c r="D354" s="334" t="s">
        <v>281</v>
      </c>
      <c r="E354" s="335">
        <v>112</v>
      </c>
      <c r="F354" s="336">
        <v>519.30234000000007</v>
      </c>
      <c r="G354" s="337">
        <v>0</v>
      </c>
      <c r="H354" s="337">
        <v>519.30234000000007</v>
      </c>
      <c r="I354" s="337">
        <v>4335.2582699999994</v>
      </c>
      <c r="J354" s="337">
        <v>205.67674</v>
      </c>
      <c r="K354" s="337">
        <v>4540.9350100000001</v>
      </c>
      <c r="L354" s="337">
        <v>2769.5913100000002</v>
      </c>
      <c r="M354" s="337">
        <v>1180.16356</v>
      </c>
      <c r="N354" s="337">
        <v>3949.7548700000002</v>
      </c>
      <c r="O354" s="337">
        <v>9009.9922200000001</v>
      </c>
      <c r="P354" s="337">
        <v>47411.306819999998</v>
      </c>
      <c r="Q354" s="337">
        <v>4.0168800000000005</v>
      </c>
      <c r="R354" s="338">
        <v>47415.323700000001</v>
      </c>
      <c r="S354" s="7"/>
      <c r="T354" s="7"/>
      <c r="U354" s="7"/>
      <c r="V354" s="7"/>
      <c r="W354" s="7"/>
      <c r="X354" s="7"/>
      <c r="Y354" s="7"/>
      <c r="Z354" s="7"/>
      <c r="AA354" s="7"/>
      <c r="AB354" s="7"/>
    </row>
    <row r="355" spans="1:28" s="313" customFormat="1">
      <c r="A355" s="339"/>
      <c r="B355" s="334" t="s">
        <v>21</v>
      </c>
      <c r="C355" s="334" t="s">
        <v>21</v>
      </c>
      <c r="D355" s="334" t="s">
        <v>21</v>
      </c>
      <c r="E355" s="335">
        <v>28</v>
      </c>
      <c r="F355" s="336">
        <v>11799.920630000001</v>
      </c>
      <c r="G355" s="337">
        <v>22093.100859999999</v>
      </c>
      <c r="H355" s="337">
        <v>33893.021489999999</v>
      </c>
      <c r="I355" s="337">
        <v>19997.086780000001</v>
      </c>
      <c r="J355" s="337">
        <v>2556.16345</v>
      </c>
      <c r="K355" s="337">
        <v>22553.250230000001</v>
      </c>
      <c r="L355" s="337">
        <v>25512.944289999999</v>
      </c>
      <c r="M355" s="337">
        <v>10467.455679999999</v>
      </c>
      <c r="N355" s="337">
        <v>35980.399969999999</v>
      </c>
      <c r="O355" s="337">
        <v>92426.671690000003</v>
      </c>
      <c r="P355" s="337">
        <v>336634.37329000002</v>
      </c>
      <c r="Q355" s="337">
        <v>649.78655000000003</v>
      </c>
      <c r="R355" s="338">
        <v>337284.15983999998</v>
      </c>
      <c r="S355" s="7"/>
      <c r="T355" s="7"/>
      <c r="U355" s="7"/>
      <c r="V355" s="7"/>
      <c r="W355" s="7"/>
      <c r="X355" s="7"/>
      <c r="Y355" s="7"/>
      <c r="Z355" s="7"/>
      <c r="AA355" s="7"/>
      <c r="AB355" s="7"/>
    </row>
    <row r="356" spans="1:28" s="313" customFormat="1">
      <c r="A356" s="339"/>
      <c r="B356" s="339"/>
      <c r="C356" s="334" t="s">
        <v>296</v>
      </c>
      <c r="D356" s="334" t="s">
        <v>296</v>
      </c>
      <c r="E356" s="335">
        <v>46</v>
      </c>
      <c r="F356" s="336">
        <v>808.19010000000003</v>
      </c>
      <c r="G356" s="337">
        <v>1714.7031200000001</v>
      </c>
      <c r="H356" s="337">
        <v>2522.8932200000004</v>
      </c>
      <c r="I356" s="337">
        <v>11489.07647</v>
      </c>
      <c r="J356" s="337">
        <v>5098.7286799999993</v>
      </c>
      <c r="K356" s="337">
        <v>16587.80515</v>
      </c>
      <c r="L356" s="337">
        <v>5283.3918700000004</v>
      </c>
      <c r="M356" s="337">
        <v>1123.6978300000001</v>
      </c>
      <c r="N356" s="337">
        <v>6407.0897000000004</v>
      </c>
      <c r="O356" s="337">
        <v>25517.788069999999</v>
      </c>
      <c r="P356" s="337">
        <v>160561.46218999999</v>
      </c>
      <c r="Q356" s="337">
        <v>1.15927</v>
      </c>
      <c r="R356" s="338">
        <v>160562.62145999999</v>
      </c>
      <c r="S356" s="7"/>
      <c r="T356" s="7"/>
      <c r="U356" s="7"/>
      <c r="V356" s="7"/>
      <c r="W356" s="7"/>
      <c r="X356" s="7"/>
      <c r="Y356" s="7"/>
      <c r="Z356" s="7"/>
      <c r="AA356" s="7"/>
      <c r="AB356" s="7"/>
    </row>
    <row r="357" spans="1:28" s="313" customFormat="1">
      <c r="A357" s="339"/>
      <c r="B357" s="334" t="s">
        <v>22</v>
      </c>
      <c r="C357" s="334" t="s">
        <v>22</v>
      </c>
      <c r="D357" s="334" t="s">
        <v>22</v>
      </c>
      <c r="E357" s="335">
        <v>152</v>
      </c>
      <c r="F357" s="336">
        <v>0.31849</v>
      </c>
      <c r="G357" s="337">
        <v>1.1763800000000002</v>
      </c>
      <c r="H357" s="337">
        <v>1.4948699999999999</v>
      </c>
      <c r="I357" s="337">
        <v>15217.304300000002</v>
      </c>
      <c r="J357" s="337">
        <v>1744.37005</v>
      </c>
      <c r="K357" s="337">
        <v>16961.674350000001</v>
      </c>
      <c r="L357" s="337">
        <v>1992.64994</v>
      </c>
      <c r="M357" s="337">
        <v>231.66177999999999</v>
      </c>
      <c r="N357" s="337">
        <v>2224.3117200000002</v>
      </c>
      <c r="O357" s="337">
        <v>19187.480940000001</v>
      </c>
      <c r="P357" s="337">
        <v>22342.263609999998</v>
      </c>
      <c r="Q357" s="337">
        <v>0</v>
      </c>
      <c r="R357" s="338">
        <v>22342.263609999998</v>
      </c>
      <c r="S357" s="7"/>
      <c r="T357" s="7"/>
      <c r="U357" s="7"/>
      <c r="V357" s="7"/>
      <c r="W357" s="7"/>
      <c r="X357" s="7"/>
      <c r="Y357" s="7"/>
      <c r="Z357" s="7"/>
      <c r="AA357" s="7"/>
      <c r="AB357" s="7"/>
    </row>
    <row r="358" spans="1:28" s="313" customFormat="1">
      <c r="A358" s="339"/>
      <c r="B358" s="339"/>
      <c r="C358" s="334" t="s">
        <v>299</v>
      </c>
      <c r="D358" s="334" t="s">
        <v>300</v>
      </c>
      <c r="E358" s="335">
        <v>85</v>
      </c>
      <c r="F358" s="336">
        <v>1.1925299999999999</v>
      </c>
      <c r="G358" s="337">
        <v>0.81237999999999999</v>
      </c>
      <c r="H358" s="337">
        <v>2.0049100000000002</v>
      </c>
      <c r="I358" s="337">
        <v>10390.372599999999</v>
      </c>
      <c r="J358" s="337">
        <v>1735.7018</v>
      </c>
      <c r="K358" s="337">
        <v>12126.0744</v>
      </c>
      <c r="L358" s="337">
        <v>5172.0857100000003</v>
      </c>
      <c r="M358" s="337">
        <v>1033.24992</v>
      </c>
      <c r="N358" s="337">
        <v>6205.3356299999996</v>
      </c>
      <c r="O358" s="337">
        <v>18333.414940000002</v>
      </c>
      <c r="P358" s="337">
        <v>42867.610329999996</v>
      </c>
      <c r="Q358" s="337">
        <v>0</v>
      </c>
      <c r="R358" s="338">
        <v>42867.610329999996</v>
      </c>
      <c r="S358" s="7"/>
      <c r="T358" s="7"/>
      <c r="U358" s="7"/>
      <c r="V358" s="7"/>
      <c r="W358" s="7"/>
      <c r="X358" s="7"/>
      <c r="Y358" s="7"/>
      <c r="Z358" s="7"/>
      <c r="AA358" s="7"/>
      <c r="AB358" s="7"/>
    </row>
    <row r="359" spans="1:28" s="313" customFormat="1">
      <c r="A359" s="339"/>
      <c r="B359" s="334" t="s">
        <v>301</v>
      </c>
      <c r="C359" s="334" t="s">
        <v>301</v>
      </c>
      <c r="D359" s="334" t="s">
        <v>307</v>
      </c>
      <c r="E359" s="335">
        <v>114</v>
      </c>
      <c r="F359" s="336">
        <v>0.12007</v>
      </c>
      <c r="G359" s="337">
        <v>0</v>
      </c>
      <c r="H359" s="337">
        <v>0.12007</v>
      </c>
      <c r="I359" s="337">
        <v>3400.0048500000003</v>
      </c>
      <c r="J359" s="337">
        <v>218.71420999999998</v>
      </c>
      <c r="K359" s="337">
        <v>3618.7190599999999</v>
      </c>
      <c r="L359" s="337">
        <v>1027.7429200000001</v>
      </c>
      <c r="M359" s="337">
        <v>51.494540000000001</v>
      </c>
      <c r="N359" s="337">
        <v>1079.2374600000001</v>
      </c>
      <c r="O359" s="337">
        <v>4698.0765899999997</v>
      </c>
      <c r="P359" s="337">
        <v>45186.562920000004</v>
      </c>
      <c r="Q359" s="337">
        <v>0</v>
      </c>
      <c r="R359" s="338">
        <v>45186.562920000004</v>
      </c>
      <c r="S359" s="7"/>
      <c r="T359" s="7"/>
      <c r="U359" s="7"/>
      <c r="V359" s="7"/>
      <c r="W359" s="7"/>
      <c r="X359" s="7"/>
      <c r="Y359" s="7"/>
      <c r="Z359" s="7"/>
      <c r="AA359" s="7"/>
      <c r="AB359" s="7"/>
    </row>
    <row r="360" spans="1:28" s="313" customFormat="1">
      <c r="A360" s="339"/>
      <c r="B360" s="334" t="s">
        <v>24</v>
      </c>
      <c r="C360" s="334" t="s">
        <v>24</v>
      </c>
      <c r="D360" s="334" t="s">
        <v>24</v>
      </c>
      <c r="E360" s="335">
        <v>64</v>
      </c>
      <c r="F360" s="336">
        <v>154.62120999999999</v>
      </c>
      <c r="G360" s="337">
        <v>9.0740200000000009</v>
      </c>
      <c r="H360" s="337">
        <v>163.69523000000001</v>
      </c>
      <c r="I360" s="337">
        <v>13283.75779</v>
      </c>
      <c r="J360" s="337">
        <v>2577.6399500000002</v>
      </c>
      <c r="K360" s="337">
        <v>15861.39774</v>
      </c>
      <c r="L360" s="337">
        <v>12011.5468</v>
      </c>
      <c r="M360" s="337">
        <v>1812.1819399999999</v>
      </c>
      <c r="N360" s="337">
        <v>13823.72874</v>
      </c>
      <c r="O360" s="337">
        <v>29848.82171</v>
      </c>
      <c r="P360" s="337">
        <v>48858.849499999997</v>
      </c>
      <c r="Q360" s="337">
        <v>0.75038000000000005</v>
      </c>
      <c r="R360" s="338">
        <v>48859.599880000002</v>
      </c>
      <c r="S360" s="7"/>
      <c r="T360" s="7"/>
      <c r="U360" s="7"/>
      <c r="V360" s="7"/>
      <c r="W360" s="7"/>
      <c r="X360" s="7"/>
      <c r="Y360" s="7"/>
      <c r="Z360" s="7"/>
      <c r="AA360" s="7"/>
      <c r="AB360" s="7"/>
    </row>
    <row r="361" spans="1:28" s="313" customFormat="1">
      <c r="A361" s="339"/>
      <c r="B361" s="334" t="s">
        <v>25</v>
      </c>
      <c r="C361" s="334" t="s">
        <v>25</v>
      </c>
      <c r="D361" s="334" t="s">
        <v>25</v>
      </c>
      <c r="E361" s="335">
        <v>47</v>
      </c>
      <c r="F361" s="336">
        <v>477.05273</v>
      </c>
      <c r="G361" s="337">
        <v>5062.0585999999994</v>
      </c>
      <c r="H361" s="337">
        <v>5539.1113299999997</v>
      </c>
      <c r="I361" s="337">
        <v>7675.0083500000001</v>
      </c>
      <c r="J361" s="337">
        <v>3236.3037899999999</v>
      </c>
      <c r="K361" s="337">
        <v>10911.31214</v>
      </c>
      <c r="L361" s="337">
        <v>7441.3631999999998</v>
      </c>
      <c r="M361" s="337">
        <v>2109.6763599999999</v>
      </c>
      <c r="N361" s="337">
        <v>9551.0395600000011</v>
      </c>
      <c r="O361" s="337">
        <v>26001.463030000003</v>
      </c>
      <c r="P361" s="337">
        <v>27246.351180000001</v>
      </c>
      <c r="Q361" s="337">
        <v>0.78297000000000005</v>
      </c>
      <c r="R361" s="338">
        <v>27247.134149999998</v>
      </c>
      <c r="S361" s="7"/>
      <c r="T361" s="7"/>
      <c r="U361" s="7"/>
      <c r="V361" s="7"/>
      <c r="W361" s="7"/>
      <c r="X361" s="7"/>
      <c r="Y361" s="7"/>
      <c r="Z361" s="7"/>
      <c r="AA361" s="7"/>
      <c r="AB361" s="7"/>
    </row>
    <row r="362" spans="1:28" s="313" customFormat="1">
      <c r="A362" s="339"/>
      <c r="B362" s="334" t="s">
        <v>26</v>
      </c>
      <c r="C362" s="334" t="s">
        <v>310</v>
      </c>
      <c r="D362" s="334" t="s">
        <v>312</v>
      </c>
      <c r="E362" s="335">
        <v>121</v>
      </c>
      <c r="F362" s="336">
        <v>0</v>
      </c>
      <c r="G362" s="337">
        <v>0</v>
      </c>
      <c r="H362" s="337">
        <v>0</v>
      </c>
      <c r="I362" s="337">
        <v>871.05787999999995</v>
      </c>
      <c r="J362" s="337">
        <v>103.95422000000001</v>
      </c>
      <c r="K362" s="337">
        <v>975.01210000000003</v>
      </c>
      <c r="L362" s="337">
        <v>1</v>
      </c>
      <c r="M362" s="337">
        <v>0</v>
      </c>
      <c r="N362" s="337">
        <v>1</v>
      </c>
      <c r="O362" s="337">
        <v>976.01210000000003</v>
      </c>
      <c r="P362" s="337">
        <v>37374.987399999998</v>
      </c>
      <c r="Q362" s="337">
        <v>0.16128999999999999</v>
      </c>
      <c r="R362" s="338">
        <v>37375.148689999995</v>
      </c>
      <c r="S362" s="7"/>
      <c r="T362" s="7"/>
      <c r="U362" s="7"/>
      <c r="V362" s="7"/>
      <c r="W362" s="7"/>
      <c r="X362" s="7"/>
      <c r="Y362" s="7"/>
      <c r="Z362" s="7"/>
      <c r="AA362" s="7"/>
      <c r="AB362" s="7"/>
    </row>
    <row r="363" spans="1:28" s="313" customFormat="1">
      <c r="A363" s="334" t="s">
        <v>315</v>
      </c>
      <c r="B363" s="334" t="s">
        <v>3</v>
      </c>
      <c r="C363" s="334" t="s">
        <v>200</v>
      </c>
      <c r="D363" s="334" t="s">
        <v>201</v>
      </c>
      <c r="E363" s="335">
        <v>79</v>
      </c>
      <c r="F363" s="336">
        <v>5865.63447</v>
      </c>
      <c r="G363" s="337">
        <v>4219.5071600000001</v>
      </c>
      <c r="H363" s="337">
        <v>10085.14163</v>
      </c>
      <c r="I363" s="337">
        <v>10333.78427</v>
      </c>
      <c r="J363" s="337">
        <v>3768.33374</v>
      </c>
      <c r="K363" s="337">
        <v>14102.11801</v>
      </c>
      <c r="L363" s="337">
        <v>14609.75877</v>
      </c>
      <c r="M363" s="337">
        <v>3436.7851600000004</v>
      </c>
      <c r="N363" s="337">
        <v>18046.54393</v>
      </c>
      <c r="O363" s="337">
        <v>42233.803570000004</v>
      </c>
      <c r="P363" s="337">
        <v>6957.3607899999997</v>
      </c>
      <c r="Q363" s="337">
        <v>4004.5399600000001</v>
      </c>
      <c r="R363" s="338">
        <v>10961.900750000001</v>
      </c>
      <c r="S363" s="7"/>
      <c r="T363" s="7"/>
      <c r="U363" s="7"/>
      <c r="V363" s="7"/>
      <c r="W363" s="7"/>
      <c r="X363" s="7"/>
      <c r="Y363" s="7"/>
      <c r="Z363" s="7"/>
      <c r="AA363" s="7"/>
      <c r="AB363" s="7"/>
    </row>
    <row r="364" spans="1:28" s="313" customFormat="1">
      <c r="A364" s="339"/>
      <c r="B364" s="334" t="s">
        <v>5</v>
      </c>
      <c r="C364" s="334" t="s">
        <v>5</v>
      </c>
      <c r="D364" s="334" t="s">
        <v>5</v>
      </c>
      <c r="E364" s="335">
        <v>89</v>
      </c>
      <c r="F364" s="336">
        <v>217900.79519999999</v>
      </c>
      <c r="G364" s="337">
        <v>13979.66006</v>
      </c>
      <c r="H364" s="337">
        <v>231880.45525999999</v>
      </c>
      <c r="I364" s="337">
        <v>17826.678219999998</v>
      </c>
      <c r="J364" s="337">
        <v>5651.8596900000002</v>
      </c>
      <c r="K364" s="337">
        <v>23478.537909999999</v>
      </c>
      <c r="L364" s="337">
        <v>23445.104190000002</v>
      </c>
      <c r="M364" s="337">
        <v>14018.850689999999</v>
      </c>
      <c r="N364" s="337">
        <v>37463.954880000005</v>
      </c>
      <c r="O364" s="337">
        <v>292822.94805000001</v>
      </c>
      <c r="P364" s="337">
        <v>25186.70479</v>
      </c>
      <c r="Q364" s="337">
        <v>301.88391999999999</v>
      </c>
      <c r="R364" s="338">
        <v>25488.58871</v>
      </c>
      <c r="S364" s="7"/>
      <c r="T364" s="7"/>
      <c r="U364" s="7"/>
      <c r="V364" s="7"/>
      <c r="W364" s="7"/>
      <c r="X364" s="7"/>
      <c r="Y364" s="7"/>
      <c r="Z364" s="7"/>
      <c r="AA364" s="7"/>
      <c r="AB364" s="7"/>
    </row>
    <row r="365" spans="1:28" s="313" customFormat="1">
      <c r="A365" s="339"/>
      <c r="B365" s="339"/>
      <c r="C365" s="339"/>
      <c r="D365" s="334" t="s">
        <v>205</v>
      </c>
      <c r="E365" s="335">
        <v>55</v>
      </c>
      <c r="F365" s="336">
        <v>16594.50446</v>
      </c>
      <c r="G365" s="337">
        <v>4911.5429599999998</v>
      </c>
      <c r="H365" s="337">
        <v>21506.047420000003</v>
      </c>
      <c r="I365" s="337">
        <v>15724.124619999999</v>
      </c>
      <c r="J365" s="337">
        <v>11376.12558</v>
      </c>
      <c r="K365" s="337">
        <v>27100.250199999999</v>
      </c>
      <c r="L365" s="337">
        <v>25347.808530000002</v>
      </c>
      <c r="M365" s="337">
        <v>12140.404769999999</v>
      </c>
      <c r="N365" s="337">
        <v>37488.213299999996</v>
      </c>
      <c r="O365" s="337">
        <v>86094.510920000001</v>
      </c>
      <c r="P365" s="337">
        <v>17931.148870000001</v>
      </c>
      <c r="Q365" s="337">
        <v>392.06085999999999</v>
      </c>
      <c r="R365" s="338">
        <v>18323.209729999999</v>
      </c>
      <c r="S365" s="7"/>
      <c r="T365" s="7"/>
      <c r="U365" s="7"/>
      <c r="V365" s="7"/>
      <c r="W365" s="7"/>
      <c r="X365" s="7"/>
      <c r="Y365" s="7"/>
      <c r="Z365" s="7"/>
      <c r="AA365" s="7"/>
      <c r="AB365" s="7"/>
    </row>
    <row r="366" spans="1:28" s="313" customFormat="1">
      <c r="A366" s="339"/>
      <c r="B366" s="334" t="s">
        <v>7</v>
      </c>
      <c r="C366" s="334" t="s">
        <v>7</v>
      </c>
      <c r="D366" s="334" t="s">
        <v>7</v>
      </c>
      <c r="E366" s="335">
        <v>47</v>
      </c>
      <c r="F366" s="336">
        <v>2725.7227699999999</v>
      </c>
      <c r="G366" s="337">
        <v>248.80689000000001</v>
      </c>
      <c r="H366" s="337">
        <v>2974.5296600000001</v>
      </c>
      <c r="I366" s="337">
        <v>11374.560720000001</v>
      </c>
      <c r="J366" s="337">
        <v>1466.61608</v>
      </c>
      <c r="K366" s="337">
        <v>12841.176800000001</v>
      </c>
      <c r="L366" s="337">
        <v>14199.65351</v>
      </c>
      <c r="M366" s="337">
        <v>2626.8811499999997</v>
      </c>
      <c r="N366" s="337">
        <v>16826.534660000001</v>
      </c>
      <c r="O366" s="337">
        <v>32642.241120000002</v>
      </c>
      <c r="P366" s="337">
        <v>45099.780590000002</v>
      </c>
      <c r="Q366" s="337">
        <v>967.91485999999998</v>
      </c>
      <c r="R366" s="338">
        <v>46067.695450000007</v>
      </c>
      <c r="S366" s="7"/>
      <c r="T366" s="7"/>
      <c r="U366" s="7"/>
      <c r="V366" s="7"/>
      <c r="W366" s="7"/>
      <c r="X366" s="7"/>
      <c r="Y366" s="7"/>
      <c r="Z366" s="7"/>
      <c r="AA366" s="7"/>
      <c r="AB366" s="7"/>
    </row>
    <row r="367" spans="1:28" s="313" customFormat="1">
      <c r="A367" s="339"/>
      <c r="B367" s="334" t="s">
        <v>8</v>
      </c>
      <c r="C367" s="334" t="s">
        <v>221</v>
      </c>
      <c r="D367" s="334" t="s">
        <v>8</v>
      </c>
      <c r="E367" s="335">
        <v>62</v>
      </c>
      <c r="F367" s="336">
        <v>499.26042999999999</v>
      </c>
      <c r="G367" s="337">
        <v>6822.2522300000001</v>
      </c>
      <c r="H367" s="337">
        <v>7321.5126600000003</v>
      </c>
      <c r="I367" s="337">
        <v>14471.15533</v>
      </c>
      <c r="J367" s="337">
        <v>5499.85581</v>
      </c>
      <c r="K367" s="337">
        <v>19971.011140000002</v>
      </c>
      <c r="L367" s="337">
        <v>20054.3986</v>
      </c>
      <c r="M367" s="337">
        <v>4761.2489800000003</v>
      </c>
      <c r="N367" s="337">
        <v>24815.647579999997</v>
      </c>
      <c r="O367" s="337">
        <v>52108.17138</v>
      </c>
      <c r="P367" s="337">
        <v>4801.03719</v>
      </c>
      <c r="Q367" s="337">
        <v>0.89179999999999993</v>
      </c>
      <c r="R367" s="338">
        <v>4801.9289900000003</v>
      </c>
      <c r="S367" s="7"/>
      <c r="T367" s="7"/>
      <c r="U367" s="7"/>
      <c r="V367" s="7"/>
      <c r="W367" s="7"/>
      <c r="X367" s="7"/>
      <c r="Y367" s="7"/>
      <c r="Z367" s="7"/>
      <c r="AA367" s="7"/>
      <c r="AB367" s="7"/>
    </row>
    <row r="368" spans="1:28" s="313" customFormat="1">
      <c r="A368" s="339"/>
      <c r="B368" s="339"/>
      <c r="C368" s="339"/>
      <c r="D368" s="334" t="s">
        <v>222</v>
      </c>
      <c r="E368" s="335">
        <v>5</v>
      </c>
      <c r="F368" s="336">
        <v>75616.788050000003</v>
      </c>
      <c r="G368" s="337">
        <v>11850.428460000001</v>
      </c>
      <c r="H368" s="337">
        <v>87467.216509999998</v>
      </c>
      <c r="I368" s="337">
        <v>16305.18024</v>
      </c>
      <c r="J368" s="337">
        <v>37023.986939999995</v>
      </c>
      <c r="K368" s="337">
        <v>53329.167179999997</v>
      </c>
      <c r="L368" s="337">
        <v>25273.851360000001</v>
      </c>
      <c r="M368" s="337">
        <v>25902.587010000003</v>
      </c>
      <c r="N368" s="337">
        <v>51176.438369999996</v>
      </c>
      <c r="O368" s="337">
        <v>191972.82206000001</v>
      </c>
      <c r="P368" s="337">
        <v>50492.472719999998</v>
      </c>
      <c r="Q368" s="337">
        <v>10419.87758</v>
      </c>
      <c r="R368" s="338">
        <v>60912.350299999998</v>
      </c>
      <c r="S368" s="7"/>
      <c r="T368" s="7"/>
      <c r="U368" s="7"/>
      <c r="V368" s="7"/>
      <c r="W368" s="7"/>
      <c r="X368" s="7"/>
      <c r="Y368" s="7"/>
      <c r="Z368" s="7"/>
      <c r="AA368" s="7"/>
      <c r="AB368" s="7"/>
    </row>
    <row r="369" spans="1:28" s="313" customFormat="1">
      <c r="A369" s="339"/>
      <c r="B369" s="334" t="s">
        <v>9</v>
      </c>
      <c r="C369" s="334" t="s">
        <v>9</v>
      </c>
      <c r="D369" s="334" t="s">
        <v>9</v>
      </c>
      <c r="E369" s="335">
        <v>98</v>
      </c>
      <c r="F369" s="336">
        <v>6317.2977000000001</v>
      </c>
      <c r="G369" s="337">
        <v>22487.676829999997</v>
      </c>
      <c r="H369" s="337">
        <v>28804.97453</v>
      </c>
      <c r="I369" s="337">
        <v>12421.71047</v>
      </c>
      <c r="J369" s="337">
        <v>9620.873669999999</v>
      </c>
      <c r="K369" s="337">
        <v>22042.584139999999</v>
      </c>
      <c r="L369" s="337">
        <v>15321.147560000001</v>
      </c>
      <c r="M369" s="337">
        <v>6209.7923200000005</v>
      </c>
      <c r="N369" s="337">
        <v>21530.939879999998</v>
      </c>
      <c r="O369" s="337">
        <v>72378.498550000004</v>
      </c>
      <c r="P369" s="337">
        <v>595.92770999999993</v>
      </c>
      <c r="Q369" s="337">
        <v>374.05025000000001</v>
      </c>
      <c r="R369" s="338">
        <v>969.97795999999994</v>
      </c>
      <c r="S369" s="7"/>
      <c r="T369" s="7"/>
      <c r="U369" s="7"/>
      <c r="V369" s="7"/>
      <c r="W369" s="7"/>
      <c r="X369" s="7"/>
      <c r="Y369" s="7"/>
      <c r="Z369" s="7"/>
      <c r="AA369" s="7"/>
      <c r="AB369" s="7"/>
    </row>
    <row r="370" spans="1:28" s="313" customFormat="1">
      <c r="A370" s="339"/>
      <c r="B370" s="339"/>
      <c r="C370" s="339"/>
      <c r="D370" s="334" t="s">
        <v>226</v>
      </c>
      <c r="E370" s="335">
        <v>93</v>
      </c>
      <c r="F370" s="336">
        <v>5054.6158800000003</v>
      </c>
      <c r="G370" s="337">
        <v>657.15382</v>
      </c>
      <c r="H370" s="337">
        <v>5711.7696999999998</v>
      </c>
      <c r="I370" s="337">
        <v>32166.013879999999</v>
      </c>
      <c r="J370" s="337">
        <v>7560.90888</v>
      </c>
      <c r="K370" s="337">
        <v>39726.922760000001</v>
      </c>
      <c r="L370" s="337">
        <v>25597.253219999999</v>
      </c>
      <c r="M370" s="337">
        <v>13341.76202</v>
      </c>
      <c r="N370" s="337">
        <v>38939.015240000001</v>
      </c>
      <c r="O370" s="337">
        <v>84377.707699999999</v>
      </c>
      <c r="P370" s="337">
        <v>6086.6766299999999</v>
      </c>
      <c r="Q370" s="337">
        <v>0.62004999999999999</v>
      </c>
      <c r="R370" s="338">
        <v>6087.2966799999995</v>
      </c>
      <c r="S370" s="7"/>
      <c r="T370" s="7"/>
      <c r="U370" s="7"/>
      <c r="V370" s="7"/>
      <c r="W370" s="7"/>
      <c r="X370" s="7"/>
      <c r="Y370" s="7"/>
      <c r="Z370" s="7"/>
      <c r="AA370" s="7"/>
      <c r="AB370" s="7"/>
    </row>
    <row r="371" spans="1:28" s="313" customFormat="1">
      <c r="A371" s="339"/>
      <c r="B371" s="334" t="s">
        <v>12</v>
      </c>
      <c r="C371" s="334" t="s">
        <v>234</v>
      </c>
      <c r="D371" s="334" t="s">
        <v>235</v>
      </c>
      <c r="E371" s="335">
        <v>53</v>
      </c>
      <c r="F371" s="336">
        <v>13079.601970000002</v>
      </c>
      <c r="G371" s="337">
        <v>1936.19967</v>
      </c>
      <c r="H371" s="337">
        <v>15015.801640000001</v>
      </c>
      <c r="I371" s="337">
        <v>7534.7080099999994</v>
      </c>
      <c r="J371" s="337">
        <v>1831.83321</v>
      </c>
      <c r="K371" s="337">
        <v>9366.541220000001</v>
      </c>
      <c r="L371" s="337">
        <v>16243.73321</v>
      </c>
      <c r="M371" s="337">
        <v>1195.6997200000001</v>
      </c>
      <c r="N371" s="337">
        <v>17439.432929999999</v>
      </c>
      <c r="O371" s="337">
        <v>41821.77579</v>
      </c>
      <c r="P371" s="337">
        <v>114.38055</v>
      </c>
      <c r="Q371" s="337">
        <v>2966.5702500000002</v>
      </c>
      <c r="R371" s="338">
        <v>3080.9507999999996</v>
      </c>
      <c r="S371" s="7"/>
      <c r="T371" s="7"/>
      <c r="U371" s="7"/>
      <c r="V371" s="7"/>
      <c r="W371" s="7"/>
      <c r="X371" s="7"/>
      <c r="Y371" s="7"/>
      <c r="Z371" s="7"/>
      <c r="AA371" s="7"/>
      <c r="AB371" s="7"/>
    </row>
    <row r="372" spans="1:28" s="313" customFormat="1">
      <c r="A372" s="339"/>
      <c r="B372" s="339"/>
      <c r="C372" s="334" t="s">
        <v>12</v>
      </c>
      <c r="D372" s="334" t="s">
        <v>12</v>
      </c>
      <c r="E372" s="335">
        <v>45</v>
      </c>
      <c r="F372" s="336">
        <v>20842.707129999999</v>
      </c>
      <c r="G372" s="337">
        <v>12161.338699999998</v>
      </c>
      <c r="H372" s="337">
        <v>33004.045829999995</v>
      </c>
      <c r="I372" s="337">
        <v>22882.923329999998</v>
      </c>
      <c r="J372" s="337">
        <v>11939.58368</v>
      </c>
      <c r="K372" s="337">
        <v>34822.507010000001</v>
      </c>
      <c r="L372" s="337">
        <v>29591.286479999999</v>
      </c>
      <c r="M372" s="337">
        <v>10945.685939999999</v>
      </c>
      <c r="N372" s="337">
        <v>40536.972419999998</v>
      </c>
      <c r="O372" s="337">
        <v>108363.52526000001</v>
      </c>
      <c r="P372" s="337">
        <v>8773.5689199999997</v>
      </c>
      <c r="Q372" s="337">
        <v>4052.9732899999999</v>
      </c>
      <c r="R372" s="338">
        <v>12826.542210000001</v>
      </c>
      <c r="S372" s="7"/>
      <c r="T372" s="7"/>
      <c r="U372" s="7"/>
      <c r="V372" s="7"/>
      <c r="W372" s="7"/>
      <c r="X372" s="7"/>
      <c r="Y372" s="7"/>
      <c r="Z372" s="7"/>
      <c r="AA372" s="7"/>
      <c r="AB372" s="7"/>
    </row>
    <row r="373" spans="1:28" s="313" customFormat="1">
      <c r="A373" s="339"/>
      <c r="B373" s="339"/>
      <c r="C373" s="339"/>
      <c r="D373" s="339"/>
      <c r="E373" s="340">
        <v>101</v>
      </c>
      <c r="F373" s="341">
        <v>202.98147</v>
      </c>
      <c r="G373" s="342">
        <v>246.1754</v>
      </c>
      <c r="H373" s="342">
        <v>449.15686999999997</v>
      </c>
      <c r="I373" s="342">
        <v>12094.309720000001</v>
      </c>
      <c r="J373" s="342">
        <v>3915.4448399999997</v>
      </c>
      <c r="K373" s="342">
        <v>16009.754560000001</v>
      </c>
      <c r="L373" s="342">
        <v>14340.001970000001</v>
      </c>
      <c r="M373" s="342">
        <v>6597.9996200000005</v>
      </c>
      <c r="N373" s="342">
        <v>20938.00159</v>
      </c>
      <c r="O373" s="342">
        <v>37396.91302</v>
      </c>
      <c r="P373" s="342">
        <v>4.38</v>
      </c>
      <c r="Q373" s="342">
        <v>0</v>
      </c>
      <c r="R373" s="343">
        <v>4.38</v>
      </c>
      <c r="S373" s="7"/>
      <c r="T373" s="7"/>
      <c r="U373" s="7"/>
      <c r="V373" s="7"/>
      <c r="W373" s="7"/>
      <c r="X373" s="7"/>
      <c r="Y373" s="7"/>
      <c r="Z373" s="7"/>
      <c r="AA373" s="7"/>
      <c r="AB373" s="7"/>
    </row>
    <row r="374" spans="1:28" s="313" customFormat="1">
      <c r="A374" s="339"/>
      <c r="B374" s="334" t="s">
        <v>239</v>
      </c>
      <c r="C374" s="334" t="s">
        <v>242</v>
      </c>
      <c r="D374" s="334" t="s">
        <v>242</v>
      </c>
      <c r="E374" s="335">
        <v>66</v>
      </c>
      <c r="F374" s="336">
        <v>7676.2359400000005</v>
      </c>
      <c r="G374" s="337">
        <v>2768.9527899999998</v>
      </c>
      <c r="H374" s="337">
        <v>10445.18873</v>
      </c>
      <c r="I374" s="337">
        <v>13490.98676</v>
      </c>
      <c r="J374" s="337">
        <v>2579.4756200000002</v>
      </c>
      <c r="K374" s="337">
        <v>16070.462380000001</v>
      </c>
      <c r="L374" s="337">
        <v>21318.624050000002</v>
      </c>
      <c r="M374" s="337">
        <v>5229.2045499999995</v>
      </c>
      <c r="N374" s="337">
        <v>26547.828600000001</v>
      </c>
      <c r="O374" s="337">
        <v>53063.47971</v>
      </c>
      <c r="P374" s="337">
        <v>38507.249729999996</v>
      </c>
      <c r="Q374" s="337">
        <v>0.22824</v>
      </c>
      <c r="R374" s="338">
        <v>38507.47797</v>
      </c>
      <c r="S374" s="7"/>
      <c r="T374" s="7"/>
      <c r="U374" s="7"/>
      <c r="V374" s="7"/>
      <c r="W374" s="7"/>
      <c r="X374" s="7"/>
      <c r="Y374" s="7"/>
      <c r="Z374" s="7"/>
      <c r="AA374" s="7"/>
      <c r="AB374" s="7"/>
    </row>
    <row r="375" spans="1:28" s="313" customFormat="1">
      <c r="A375" s="339"/>
      <c r="B375" s="334" t="s">
        <v>14</v>
      </c>
      <c r="C375" s="334" t="s">
        <v>253</v>
      </c>
      <c r="D375" s="334" t="s">
        <v>253</v>
      </c>
      <c r="E375" s="335">
        <v>24</v>
      </c>
      <c r="F375" s="336">
        <v>26241.181499999999</v>
      </c>
      <c r="G375" s="337">
        <v>24354.695640000002</v>
      </c>
      <c r="H375" s="337">
        <v>50595.877140000004</v>
      </c>
      <c r="I375" s="337">
        <v>22729.73963</v>
      </c>
      <c r="J375" s="337">
        <v>8106.6242300000004</v>
      </c>
      <c r="K375" s="337">
        <v>30836.363859999998</v>
      </c>
      <c r="L375" s="337">
        <v>43618.961929999998</v>
      </c>
      <c r="M375" s="337">
        <v>44668.75462</v>
      </c>
      <c r="N375" s="337">
        <v>88287.716549999997</v>
      </c>
      <c r="O375" s="337">
        <v>169719.95755000002</v>
      </c>
      <c r="P375" s="337">
        <v>40591.134380000003</v>
      </c>
      <c r="Q375" s="337">
        <v>2724.7868699999999</v>
      </c>
      <c r="R375" s="338">
        <v>43315.921249999999</v>
      </c>
      <c r="S375" s="7"/>
      <c r="T375" s="7"/>
      <c r="U375" s="7"/>
      <c r="V375" s="7"/>
      <c r="W375" s="7"/>
      <c r="X375" s="7"/>
      <c r="Y375" s="7"/>
      <c r="Z375" s="7"/>
      <c r="AA375" s="7"/>
      <c r="AB375" s="7"/>
    </row>
    <row r="376" spans="1:28" s="313" customFormat="1">
      <c r="A376" s="339"/>
      <c r="B376" s="339"/>
      <c r="C376" s="339"/>
      <c r="D376" s="339"/>
      <c r="E376" s="340">
        <v>81</v>
      </c>
      <c r="F376" s="341">
        <v>16879.93795</v>
      </c>
      <c r="G376" s="342">
        <v>650.46856000000002</v>
      </c>
      <c r="H376" s="342">
        <v>17530.406510000001</v>
      </c>
      <c r="I376" s="342">
        <v>20224.970730000001</v>
      </c>
      <c r="J376" s="342">
        <v>18051.221010000001</v>
      </c>
      <c r="K376" s="342">
        <v>38276.191740000002</v>
      </c>
      <c r="L376" s="342">
        <v>27624.828460000001</v>
      </c>
      <c r="M376" s="342">
        <v>11007.33691</v>
      </c>
      <c r="N376" s="342">
        <v>38632.165369999995</v>
      </c>
      <c r="O376" s="342">
        <v>94438.763619999998</v>
      </c>
      <c r="P376" s="342">
        <v>7530.7745100000002</v>
      </c>
      <c r="Q376" s="342">
        <v>1452.9605800000002</v>
      </c>
      <c r="R376" s="343">
        <v>8983.7350900000001</v>
      </c>
      <c r="S376" s="7"/>
      <c r="T376" s="7"/>
      <c r="U376" s="7"/>
      <c r="V376" s="7"/>
      <c r="W376" s="7"/>
      <c r="X376" s="7"/>
      <c r="Y376" s="7"/>
      <c r="Z376" s="7"/>
      <c r="AA376" s="7"/>
      <c r="AB376" s="7"/>
    </row>
    <row r="377" spans="1:28" s="313" customFormat="1">
      <c r="A377" s="339"/>
      <c r="B377" s="334" t="s">
        <v>15</v>
      </c>
      <c r="C377" s="334" t="s">
        <v>256</v>
      </c>
      <c r="D377" s="334" t="s">
        <v>256</v>
      </c>
      <c r="E377" s="335">
        <v>38</v>
      </c>
      <c r="F377" s="336">
        <v>9615.3066199999994</v>
      </c>
      <c r="G377" s="337">
        <v>917.62901999999997</v>
      </c>
      <c r="H377" s="337">
        <v>10532.93564</v>
      </c>
      <c r="I377" s="337">
        <v>16948.431780000003</v>
      </c>
      <c r="J377" s="337">
        <v>11652.597189999999</v>
      </c>
      <c r="K377" s="337">
        <v>28601.028969999999</v>
      </c>
      <c r="L377" s="337">
        <v>24415.52362</v>
      </c>
      <c r="M377" s="337">
        <v>20696.74811</v>
      </c>
      <c r="N377" s="337">
        <v>45112.271729999993</v>
      </c>
      <c r="O377" s="337">
        <v>84246.236340000003</v>
      </c>
      <c r="P377" s="337">
        <v>67726.385909999997</v>
      </c>
      <c r="Q377" s="337">
        <v>7.4852400000000001</v>
      </c>
      <c r="R377" s="338">
        <v>67733.871150000006</v>
      </c>
      <c r="S377" s="7"/>
      <c r="T377" s="7"/>
      <c r="U377" s="7"/>
      <c r="V377" s="7"/>
      <c r="W377" s="7"/>
      <c r="X377" s="7"/>
      <c r="Y377" s="7"/>
      <c r="Z377" s="7"/>
      <c r="AA377" s="7"/>
      <c r="AB377" s="7"/>
    </row>
    <row r="378" spans="1:28" s="313" customFormat="1">
      <c r="A378" s="339"/>
      <c r="B378" s="339"/>
      <c r="C378" s="339"/>
      <c r="D378" s="339"/>
      <c r="E378" s="340">
        <v>110</v>
      </c>
      <c r="F378" s="341">
        <v>5921.5184500000005</v>
      </c>
      <c r="G378" s="342">
        <v>16339.421699999999</v>
      </c>
      <c r="H378" s="342">
        <v>22260.940149999999</v>
      </c>
      <c r="I378" s="342">
        <v>13139.340829999999</v>
      </c>
      <c r="J378" s="342">
        <v>2311.65771</v>
      </c>
      <c r="K378" s="342">
        <v>15450.998539999999</v>
      </c>
      <c r="L378" s="342">
        <v>8955.5585199999987</v>
      </c>
      <c r="M378" s="342">
        <v>11534.36479</v>
      </c>
      <c r="N378" s="342">
        <v>20489.923309999998</v>
      </c>
      <c r="O378" s="342">
        <v>58201.862000000001</v>
      </c>
      <c r="P378" s="342">
        <v>4360.0987100000002</v>
      </c>
      <c r="Q378" s="342">
        <v>1154.42076</v>
      </c>
      <c r="R378" s="343">
        <v>5514.5194700000002</v>
      </c>
      <c r="S378" s="7"/>
      <c r="T378" s="7"/>
      <c r="U378" s="7"/>
      <c r="V378" s="7"/>
      <c r="W378" s="7"/>
      <c r="X378" s="7"/>
      <c r="Y378" s="7"/>
      <c r="Z378" s="7"/>
      <c r="AA378" s="7"/>
      <c r="AB378" s="7"/>
    </row>
    <row r="379" spans="1:28" s="313" customFormat="1">
      <c r="A379" s="339"/>
      <c r="B379" s="334" t="s">
        <v>16</v>
      </c>
      <c r="C379" s="334" t="s">
        <v>16</v>
      </c>
      <c r="D379" s="334" t="s">
        <v>269</v>
      </c>
      <c r="E379" s="335">
        <v>40</v>
      </c>
      <c r="F379" s="336">
        <v>6853.01271</v>
      </c>
      <c r="G379" s="337">
        <v>637.48505</v>
      </c>
      <c r="H379" s="337">
        <v>7490.4977600000002</v>
      </c>
      <c r="I379" s="337">
        <v>19944.302329999999</v>
      </c>
      <c r="J379" s="337">
        <v>10384.166590000001</v>
      </c>
      <c r="K379" s="337">
        <v>30328.468920000003</v>
      </c>
      <c r="L379" s="337">
        <v>33239.171269999999</v>
      </c>
      <c r="M379" s="337">
        <v>18527.207050000001</v>
      </c>
      <c r="N379" s="337">
        <v>51766.378320000003</v>
      </c>
      <c r="O379" s="337">
        <v>89585.345000000001</v>
      </c>
      <c r="P379" s="337">
        <v>49871.982790000002</v>
      </c>
      <c r="Q379" s="337">
        <v>285.21364</v>
      </c>
      <c r="R379" s="338">
        <v>50157.196429999996</v>
      </c>
      <c r="S379" s="7"/>
      <c r="T379" s="7"/>
      <c r="U379" s="7"/>
      <c r="V379" s="7"/>
      <c r="W379" s="7"/>
      <c r="X379" s="7"/>
      <c r="Y379" s="7"/>
      <c r="Z379" s="7"/>
      <c r="AA379" s="7"/>
      <c r="AB379" s="7"/>
    </row>
    <row r="380" spans="1:28" s="313" customFormat="1">
      <c r="A380" s="339"/>
      <c r="B380" s="339"/>
      <c r="C380" s="339"/>
      <c r="D380" s="339"/>
      <c r="E380" s="340">
        <v>64</v>
      </c>
      <c r="F380" s="341">
        <v>298.70958000000002</v>
      </c>
      <c r="G380" s="342">
        <v>19.237169999999999</v>
      </c>
      <c r="H380" s="342">
        <v>317.94675000000001</v>
      </c>
      <c r="I380" s="342">
        <v>21894.805410000001</v>
      </c>
      <c r="J380" s="342">
        <v>8614.5638900000013</v>
      </c>
      <c r="K380" s="342">
        <v>30509.369300000002</v>
      </c>
      <c r="L380" s="342">
        <v>29474.459449999998</v>
      </c>
      <c r="M380" s="342">
        <v>14698.916499999999</v>
      </c>
      <c r="N380" s="342">
        <v>44173.375950000001</v>
      </c>
      <c r="O380" s="342">
        <v>75000.691999999995</v>
      </c>
      <c r="P380" s="342">
        <v>964.44310999999993</v>
      </c>
      <c r="Q380" s="342">
        <v>379.37493999999998</v>
      </c>
      <c r="R380" s="343">
        <v>1343.8180500000001</v>
      </c>
      <c r="S380" s="7"/>
      <c r="T380" s="7"/>
      <c r="U380" s="7"/>
      <c r="V380" s="7"/>
      <c r="W380" s="7"/>
      <c r="X380" s="7"/>
      <c r="Y380" s="7"/>
      <c r="Z380" s="7"/>
      <c r="AA380" s="7"/>
      <c r="AB380" s="7"/>
    </row>
    <row r="381" spans="1:28" s="313" customFormat="1">
      <c r="A381" s="339"/>
      <c r="B381" s="339"/>
      <c r="C381" s="339"/>
      <c r="D381" s="334" t="s">
        <v>78</v>
      </c>
      <c r="E381" s="335">
        <v>16</v>
      </c>
      <c r="F381" s="336">
        <v>2775.78433</v>
      </c>
      <c r="G381" s="337">
        <v>11350.25021</v>
      </c>
      <c r="H381" s="337">
        <v>14126.034539999999</v>
      </c>
      <c r="I381" s="337">
        <v>21127.101289999999</v>
      </c>
      <c r="J381" s="337">
        <v>20642.0389</v>
      </c>
      <c r="K381" s="337">
        <v>41769.140189999998</v>
      </c>
      <c r="L381" s="337">
        <v>48606.569130000003</v>
      </c>
      <c r="M381" s="337">
        <v>35634.037779999999</v>
      </c>
      <c r="N381" s="337">
        <v>84240.606910000002</v>
      </c>
      <c r="O381" s="337">
        <v>140135.78163999997</v>
      </c>
      <c r="P381" s="337">
        <v>6042.6419000000005</v>
      </c>
      <c r="Q381" s="337">
        <v>1250.8260700000001</v>
      </c>
      <c r="R381" s="338">
        <v>7293.4679699999997</v>
      </c>
      <c r="S381" s="7"/>
      <c r="T381" s="7"/>
      <c r="U381" s="7"/>
      <c r="V381" s="7"/>
      <c r="W381" s="7"/>
      <c r="X381" s="7"/>
      <c r="Y381" s="7"/>
      <c r="Z381" s="7"/>
      <c r="AA381" s="7"/>
      <c r="AB381" s="7"/>
    </row>
    <row r="382" spans="1:28" s="313" customFormat="1">
      <c r="A382" s="339"/>
      <c r="B382" s="339"/>
      <c r="C382" s="339"/>
      <c r="D382" s="339"/>
      <c r="E382" s="340">
        <v>30</v>
      </c>
      <c r="F382" s="341">
        <v>7320.9328099999993</v>
      </c>
      <c r="G382" s="342">
        <v>2422.3427700000002</v>
      </c>
      <c r="H382" s="342">
        <v>9743.2755799999995</v>
      </c>
      <c r="I382" s="342">
        <v>12101.45119</v>
      </c>
      <c r="J382" s="342">
        <v>15736.097529999999</v>
      </c>
      <c r="K382" s="342">
        <v>27837.548719999999</v>
      </c>
      <c r="L382" s="342">
        <v>25989.477260000003</v>
      </c>
      <c r="M382" s="342">
        <v>17273.224620000001</v>
      </c>
      <c r="N382" s="342">
        <v>43262.701880000001</v>
      </c>
      <c r="O382" s="342">
        <v>80843.526180000001</v>
      </c>
      <c r="P382" s="342">
        <v>1111.3207399999999</v>
      </c>
      <c r="Q382" s="342">
        <v>1037.2091399999999</v>
      </c>
      <c r="R382" s="343">
        <v>2148.52988</v>
      </c>
      <c r="S382" s="7"/>
      <c r="T382" s="7"/>
      <c r="U382" s="7"/>
      <c r="V382" s="7"/>
      <c r="W382" s="7"/>
      <c r="X382" s="7"/>
      <c r="Y382" s="7"/>
      <c r="Z382" s="7"/>
      <c r="AA382" s="7"/>
      <c r="AB382" s="7"/>
    </row>
    <row r="383" spans="1:28" s="313" customFormat="1">
      <c r="A383" s="339"/>
      <c r="B383" s="339"/>
      <c r="C383" s="339"/>
      <c r="D383" s="339"/>
      <c r="E383" s="340">
        <v>50</v>
      </c>
      <c r="F383" s="341">
        <v>1888.4387199999999</v>
      </c>
      <c r="G383" s="342">
        <v>847.9049399999999</v>
      </c>
      <c r="H383" s="342">
        <v>2736.34366</v>
      </c>
      <c r="I383" s="342">
        <v>16093.99757</v>
      </c>
      <c r="J383" s="342">
        <v>18099.29837</v>
      </c>
      <c r="K383" s="342">
        <v>34193.295939999996</v>
      </c>
      <c r="L383" s="342">
        <v>31828.993489999997</v>
      </c>
      <c r="M383" s="342">
        <v>30796.258530000003</v>
      </c>
      <c r="N383" s="342">
        <v>62625.25202</v>
      </c>
      <c r="O383" s="342">
        <v>99554.891620000009</v>
      </c>
      <c r="P383" s="342">
        <v>48.944199999999995</v>
      </c>
      <c r="Q383" s="342">
        <v>0.11412</v>
      </c>
      <c r="R383" s="343">
        <v>49.058320000000002</v>
      </c>
      <c r="S383" s="7"/>
      <c r="T383" s="7"/>
      <c r="U383" s="7"/>
      <c r="V383" s="7"/>
      <c r="W383" s="7"/>
      <c r="X383" s="7"/>
      <c r="Y383" s="7"/>
      <c r="Z383" s="7"/>
      <c r="AA383" s="7"/>
      <c r="AB383" s="7"/>
    </row>
    <row r="384" spans="1:28" s="313" customFormat="1">
      <c r="A384" s="339"/>
      <c r="B384" s="339"/>
      <c r="C384" s="339"/>
      <c r="D384" s="334" t="s">
        <v>16</v>
      </c>
      <c r="E384" s="335">
        <v>15</v>
      </c>
      <c r="F384" s="336">
        <v>11088.629949999999</v>
      </c>
      <c r="G384" s="337">
        <v>8375.0851299999995</v>
      </c>
      <c r="H384" s="337">
        <v>19463.715079999998</v>
      </c>
      <c r="I384" s="337">
        <v>35696.245609999998</v>
      </c>
      <c r="J384" s="337">
        <v>7379.9680099999996</v>
      </c>
      <c r="K384" s="337">
        <v>43076.213619999995</v>
      </c>
      <c r="L384" s="337">
        <v>41921.669569999998</v>
      </c>
      <c r="M384" s="337">
        <v>18008.126329999999</v>
      </c>
      <c r="N384" s="337">
        <v>59929.795899999997</v>
      </c>
      <c r="O384" s="337">
        <v>122469.72459999999</v>
      </c>
      <c r="P384" s="337">
        <v>28785.00981</v>
      </c>
      <c r="Q384" s="337">
        <v>1235.4701299999999</v>
      </c>
      <c r="R384" s="338">
        <v>30020.479940000001</v>
      </c>
      <c r="S384" s="7"/>
      <c r="T384" s="7"/>
      <c r="U384" s="7"/>
      <c r="V384" s="7"/>
      <c r="W384" s="7"/>
      <c r="X384" s="7"/>
      <c r="Y384" s="7"/>
      <c r="Z384" s="7"/>
      <c r="AA384" s="7"/>
      <c r="AB384" s="7"/>
    </row>
    <row r="385" spans="1:28" s="313" customFormat="1">
      <c r="A385" s="339"/>
      <c r="B385" s="339"/>
      <c r="C385" s="339"/>
      <c r="D385" s="339"/>
      <c r="E385" s="340">
        <v>32</v>
      </c>
      <c r="F385" s="341">
        <v>4431.7545</v>
      </c>
      <c r="G385" s="342">
        <v>6836.6530599999996</v>
      </c>
      <c r="H385" s="342">
        <v>11268.40756</v>
      </c>
      <c r="I385" s="342">
        <v>13565.447249999999</v>
      </c>
      <c r="J385" s="342">
        <v>12372.651230000001</v>
      </c>
      <c r="K385" s="342">
        <v>25938.098480000001</v>
      </c>
      <c r="L385" s="342">
        <v>21846.320510000001</v>
      </c>
      <c r="M385" s="342">
        <v>8330.6282300000003</v>
      </c>
      <c r="N385" s="342">
        <v>30176.94874</v>
      </c>
      <c r="O385" s="342">
        <v>67383.45478</v>
      </c>
      <c r="P385" s="342">
        <v>8293.5754199999992</v>
      </c>
      <c r="Q385" s="342">
        <v>181.72068999999999</v>
      </c>
      <c r="R385" s="343">
        <v>8475.2961099999993</v>
      </c>
      <c r="S385" s="7"/>
      <c r="T385" s="7"/>
      <c r="U385" s="7"/>
      <c r="V385" s="7"/>
      <c r="W385" s="7"/>
      <c r="X385" s="7"/>
      <c r="Y385" s="7"/>
      <c r="Z385" s="7"/>
      <c r="AA385" s="7"/>
      <c r="AB385" s="7"/>
    </row>
    <row r="386" spans="1:28" s="313" customFormat="1">
      <c r="A386" s="339"/>
      <c r="B386" s="339"/>
      <c r="C386" s="339"/>
      <c r="D386" s="334" t="s">
        <v>57</v>
      </c>
      <c r="E386" s="335">
        <v>14</v>
      </c>
      <c r="F386" s="336">
        <v>6370.6599299999998</v>
      </c>
      <c r="G386" s="337">
        <v>2392.7962299999999</v>
      </c>
      <c r="H386" s="337">
        <v>8763.4561599999997</v>
      </c>
      <c r="I386" s="337">
        <v>15155.01122</v>
      </c>
      <c r="J386" s="337">
        <v>8096.17526</v>
      </c>
      <c r="K386" s="337">
        <v>23251.18648</v>
      </c>
      <c r="L386" s="337">
        <v>29413.31912</v>
      </c>
      <c r="M386" s="337">
        <v>13048.546039999999</v>
      </c>
      <c r="N386" s="337">
        <v>42461.865159999994</v>
      </c>
      <c r="O386" s="337">
        <v>74476.507799999992</v>
      </c>
      <c r="P386" s="337">
        <v>109082.94296</v>
      </c>
      <c r="Q386" s="337">
        <v>615.22355000000005</v>
      </c>
      <c r="R386" s="338">
        <v>109698.16651000001</v>
      </c>
      <c r="S386" s="7"/>
      <c r="T386" s="7"/>
      <c r="U386" s="7"/>
      <c r="V386" s="7"/>
      <c r="W386" s="7"/>
      <c r="X386" s="7"/>
      <c r="Y386" s="7"/>
      <c r="Z386" s="7"/>
      <c r="AA386" s="7"/>
      <c r="AB386" s="7"/>
    </row>
    <row r="387" spans="1:28" s="313" customFormat="1">
      <c r="A387" s="339"/>
      <c r="B387" s="339"/>
      <c r="C387" s="339"/>
      <c r="D387" s="334" t="s">
        <v>58</v>
      </c>
      <c r="E387" s="335">
        <v>35</v>
      </c>
      <c r="F387" s="336">
        <v>2574.6898200000001</v>
      </c>
      <c r="G387" s="337">
        <v>1841.8342600000001</v>
      </c>
      <c r="H387" s="337">
        <v>4416.5240800000001</v>
      </c>
      <c r="I387" s="337">
        <v>19557.916880000001</v>
      </c>
      <c r="J387" s="337">
        <v>5675.5094900000004</v>
      </c>
      <c r="K387" s="337">
        <v>25233.426370000001</v>
      </c>
      <c r="L387" s="337">
        <v>25305.877390000001</v>
      </c>
      <c r="M387" s="337">
        <v>8534.1557699999994</v>
      </c>
      <c r="N387" s="337">
        <v>33840.033159999999</v>
      </c>
      <c r="O387" s="337">
        <v>63489.983610000003</v>
      </c>
      <c r="P387" s="337">
        <v>54024.886740000002</v>
      </c>
      <c r="Q387" s="337">
        <v>507.60055999999997</v>
      </c>
      <c r="R387" s="338">
        <v>54532.487299999993</v>
      </c>
      <c r="S387" s="7"/>
      <c r="T387" s="7"/>
      <c r="U387" s="7"/>
      <c r="V387" s="7"/>
      <c r="W387" s="7"/>
      <c r="X387" s="7"/>
      <c r="Y387" s="7"/>
      <c r="Z387" s="7"/>
      <c r="AA387" s="7"/>
      <c r="AB387" s="7"/>
    </row>
    <row r="388" spans="1:28" s="313" customFormat="1">
      <c r="A388" s="339"/>
      <c r="B388" s="339"/>
      <c r="C388" s="339"/>
      <c r="D388" s="334" t="s">
        <v>272</v>
      </c>
      <c r="E388" s="335">
        <v>67</v>
      </c>
      <c r="F388" s="336">
        <v>501.99569000000002</v>
      </c>
      <c r="G388" s="337">
        <v>240.49691000000001</v>
      </c>
      <c r="H388" s="337">
        <v>742.49259999999992</v>
      </c>
      <c r="I388" s="337">
        <v>14938.702720000001</v>
      </c>
      <c r="J388" s="337">
        <v>7783.1800400000002</v>
      </c>
      <c r="K388" s="337">
        <v>22721.88276</v>
      </c>
      <c r="L388" s="337">
        <v>22477.35212</v>
      </c>
      <c r="M388" s="337">
        <v>13586.577710000001</v>
      </c>
      <c r="N388" s="337">
        <v>36063.929830000001</v>
      </c>
      <c r="O388" s="337">
        <v>59528.305189999999</v>
      </c>
      <c r="P388" s="337">
        <v>4.7348500000000007</v>
      </c>
      <c r="Q388" s="337">
        <v>868.41561999999999</v>
      </c>
      <c r="R388" s="338">
        <v>873.15046999999993</v>
      </c>
      <c r="S388" s="7"/>
      <c r="T388" s="7"/>
      <c r="U388" s="7"/>
      <c r="V388" s="7"/>
      <c r="W388" s="7"/>
      <c r="X388" s="7"/>
      <c r="Y388" s="7"/>
      <c r="Z388" s="7"/>
      <c r="AA388" s="7"/>
      <c r="AB388" s="7"/>
    </row>
    <row r="389" spans="1:28" s="313" customFormat="1">
      <c r="A389" s="339"/>
      <c r="B389" s="339"/>
      <c r="C389" s="339"/>
      <c r="D389" s="334" t="s">
        <v>60</v>
      </c>
      <c r="E389" s="335">
        <v>8</v>
      </c>
      <c r="F389" s="336">
        <v>52803.100119999996</v>
      </c>
      <c r="G389" s="337">
        <v>8735.8192400000007</v>
      </c>
      <c r="H389" s="337">
        <v>61538.91936</v>
      </c>
      <c r="I389" s="337">
        <v>32219.62775</v>
      </c>
      <c r="J389" s="337">
        <v>26715.035940000002</v>
      </c>
      <c r="K389" s="337">
        <v>58934.663690000001</v>
      </c>
      <c r="L389" s="337">
        <v>42666.145140000001</v>
      </c>
      <c r="M389" s="337">
        <v>34418.581200000001</v>
      </c>
      <c r="N389" s="337">
        <v>77084.726340000008</v>
      </c>
      <c r="O389" s="337">
        <v>197558.30938999998</v>
      </c>
      <c r="P389" s="337">
        <v>9389.1051400000015</v>
      </c>
      <c r="Q389" s="337">
        <v>6703.4284699999998</v>
      </c>
      <c r="R389" s="338">
        <v>16092.533609999999</v>
      </c>
      <c r="S389" s="7"/>
      <c r="T389" s="7"/>
      <c r="U389" s="7"/>
      <c r="V389" s="7"/>
      <c r="W389" s="7"/>
      <c r="X389" s="7"/>
      <c r="Y389" s="7"/>
      <c r="Z389" s="7"/>
      <c r="AA389" s="7"/>
      <c r="AB389" s="7"/>
    </row>
    <row r="390" spans="1:28" s="313" customFormat="1">
      <c r="A390" s="339"/>
      <c r="B390" s="339"/>
      <c r="C390" s="339"/>
      <c r="D390" s="339"/>
      <c r="E390" s="340">
        <v>25</v>
      </c>
      <c r="F390" s="341">
        <v>22081.11752</v>
      </c>
      <c r="G390" s="342">
        <v>22402.552670000001</v>
      </c>
      <c r="H390" s="342">
        <v>44483.670189999997</v>
      </c>
      <c r="I390" s="342">
        <v>21429.361860000001</v>
      </c>
      <c r="J390" s="342">
        <v>23592.897000000001</v>
      </c>
      <c r="K390" s="342">
        <v>45022.258860000002</v>
      </c>
      <c r="L390" s="342">
        <v>51200.790500000003</v>
      </c>
      <c r="M390" s="342">
        <v>62314.945639999998</v>
      </c>
      <c r="N390" s="342">
        <v>113515.73613999999</v>
      </c>
      <c r="O390" s="342">
        <v>203021.66519</v>
      </c>
      <c r="P390" s="342">
        <v>316.15484000000004</v>
      </c>
      <c r="Q390" s="342">
        <v>9.1285799999999995</v>
      </c>
      <c r="R390" s="343">
        <v>325.28341999999998</v>
      </c>
      <c r="S390" s="7"/>
      <c r="T390" s="7"/>
      <c r="U390" s="7"/>
      <c r="V390" s="7"/>
      <c r="W390" s="7"/>
      <c r="X390" s="7"/>
      <c r="Y390" s="7"/>
      <c r="Z390" s="7"/>
      <c r="AA390" s="7"/>
      <c r="AB390" s="7"/>
    </row>
    <row r="391" spans="1:28" s="313" customFormat="1">
      <c r="A391" s="339"/>
      <c r="B391" s="339"/>
      <c r="C391" s="339"/>
      <c r="D391" s="339"/>
      <c r="E391" s="340">
        <v>108</v>
      </c>
      <c r="F391" s="341">
        <v>1858.33025</v>
      </c>
      <c r="G391" s="342">
        <v>1971.6751000000002</v>
      </c>
      <c r="H391" s="342">
        <v>3830.0053499999999</v>
      </c>
      <c r="I391" s="342">
        <v>18667.516749999999</v>
      </c>
      <c r="J391" s="342">
        <v>12559.245010000001</v>
      </c>
      <c r="K391" s="342">
        <v>31226.761760000001</v>
      </c>
      <c r="L391" s="342">
        <v>19921.352320000002</v>
      </c>
      <c r="M391" s="342">
        <v>18595.699479999999</v>
      </c>
      <c r="N391" s="342">
        <v>38517.051799999994</v>
      </c>
      <c r="O391" s="342">
        <v>73573.818910000002</v>
      </c>
      <c r="P391" s="342">
        <v>7268.9417400000002</v>
      </c>
      <c r="Q391" s="342">
        <v>0.66771999999999998</v>
      </c>
      <c r="R391" s="343">
        <v>7269.6094599999997</v>
      </c>
      <c r="S391" s="7"/>
      <c r="T391" s="7"/>
      <c r="U391" s="7"/>
      <c r="V391" s="7"/>
      <c r="W391" s="7"/>
      <c r="X391" s="7"/>
      <c r="Y391" s="7"/>
      <c r="Z391" s="7"/>
      <c r="AA391" s="7"/>
      <c r="AB391" s="7"/>
    </row>
    <row r="392" spans="1:28" s="313" customFormat="1">
      <c r="A392" s="339"/>
      <c r="B392" s="339"/>
      <c r="C392" s="339"/>
      <c r="D392" s="334" t="s">
        <v>67</v>
      </c>
      <c r="E392" s="335">
        <v>10</v>
      </c>
      <c r="F392" s="336">
        <v>7462.5319300000001</v>
      </c>
      <c r="G392" s="337">
        <v>13119.565769999999</v>
      </c>
      <c r="H392" s="337">
        <v>20582.097699999998</v>
      </c>
      <c r="I392" s="337">
        <v>34211.739959999999</v>
      </c>
      <c r="J392" s="337">
        <v>20512.29853</v>
      </c>
      <c r="K392" s="337">
        <v>54724.038489999999</v>
      </c>
      <c r="L392" s="337">
        <v>52702.667150000001</v>
      </c>
      <c r="M392" s="337">
        <v>27174.154620000001</v>
      </c>
      <c r="N392" s="337">
        <v>79876.821769999995</v>
      </c>
      <c r="O392" s="337">
        <v>155182.95796</v>
      </c>
      <c r="P392" s="337">
        <v>2406.4360499999998</v>
      </c>
      <c r="Q392" s="337">
        <v>3025.2311</v>
      </c>
      <c r="R392" s="338">
        <v>5431.6671500000002</v>
      </c>
      <c r="S392" s="7"/>
      <c r="T392" s="7"/>
      <c r="U392" s="7"/>
      <c r="V392" s="7"/>
      <c r="W392" s="7"/>
      <c r="X392" s="7"/>
      <c r="Y392" s="7"/>
      <c r="Z392" s="7"/>
      <c r="AA392" s="7"/>
      <c r="AB392" s="7"/>
    </row>
    <row r="393" spans="1:28" s="313" customFormat="1">
      <c r="A393" s="339"/>
      <c r="B393" s="339"/>
      <c r="C393" s="339"/>
      <c r="D393" s="339"/>
      <c r="E393" s="340">
        <v>59</v>
      </c>
      <c r="F393" s="341">
        <v>775.42541000000006</v>
      </c>
      <c r="G393" s="342">
        <v>1178.44443</v>
      </c>
      <c r="H393" s="342">
        <v>1953.8698400000001</v>
      </c>
      <c r="I393" s="342">
        <v>20671.257440000001</v>
      </c>
      <c r="J393" s="342">
        <v>17535.364659999999</v>
      </c>
      <c r="K393" s="342">
        <v>38206.622100000001</v>
      </c>
      <c r="L393" s="342">
        <v>37611.463799999998</v>
      </c>
      <c r="M393" s="342">
        <v>34883.185010000001</v>
      </c>
      <c r="N393" s="342">
        <v>72494.648809999999</v>
      </c>
      <c r="O393" s="342">
        <v>112655.14075000001</v>
      </c>
      <c r="P393" s="342">
        <v>1348.0518999999999</v>
      </c>
      <c r="Q393" s="342">
        <v>444.93101000000001</v>
      </c>
      <c r="R393" s="343">
        <v>1792.9829099999999</v>
      </c>
      <c r="S393" s="7"/>
      <c r="T393" s="7"/>
      <c r="U393" s="7"/>
      <c r="V393" s="7"/>
      <c r="W393" s="7"/>
      <c r="X393" s="7"/>
      <c r="Y393" s="7"/>
      <c r="Z393" s="7"/>
      <c r="AA393" s="7"/>
      <c r="AB393" s="7"/>
    </row>
    <row r="394" spans="1:28" s="313" customFormat="1">
      <c r="A394" s="339"/>
      <c r="B394" s="339"/>
      <c r="C394" s="339"/>
      <c r="D394" s="334" t="s">
        <v>63</v>
      </c>
      <c r="E394" s="335">
        <v>2</v>
      </c>
      <c r="F394" s="336">
        <v>1695755.6855599999</v>
      </c>
      <c r="G394" s="337">
        <v>1003829.68394</v>
      </c>
      <c r="H394" s="337">
        <v>2699585.3695</v>
      </c>
      <c r="I394" s="337">
        <v>210387.44498</v>
      </c>
      <c r="J394" s="337">
        <v>193844.35277</v>
      </c>
      <c r="K394" s="337">
        <v>404231.79775000003</v>
      </c>
      <c r="L394" s="337">
        <v>3421964.26987</v>
      </c>
      <c r="M394" s="337">
        <v>3107684.7930999999</v>
      </c>
      <c r="N394" s="337">
        <v>6529649.0629700003</v>
      </c>
      <c r="O394" s="337">
        <v>9633466.2302199993</v>
      </c>
      <c r="P394" s="337">
        <v>8196872.1349799996</v>
      </c>
      <c r="Q394" s="337">
        <v>4942949.1306800004</v>
      </c>
      <c r="R394" s="338">
        <v>13139821.265659999</v>
      </c>
      <c r="S394" s="7"/>
      <c r="T394" s="7"/>
      <c r="U394" s="7"/>
      <c r="V394" s="7"/>
      <c r="W394" s="7"/>
      <c r="X394" s="7"/>
      <c r="Y394" s="7"/>
      <c r="Z394" s="7"/>
      <c r="AA394" s="7"/>
      <c r="AB394" s="7"/>
    </row>
    <row r="395" spans="1:28" s="313" customFormat="1">
      <c r="A395" s="339"/>
      <c r="B395" s="339"/>
      <c r="C395" s="339"/>
      <c r="D395" s="339"/>
      <c r="E395" s="340">
        <v>12</v>
      </c>
      <c r="F395" s="341">
        <v>9759.7982899999988</v>
      </c>
      <c r="G395" s="342">
        <v>14135.321679999999</v>
      </c>
      <c r="H395" s="342">
        <v>23895.11997</v>
      </c>
      <c r="I395" s="342">
        <v>24703.660520000001</v>
      </c>
      <c r="J395" s="342">
        <v>19352.390429999999</v>
      </c>
      <c r="K395" s="342">
        <v>44056.050950000004</v>
      </c>
      <c r="L395" s="342">
        <v>35858.793939999996</v>
      </c>
      <c r="M395" s="342">
        <v>34602.0124</v>
      </c>
      <c r="N395" s="342">
        <v>70460.80634000001</v>
      </c>
      <c r="O395" s="342">
        <v>138411.97725999999</v>
      </c>
      <c r="P395" s="342">
        <v>2054.6527099999998</v>
      </c>
      <c r="Q395" s="342">
        <v>8.5159699999999994</v>
      </c>
      <c r="R395" s="343">
        <v>2063.1686799999998</v>
      </c>
      <c r="S395" s="7"/>
      <c r="T395" s="7"/>
      <c r="U395" s="7"/>
      <c r="V395" s="7"/>
      <c r="W395" s="7"/>
      <c r="X395" s="7"/>
      <c r="Y395" s="7"/>
      <c r="Z395" s="7"/>
      <c r="AA395" s="7"/>
      <c r="AB395" s="7"/>
    </row>
    <row r="396" spans="1:28" s="313" customFormat="1">
      <c r="A396" s="339"/>
      <c r="B396" s="339"/>
      <c r="C396" s="339"/>
      <c r="D396" s="339"/>
      <c r="E396" s="340">
        <v>22</v>
      </c>
      <c r="F396" s="341">
        <v>15863.799660000001</v>
      </c>
      <c r="G396" s="342">
        <v>3369.7150799999999</v>
      </c>
      <c r="H396" s="342">
        <v>19233.514739999999</v>
      </c>
      <c r="I396" s="342">
        <v>18241.288820000002</v>
      </c>
      <c r="J396" s="342">
        <v>20867.221550000002</v>
      </c>
      <c r="K396" s="342">
        <v>39108.510369999996</v>
      </c>
      <c r="L396" s="342">
        <v>27650.79148</v>
      </c>
      <c r="M396" s="342">
        <v>28070.7575</v>
      </c>
      <c r="N396" s="342">
        <v>55721.54898</v>
      </c>
      <c r="O396" s="342">
        <v>114063.57409000001</v>
      </c>
      <c r="P396" s="342">
        <v>1561.02432</v>
      </c>
      <c r="Q396" s="342">
        <v>176.27926000000002</v>
      </c>
      <c r="R396" s="343">
        <v>1737.30358</v>
      </c>
      <c r="S396" s="7"/>
      <c r="T396" s="7"/>
      <c r="U396" s="7"/>
      <c r="V396" s="7"/>
      <c r="W396" s="7"/>
      <c r="X396" s="7"/>
      <c r="Y396" s="7"/>
      <c r="Z396" s="7"/>
      <c r="AA396" s="7"/>
      <c r="AB396" s="7"/>
    </row>
    <row r="397" spans="1:28" s="313" customFormat="1">
      <c r="A397" s="339"/>
      <c r="B397" s="339"/>
      <c r="C397" s="339"/>
      <c r="D397" s="339"/>
      <c r="E397" s="340">
        <v>37</v>
      </c>
      <c r="F397" s="341">
        <v>1468.4829</v>
      </c>
      <c r="G397" s="342">
        <v>1034.5733399999999</v>
      </c>
      <c r="H397" s="342">
        <v>2503.0562400000003</v>
      </c>
      <c r="I397" s="342">
        <v>14801.50705</v>
      </c>
      <c r="J397" s="342">
        <v>13060.148949999999</v>
      </c>
      <c r="K397" s="342">
        <v>27861.655999999999</v>
      </c>
      <c r="L397" s="342">
        <v>22959.518459999999</v>
      </c>
      <c r="M397" s="342">
        <v>29166.185460000001</v>
      </c>
      <c r="N397" s="342">
        <v>52125.70392</v>
      </c>
      <c r="O397" s="342">
        <v>82490.416159999993</v>
      </c>
      <c r="P397" s="342">
        <v>14471.72422</v>
      </c>
      <c r="Q397" s="342">
        <v>3278.6934100000003</v>
      </c>
      <c r="R397" s="343">
        <v>17750.41763</v>
      </c>
      <c r="S397" s="7"/>
      <c r="T397" s="7"/>
      <c r="U397" s="7"/>
      <c r="V397" s="7"/>
      <c r="W397" s="7"/>
      <c r="X397" s="7"/>
      <c r="Y397" s="7"/>
      <c r="Z397" s="7"/>
      <c r="AA397" s="7"/>
      <c r="AB397" s="7"/>
    </row>
    <row r="398" spans="1:28" s="313" customFormat="1">
      <c r="A398" s="339"/>
      <c r="B398" s="339"/>
      <c r="C398" s="339"/>
      <c r="D398" s="334" t="s">
        <v>64</v>
      </c>
      <c r="E398" s="335">
        <v>58</v>
      </c>
      <c r="F398" s="336">
        <v>3319.1096299999999</v>
      </c>
      <c r="G398" s="337">
        <v>1477.0381599999998</v>
      </c>
      <c r="H398" s="337">
        <v>4796.14779</v>
      </c>
      <c r="I398" s="337">
        <v>22034.35138</v>
      </c>
      <c r="J398" s="337">
        <v>4540.5272199999999</v>
      </c>
      <c r="K398" s="337">
        <v>26574.8786</v>
      </c>
      <c r="L398" s="337">
        <v>20164.480660000001</v>
      </c>
      <c r="M398" s="337">
        <v>3860.51298</v>
      </c>
      <c r="N398" s="337">
        <v>24024.993640000001</v>
      </c>
      <c r="O398" s="337">
        <v>55396.02003</v>
      </c>
      <c r="P398" s="337">
        <v>5831.8495199999998</v>
      </c>
      <c r="Q398" s="337">
        <v>509.43862000000001</v>
      </c>
      <c r="R398" s="338">
        <v>6341.2881399999997</v>
      </c>
      <c r="S398" s="7"/>
      <c r="T398" s="7"/>
      <c r="U398" s="7"/>
      <c r="V398" s="7"/>
      <c r="W398" s="7"/>
      <c r="X398" s="7"/>
      <c r="Y398" s="7"/>
      <c r="Z398" s="7"/>
      <c r="AA398" s="7"/>
      <c r="AB398" s="7"/>
    </row>
    <row r="399" spans="1:28" s="313" customFormat="1">
      <c r="A399" s="339"/>
      <c r="B399" s="339"/>
      <c r="C399" s="339"/>
      <c r="D399" s="334" t="s">
        <v>273</v>
      </c>
      <c r="E399" s="335">
        <v>9</v>
      </c>
      <c r="F399" s="336">
        <v>4211.2885800000004</v>
      </c>
      <c r="G399" s="337">
        <v>72690.124930000005</v>
      </c>
      <c r="H399" s="337">
        <v>76901.413509999998</v>
      </c>
      <c r="I399" s="337">
        <v>16845.431510000002</v>
      </c>
      <c r="J399" s="337">
        <v>4702.5316700000003</v>
      </c>
      <c r="K399" s="337">
        <v>21547.963179999999</v>
      </c>
      <c r="L399" s="337">
        <v>24148.11448</v>
      </c>
      <c r="M399" s="337">
        <v>9587.0363600000001</v>
      </c>
      <c r="N399" s="337">
        <v>33735.150840000002</v>
      </c>
      <c r="O399" s="337">
        <v>132184.52752999999</v>
      </c>
      <c r="P399" s="337">
        <v>21338.661059999999</v>
      </c>
      <c r="Q399" s="337">
        <v>12009.06846</v>
      </c>
      <c r="R399" s="338">
        <v>33347.729520000001</v>
      </c>
      <c r="S399" s="7"/>
      <c r="T399" s="7"/>
      <c r="U399" s="7"/>
      <c r="V399" s="7"/>
      <c r="W399" s="7"/>
      <c r="X399" s="7"/>
      <c r="Y399" s="7"/>
      <c r="Z399" s="7"/>
      <c r="AA399" s="7"/>
      <c r="AB399" s="7"/>
    </row>
    <row r="400" spans="1:28" s="313" customFormat="1">
      <c r="A400" s="339"/>
      <c r="B400" s="339"/>
      <c r="C400" s="339"/>
      <c r="D400" s="334" t="s">
        <v>68</v>
      </c>
      <c r="E400" s="335">
        <v>21</v>
      </c>
      <c r="F400" s="336">
        <v>5734.3870900000002</v>
      </c>
      <c r="G400" s="337">
        <v>3763.2842999999998</v>
      </c>
      <c r="H400" s="337">
        <v>9497.6713900000013</v>
      </c>
      <c r="I400" s="337">
        <v>29153.032230000001</v>
      </c>
      <c r="J400" s="337">
        <v>11365.769880000002</v>
      </c>
      <c r="K400" s="337">
        <v>40518.802109999997</v>
      </c>
      <c r="L400" s="337">
        <v>48574.06927</v>
      </c>
      <c r="M400" s="337">
        <v>18845.40926</v>
      </c>
      <c r="N400" s="337">
        <v>67419.478530000008</v>
      </c>
      <c r="O400" s="337">
        <v>117435.95203</v>
      </c>
      <c r="P400" s="337">
        <v>15569.96738</v>
      </c>
      <c r="Q400" s="337">
        <v>1418.77008</v>
      </c>
      <c r="R400" s="338">
        <v>16988.73746</v>
      </c>
      <c r="S400" s="7"/>
      <c r="T400" s="7"/>
      <c r="U400" s="7"/>
      <c r="V400" s="7"/>
      <c r="W400" s="7"/>
      <c r="X400" s="7"/>
      <c r="Y400" s="7"/>
      <c r="Z400" s="7"/>
      <c r="AA400" s="7"/>
      <c r="AB400" s="7"/>
    </row>
    <row r="401" spans="1:28" s="313" customFormat="1">
      <c r="A401" s="339"/>
      <c r="B401" s="339"/>
      <c r="C401" s="339"/>
      <c r="D401" s="334" t="s">
        <v>83</v>
      </c>
      <c r="E401" s="335">
        <v>3</v>
      </c>
      <c r="F401" s="336">
        <v>5521.44398</v>
      </c>
      <c r="G401" s="337">
        <v>6239.0702000000001</v>
      </c>
      <c r="H401" s="337">
        <v>11760.51418</v>
      </c>
      <c r="I401" s="337">
        <v>23358.39645</v>
      </c>
      <c r="J401" s="337">
        <v>8689.6421799999989</v>
      </c>
      <c r="K401" s="337">
        <v>32048.038629999999</v>
      </c>
      <c r="L401" s="337">
        <v>32950.637629999997</v>
      </c>
      <c r="M401" s="337">
        <v>15005.38675</v>
      </c>
      <c r="N401" s="337">
        <v>47956.024380000003</v>
      </c>
      <c r="O401" s="337">
        <v>91764.577189999996</v>
      </c>
      <c r="P401" s="337">
        <v>23755.158500000001</v>
      </c>
      <c r="Q401" s="337">
        <v>976.20934</v>
      </c>
      <c r="R401" s="338">
        <v>24731.367839999999</v>
      </c>
      <c r="S401" s="7"/>
      <c r="T401" s="7"/>
      <c r="U401" s="7"/>
      <c r="V401" s="7"/>
      <c r="W401" s="7"/>
      <c r="X401" s="7"/>
      <c r="Y401" s="7"/>
      <c r="Z401" s="7"/>
      <c r="AA401" s="7"/>
      <c r="AB401" s="7"/>
    </row>
    <row r="402" spans="1:28" s="313" customFormat="1">
      <c r="A402" s="339"/>
      <c r="B402" s="339"/>
      <c r="C402" s="339"/>
      <c r="D402" s="339"/>
      <c r="E402" s="340">
        <v>11</v>
      </c>
      <c r="F402" s="341">
        <v>12485.920910000001</v>
      </c>
      <c r="G402" s="342">
        <v>7071.1752900000001</v>
      </c>
      <c r="H402" s="342">
        <v>19557.0962</v>
      </c>
      <c r="I402" s="342">
        <v>20144.630219999999</v>
      </c>
      <c r="J402" s="342">
        <v>4236.9643900000001</v>
      </c>
      <c r="K402" s="342">
        <v>24381.59461</v>
      </c>
      <c r="L402" s="342">
        <v>25629.652140000002</v>
      </c>
      <c r="M402" s="342">
        <v>9185.028119999999</v>
      </c>
      <c r="N402" s="342">
        <v>34814.680260000001</v>
      </c>
      <c r="O402" s="342">
        <v>78753.371069999994</v>
      </c>
      <c r="P402" s="342">
        <v>9468.4276399999999</v>
      </c>
      <c r="Q402" s="342">
        <v>1778.2153400000002</v>
      </c>
      <c r="R402" s="343">
        <v>11246.642980000001</v>
      </c>
      <c r="S402" s="7"/>
      <c r="T402" s="7"/>
      <c r="U402" s="7"/>
      <c r="V402" s="7"/>
      <c r="W402" s="7"/>
      <c r="X402" s="7"/>
      <c r="Y402" s="7"/>
      <c r="Z402" s="7"/>
      <c r="AA402" s="7"/>
      <c r="AB402" s="7"/>
    </row>
    <row r="403" spans="1:28" s="313" customFormat="1">
      <c r="A403" s="339"/>
      <c r="B403" s="339"/>
      <c r="C403" s="339"/>
      <c r="D403" s="334" t="s">
        <v>69</v>
      </c>
      <c r="E403" s="335">
        <v>13</v>
      </c>
      <c r="F403" s="336">
        <v>87528.123659999997</v>
      </c>
      <c r="G403" s="337">
        <v>3299.9573999999998</v>
      </c>
      <c r="H403" s="337">
        <v>90828.081059999997</v>
      </c>
      <c r="I403" s="337">
        <v>25564.673750000002</v>
      </c>
      <c r="J403" s="337">
        <v>22413.355500000001</v>
      </c>
      <c r="K403" s="337">
        <v>47978.02925</v>
      </c>
      <c r="L403" s="337">
        <v>41821.081180000001</v>
      </c>
      <c r="M403" s="337">
        <v>38972.765630000002</v>
      </c>
      <c r="N403" s="337">
        <v>80793.846810000003</v>
      </c>
      <c r="O403" s="337">
        <v>219599.95712000001</v>
      </c>
      <c r="P403" s="337">
        <v>9840.4091199999984</v>
      </c>
      <c r="Q403" s="337">
        <v>938.68527000000006</v>
      </c>
      <c r="R403" s="338">
        <v>10779.09439</v>
      </c>
      <c r="S403" s="7"/>
      <c r="T403" s="7"/>
      <c r="U403" s="7"/>
      <c r="V403" s="7"/>
      <c r="W403" s="7"/>
      <c r="X403" s="7"/>
      <c r="Y403" s="7"/>
      <c r="Z403" s="7"/>
      <c r="AA403" s="7"/>
      <c r="AB403" s="7"/>
    </row>
    <row r="404" spans="1:28" s="313" customFormat="1">
      <c r="A404" s="339"/>
      <c r="B404" s="339"/>
      <c r="C404" s="339"/>
      <c r="D404" s="339"/>
      <c r="E404" s="340">
        <v>39</v>
      </c>
      <c r="F404" s="341">
        <v>11026.95206</v>
      </c>
      <c r="G404" s="342">
        <v>7479.6386700000003</v>
      </c>
      <c r="H404" s="342">
        <v>18506.59073</v>
      </c>
      <c r="I404" s="342">
        <v>23773.912820000001</v>
      </c>
      <c r="J404" s="342">
        <v>20392.268800000002</v>
      </c>
      <c r="K404" s="342">
        <v>44166.181619999996</v>
      </c>
      <c r="L404" s="342">
        <v>41827.185680000002</v>
      </c>
      <c r="M404" s="342">
        <v>45974.440329999998</v>
      </c>
      <c r="N404" s="342">
        <v>87801.626010000007</v>
      </c>
      <c r="O404" s="342">
        <v>150474.39836000002</v>
      </c>
      <c r="P404" s="342">
        <v>4005.3254400000001</v>
      </c>
      <c r="Q404" s="342">
        <v>702.24141000000009</v>
      </c>
      <c r="R404" s="343">
        <v>4707.5668499999992</v>
      </c>
      <c r="S404" s="7"/>
      <c r="T404" s="7"/>
      <c r="U404" s="7"/>
      <c r="V404" s="7"/>
      <c r="W404" s="7"/>
      <c r="X404" s="7"/>
      <c r="Y404" s="7"/>
      <c r="Z404" s="7"/>
      <c r="AA404" s="7"/>
      <c r="AB404" s="7"/>
    </row>
    <row r="405" spans="1:28" s="313" customFormat="1">
      <c r="A405" s="339"/>
      <c r="B405" s="339"/>
      <c r="C405" s="339"/>
      <c r="D405" s="339"/>
      <c r="E405" s="340">
        <v>52</v>
      </c>
      <c r="F405" s="341">
        <v>3055.8181400000003</v>
      </c>
      <c r="G405" s="342">
        <v>6131.3155299999999</v>
      </c>
      <c r="H405" s="342">
        <v>9187.1336699999993</v>
      </c>
      <c r="I405" s="342">
        <v>36435.398450000001</v>
      </c>
      <c r="J405" s="342">
        <v>19878.59475</v>
      </c>
      <c r="K405" s="342">
        <v>56313.993200000004</v>
      </c>
      <c r="L405" s="342">
        <v>46339.276899999997</v>
      </c>
      <c r="M405" s="342">
        <v>27940.922420000003</v>
      </c>
      <c r="N405" s="342">
        <v>74280.19932</v>
      </c>
      <c r="O405" s="342">
        <v>139781.32618999999</v>
      </c>
      <c r="P405" s="342">
        <v>9173.6732499999998</v>
      </c>
      <c r="Q405" s="342">
        <v>204.19743</v>
      </c>
      <c r="R405" s="343">
        <v>9377.87068</v>
      </c>
      <c r="S405" s="7"/>
      <c r="T405" s="7"/>
      <c r="U405" s="7"/>
      <c r="V405" s="7"/>
      <c r="W405" s="7"/>
      <c r="X405" s="7"/>
      <c r="Y405" s="7"/>
      <c r="Z405" s="7"/>
      <c r="AA405" s="7"/>
      <c r="AB405" s="7"/>
    </row>
    <row r="406" spans="1:28" s="313" customFormat="1">
      <c r="A406" s="339"/>
      <c r="B406" s="339"/>
      <c r="C406" s="339"/>
      <c r="D406" s="339"/>
      <c r="E406" s="340">
        <v>90</v>
      </c>
      <c r="F406" s="341">
        <v>330.71216999999996</v>
      </c>
      <c r="G406" s="342">
        <v>33.34301</v>
      </c>
      <c r="H406" s="342">
        <v>364.05518000000001</v>
      </c>
      <c r="I406" s="342">
        <v>11517.16394</v>
      </c>
      <c r="J406" s="342">
        <v>8434.9922299999998</v>
      </c>
      <c r="K406" s="342">
        <v>19952.156170000002</v>
      </c>
      <c r="L406" s="342">
        <v>17873.921920000001</v>
      </c>
      <c r="M406" s="342">
        <v>9302.0276799999992</v>
      </c>
      <c r="N406" s="342">
        <v>27175.9496</v>
      </c>
      <c r="O406" s="342">
        <v>47492.160950000005</v>
      </c>
      <c r="P406" s="342">
        <v>21.811779999999999</v>
      </c>
      <c r="Q406" s="342">
        <v>1331.5847200000001</v>
      </c>
      <c r="R406" s="343">
        <v>1353.3965000000001</v>
      </c>
      <c r="S406" s="7"/>
      <c r="T406" s="7"/>
      <c r="U406" s="7"/>
      <c r="V406" s="7"/>
      <c r="W406" s="7"/>
      <c r="X406" s="7"/>
      <c r="Y406" s="7"/>
      <c r="Z406" s="7"/>
      <c r="AA406" s="7"/>
      <c r="AB406" s="7"/>
    </row>
    <row r="407" spans="1:28" s="313" customFormat="1">
      <c r="A407" s="339"/>
      <c r="B407" s="339"/>
      <c r="C407" s="339"/>
      <c r="D407" s="339"/>
      <c r="E407" s="340">
        <v>109</v>
      </c>
      <c r="F407" s="341">
        <v>0</v>
      </c>
      <c r="G407" s="342">
        <v>7.6700799999999996</v>
      </c>
      <c r="H407" s="342">
        <v>7.6700799999999996</v>
      </c>
      <c r="I407" s="342">
        <v>11539.87275</v>
      </c>
      <c r="J407" s="342">
        <v>5452.9590799999996</v>
      </c>
      <c r="K407" s="342">
        <v>16992.831829999999</v>
      </c>
      <c r="L407" s="342">
        <v>12873.030189999999</v>
      </c>
      <c r="M407" s="342">
        <v>13672.10917</v>
      </c>
      <c r="N407" s="342">
        <v>26545.139360000001</v>
      </c>
      <c r="O407" s="342">
        <v>43545.64127</v>
      </c>
      <c r="P407" s="342">
        <v>33.418190000000003</v>
      </c>
      <c r="Q407" s="342">
        <v>384.21758</v>
      </c>
      <c r="R407" s="343">
        <v>417.63577000000004</v>
      </c>
      <c r="S407" s="7"/>
      <c r="T407" s="7"/>
      <c r="U407" s="7"/>
      <c r="V407" s="7"/>
      <c r="W407" s="7"/>
      <c r="X407" s="7"/>
      <c r="Y407" s="7"/>
      <c r="Z407" s="7"/>
      <c r="AA407" s="7"/>
      <c r="AB407" s="7"/>
    </row>
    <row r="408" spans="1:28" s="313" customFormat="1">
      <c r="A408" s="339"/>
      <c r="B408" s="339"/>
      <c r="C408" s="339"/>
      <c r="D408" s="339"/>
      <c r="E408" s="340">
        <v>112</v>
      </c>
      <c r="F408" s="341">
        <v>614.81720999999993</v>
      </c>
      <c r="G408" s="342">
        <v>822.30850999999996</v>
      </c>
      <c r="H408" s="342">
        <v>1437.12572</v>
      </c>
      <c r="I408" s="342">
        <v>27948.410530000001</v>
      </c>
      <c r="J408" s="342">
        <v>21682.768920000002</v>
      </c>
      <c r="K408" s="342">
        <v>49631.179450000003</v>
      </c>
      <c r="L408" s="342">
        <v>53601.38091</v>
      </c>
      <c r="M408" s="342">
        <v>24370.023289999997</v>
      </c>
      <c r="N408" s="342">
        <v>77971.404200000004</v>
      </c>
      <c r="O408" s="342">
        <v>129039.70937000001</v>
      </c>
      <c r="P408" s="342">
        <v>612.89976999999999</v>
      </c>
      <c r="Q408" s="342">
        <v>1735.38005</v>
      </c>
      <c r="R408" s="343">
        <v>2348.2798199999997</v>
      </c>
      <c r="S408" s="7"/>
      <c r="T408" s="7"/>
      <c r="U408" s="7"/>
      <c r="V408" s="7"/>
      <c r="W408" s="7"/>
      <c r="X408" s="7"/>
      <c r="Y408" s="7"/>
      <c r="Z408" s="7"/>
      <c r="AA408" s="7"/>
      <c r="AB408" s="7"/>
    </row>
    <row r="409" spans="1:28" s="313" customFormat="1">
      <c r="A409" s="339"/>
      <c r="B409" s="339"/>
      <c r="C409" s="339"/>
      <c r="D409" s="334" t="s">
        <v>77</v>
      </c>
      <c r="E409" s="335">
        <v>56</v>
      </c>
      <c r="F409" s="336">
        <v>24427.389010000003</v>
      </c>
      <c r="G409" s="337">
        <v>1259.4621299999999</v>
      </c>
      <c r="H409" s="337">
        <v>25686.851139999999</v>
      </c>
      <c r="I409" s="337">
        <v>33115.77749</v>
      </c>
      <c r="J409" s="337">
        <v>7890.4046699999999</v>
      </c>
      <c r="K409" s="337">
        <v>41006.182159999997</v>
      </c>
      <c r="L409" s="337">
        <v>35570.812279999998</v>
      </c>
      <c r="M409" s="337">
        <v>9558.6509900000001</v>
      </c>
      <c r="N409" s="337">
        <v>45129.46327</v>
      </c>
      <c r="O409" s="337">
        <v>111822.49656999999</v>
      </c>
      <c r="P409" s="337">
        <v>9267.8088299999999</v>
      </c>
      <c r="Q409" s="337">
        <v>70.453850000000003</v>
      </c>
      <c r="R409" s="338">
        <v>9338.2626799999998</v>
      </c>
      <c r="S409" s="7"/>
      <c r="T409" s="7"/>
      <c r="U409" s="7"/>
      <c r="V409" s="7"/>
      <c r="W409" s="7"/>
      <c r="X409" s="7"/>
      <c r="Y409" s="7"/>
      <c r="Z409" s="7"/>
      <c r="AA409" s="7"/>
      <c r="AB409" s="7"/>
    </row>
    <row r="410" spans="1:28" s="313" customFormat="1">
      <c r="A410" s="339"/>
      <c r="B410" s="339"/>
      <c r="C410" s="339"/>
      <c r="D410" s="334" t="s">
        <v>53</v>
      </c>
      <c r="E410" s="335">
        <v>70</v>
      </c>
      <c r="F410" s="336">
        <v>78.104039999999998</v>
      </c>
      <c r="G410" s="337">
        <v>348.20884000000001</v>
      </c>
      <c r="H410" s="337">
        <v>426.31288000000001</v>
      </c>
      <c r="I410" s="337">
        <v>11248.678910000001</v>
      </c>
      <c r="J410" s="337">
        <v>2769.52583</v>
      </c>
      <c r="K410" s="337">
        <v>14018.204740000001</v>
      </c>
      <c r="L410" s="337">
        <v>14062.993269999999</v>
      </c>
      <c r="M410" s="337">
        <v>3858.9772000000003</v>
      </c>
      <c r="N410" s="337">
        <v>17921.97047</v>
      </c>
      <c r="O410" s="337">
        <v>32366.488089999999</v>
      </c>
      <c r="P410" s="337">
        <v>3340.3078700000001</v>
      </c>
      <c r="Q410" s="337">
        <v>800.25668999999994</v>
      </c>
      <c r="R410" s="338">
        <v>4140.5645599999998</v>
      </c>
      <c r="S410" s="7"/>
      <c r="T410" s="7"/>
      <c r="U410" s="7"/>
      <c r="V410" s="7"/>
      <c r="W410" s="7"/>
      <c r="X410" s="7"/>
      <c r="Y410" s="7"/>
      <c r="Z410" s="7"/>
      <c r="AA410" s="7"/>
      <c r="AB410" s="7"/>
    </row>
    <row r="411" spans="1:28" s="313" customFormat="1">
      <c r="A411" s="339"/>
      <c r="B411" s="339"/>
      <c r="C411" s="339"/>
      <c r="D411" s="334" t="s">
        <v>275</v>
      </c>
      <c r="E411" s="335">
        <v>63</v>
      </c>
      <c r="F411" s="336">
        <v>3349.91183</v>
      </c>
      <c r="G411" s="337">
        <v>11170.758689999999</v>
      </c>
      <c r="H411" s="337">
        <v>14520.67052</v>
      </c>
      <c r="I411" s="337">
        <v>16845.417379999999</v>
      </c>
      <c r="J411" s="337">
        <v>11575.977130000001</v>
      </c>
      <c r="K411" s="337">
        <v>28421.394510000002</v>
      </c>
      <c r="L411" s="337">
        <v>36302.255239999999</v>
      </c>
      <c r="M411" s="337">
        <v>27349.513190000001</v>
      </c>
      <c r="N411" s="337">
        <v>63651.768429999996</v>
      </c>
      <c r="O411" s="337">
        <v>106593.83345999999</v>
      </c>
      <c r="P411" s="337">
        <v>2094.5959800000001</v>
      </c>
      <c r="Q411" s="337">
        <v>3551.1340099999998</v>
      </c>
      <c r="R411" s="338">
        <v>5645.7299899999998</v>
      </c>
      <c r="S411" s="7"/>
      <c r="T411" s="7"/>
      <c r="U411" s="7"/>
      <c r="V411" s="7"/>
      <c r="W411" s="7"/>
      <c r="X411" s="7"/>
      <c r="Y411" s="7"/>
      <c r="Z411" s="7"/>
      <c r="AA411" s="7"/>
      <c r="AB411" s="7"/>
    </row>
    <row r="412" spans="1:28" s="313" customFormat="1">
      <c r="A412" s="339"/>
      <c r="B412" s="339"/>
      <c r="C412" s="339"/>
      <c r="D412" s="334" t="s">
        <v>54</v>
      </c>
      <c r="E412" s="335">
        <v>44</v>
      </c>
      <c r="F412" s="336">
        <v>5412.3739599999999</v>
      </c>
      <c r="G412" s="337">
        <v>3715.7943</v>
      </c>
      <c r="H412" s="337">
        <v>9128.1682600000004</v>
      </c>
      <c r="I412" s="337">
        <v>23767.817510000001</v>
      </c>
      <c r="J412" s="337">
        <v>5372.6297400000003</v>
      </c>
      <c r="K412" s="337">
        <v>29140.447250000001</v>
      </c>
      <c r="L412" s="337">
        <v>31087.15004</v>
      </c>
      <c r="M412" s="337">
        <v>11751.933660000001</v>
      </c>
      <c r="N412" s="337">
        <v>42839.083700000003</v>
      </c>
      <c r="O412" s="337">
        <v>81107.699209999992</v>
      </c>
      <c r="P412" s="337">
        <v>4093.0536499999998</v>
      </c>
      <c r="Q412" s="337">
        <v>1253.65083</v>
      </c>
      <c r="R412" s="338">
        <v>5346.7044800000003</v>
      </c>
      <c r="S412" s="7"/>
      <c r="T412" s="7"/>
      <c r="U412" s="7"/>
      <c r="V412" s="7"/>
      <c r="W412" s="7"/>
      <c r="X412" s="7"/>
      <c r="Y412" s="7"/>
      <c r="Z412" s="7"/>
      <c r="AA412" s="7"/>
      <c r="AB412" s="7"/>
    </row>
    <row r="413" spans="1:28" s="313" customFormat="1">
      <c r="A413" s="339"/>
      <c r="B413" s="339"/>
      <c r="C413" s="339"/>
      <c r="D413" s="339"/>
      <c r="E413" s="340">
        <v>74</v>
      </c>
      <c r="F413" s="341">
        <v>2036.58087</v>
      </c>
      <c r="G413" s="342">
        <v>2533.5397699999999</v>
      </c>
      <c r="H413" s="342">
        <v>4570.1206400000001</v>
      </c>
      <c r="I413" s="342">
        <v>18765.48259</v>
      </c>
      <c r="J413" s="342">
        <v>4781.4907899999998</v>
      </c>
      <c r="K413" s="342">
        <v>23546.973379999999</v>
      </c>
      <c r="L413" s="342">
        <v>15242.111580000001</v>
      </c>
      <c r="M413" s="342">
        <v>4857.5056299999997</v>
      </c>
      <c r="N413" s="342">
        <v>20099.61721</v>
      </c>
      <c r="O413" s="342">
        <v>48216.711229999994</v>
      </c>
      <c r="P413" s="342">
        <v>3296.0895599999999</v>
      </c>
      <c r="Q413" s="342">
        <v>31.621929999999999</v>
      </c>
      <c r="R413" s="343">
        <v>3327.7114900000001</v>
      </c>
      <c r="S413" s="7"/>
      <c r="T413" s="7"/>
      <c r="U413" s="7"/>
      <c r="V413" s="7"/>
      <c r="W413" s="7"/>
      <c r="X413" s="7"/>
      <c r="Y413" s="7"/>
      <c r="Z413" s="7"/>
      <c r="AA413" s="7"/>
      <c r="AB413" s="7"/>
    </row>
    <row r="414" spans="1:28" s="313" customFormat="1">
      <c r="A414" s="339"/>
      <c r="B414" s="339"/>
      <c r="C414" s="339"/>
      <c r="D414" s="339"/>
      <c r="E414" s="340">
        <v>107</v>
      </c>
      <c r="F414" s="341">
        <v>60.541559999999997</v>
      </c>
      <c r="G414" s="342">
        <v>100.45919000000001</v>
      </c>
      <c r="H414" s="342">
        <v>161.00075000000001</v>
      </c>
      <c r="I414" s="342">
        <v>8398.1686699999991</v>
      </c>
      <c r="J414" s="342">
        <v>8369.6318599999995</v>
      </c>
      <c r="K414" s="342">
        <v>16767.80053</v>
      </c>
      <c r="L414" s="342">
        <v>17481.97191</v>
      </c>
      <c r="M414" s="342">
        <v>28555.375690000001</v>
      </c>
      <c r="N414" s="342">
        <v>46037.347600000001</v>
      </c>
      <c r="O414" s="342">
        <v>62966.148880000001</v>
      </c>
      <c r="P414" s="342">
        <v>0.3</v>
      </c>
      <c r="Q414" s="342">
        <v>0</v>
      </c>
      <c r="R414" s="343">
        <v>0.3</v>
      </c>
      <c r="S414" s="7"/>
      <c r="T414" s="7"/>
      <c r="U414" s="7"/>
      <c r="V414" s="7"/>
      <c r="W414" s="7"/>
      <c r="X414" s="7"/>
      <c r="Y414" s="7"/>
      <c r="Z414" s="7"/>
      <c r="AA414" s="7"/>
      <c r="AB414" s="7"/>
    </row>
    <row r="415" spans="1:28" s="313" customFormat="1">
      <c r="A415" s="339"/>
      <c r="B415" s="339"/>
      <c r="C415" s="339"/>
      <c r="D415" s="334" t="s">
        <v>52</v>
      </c>
      <c r="E415" s="335">
        <v>96</v>
      </c>
      <c r="F415" s="336">
        <v>369.14138000000003</v>
      </c>
      <c r="G415" s="337">
        <v>3542.0001899999997</v>
      </c>
      <c r="H415" s="337">
        <v>3911.1415699999998</v>
      </c>
      <c r="I415" s="337">
        <v>13311.17848</v>
      </c>
      <c r="J415" s="337">
        <v>5787.8286500000004</v>
      </c>
      <c r="K415" s="337">
        <v>19099.007129999998</v>
      </c>
      <c r="L415" s="337">
        <v>16752.827160000001</v>
      </c>
      <c r="M415" s="337">
        <v>15685.19011</v>
      </c>
      <c r="N415" s="337">
        <v>32438.01727</v>
      </c>
      <c r="O415" s="337">
        <v>55448.165970000002</v>
      </c>
      <c r="P415" s="337">
        <v>46379.870360000001</v>
      </c>
      <c r="Q415" s="337">
        <v>3300.7501600000001</v>
      </c>
      <c r="R415" s="338">
        <v>49680.620520000004</v>
      </c>
      <c r="S415" s="7"/>
      <c r="T415" s="7"/>
      <c r="U415" s="7"/>
      <c r="V415" s="7"/>
      <c r="W415" s="7"/>
      <c r="X415" s="7"/>
      <c r="Y415" s="7"/>
      <c r="Z415" s="7"/>
      <c r="AA415" s="7"/>
      <c r="AB415" s="7"/>
    </row>
    <row r="416" spans="1:28" s="313" customFormat="1">
      <c r="A416" s="339"/>
      <c r="B416" s="339"/>
      <c r="C416" s="339"/>
      <c r="D416" s="334" t="s">
        <v>70</v>
      </c>
      <c r="E416" s="335">
        <v>69</v>
      </c>
      <c r="F416" s="336">
        <v>220.66857000000002</v>
      </c>
      <c r="G416" s="337">
        <v>2194.7863500000003</v>
      </c>
      <c r="H416" s="337">
        <v>2415.4549200000001</v>
      </c>
      <c r="I416" s="337">
        <v>20518.110960000002</v>
      </c>
      <c r="J416" s="337">
        <v>10857.068740000001</v>
      </c>
      <c r="K416" s="337">
        <v>31375.179700000001</v>
      </c>
      <c r="L416" s="337">
        <v>29332.425429999999</v>
      </c>
      <c r="M416" s="337">
        <v>12488.00519</v>
      </c>
      <c r="N416" s="337">
        <v>41820.430619999999</v>
      </c>
      <c r="O416" s="337">
        <v>75611.065239999996</v>
      </c>
      <c r="P416" s="337">
        <v>6855.1238899999998</v>
      </c>
      <c r="Q416" s="337">
        <v>156.31248000000002</v>
      </c>
      <c r="R416" s="338">
        <v>7011.4363700000004</v>
      </c>
      <c r="S416" s="7"/>
      <c r="T416" s="7"/>
      <c r="U416" s="7"/>
      <c r="V416" s="7"/>
      <c r="W416" s="7"/>
      <c r="X416" s="7"/>
      <c r="Y416" s="7"/>
      <c r="Z416" s="7"/>
      <c r="AA416" s="7"/>
      <c r="AB416" s="7"/>
    </row>
    <row r="417" spans="1:28" s="313" customFormat="1">
      <c r="A417" s="339"/>
      <c r="B417" s="334" t="s">
        <v>17</v>
      </c>
      <c r="C417" s="334" t="s">
        <v>280</v>
      </c>
      <c r="D417" s="334" t="s">
        <v>281</v>
      </c>
      <c r="E417" s="335">
        <v>82</v>
      </c>
      <c r="F417" s="336">
        <v>5691.7500599999994</v>
      </c>
      <c r="G417" s="337">
        <v>19.04655</v>
      </c>
      <c r="H417" s="337">
        <v>5710.7966100000003</v>
      </c>
      <c r="I417" s="337">
        <v>6544.8572999999997</v>
      </c>
      <c r="J417" s="337">
        <v>3144.0054399999999</v>
      </c>
      <c r="K417" s="337">
        <v>9688.8627400000005</v>
      </c>
      <c r="L417" s="337">
        <v>9468.6464399999986</v>
      </c>
      <c r="M417" s="337">
        <v>2260.7345499999997</v>
      </c>
      <c r="N417" s="337">
        <v>11729.38099</v>
      </c>
      <c r="O417" s="337">
        <v>27129.04034</v>
      </c>
      <c r="P417" s="337">
        <v>2706.5062499999999</v>
      </c>
      <c r="Q417" s="337">
        <v>0.45648</v>
      </c>
      <c r="R417" s="338">
        <v>2706.9627300000002</v>
      </c>
      <c r="S417" s="7"/>
      <c r="T417" s="7"/>
      <c r="U417" s="7"/>
      <c r="V417" s="7"/>
      <c r="W417" s="7"/>
      <c r="X417" s="7"/>
      <c r="Y417" s="7"/>
      <c r="Z417" s="7"/>
      <c r="AA417" s="7"/>
      <c r="AB417" s="7"/>
    </row>
    <row r="418" spans="1:28" s="313" customFormat="1">
      <c r="A418" s="339"/>
      <c r="B418" s="334" t="s">
        <v>21</v>
      </c>
      <c r="C418" s="334" t="s">
        <v>21</v>
      </c>
      <c r="D418" s="334" t="s">
        <v>293</v>
      </c>
      <c r="E418" s="335">
        <v>100</v>
      </c>
      <c r="F418" s="336">
        <v>397.34285999999997</v>
      </c>
      <c r="G418" s="337">
        <v>2432.66104</v>
      </c>
      <c r="H418" s="337">
        <v>2830.0038999999997</v>
      </c>
      <c r="I418" s="337">
        <v>10431.53766</v>
      </c>
      <c r="J418" s="337">
        <v>2611.09816</v>
      </c>
      <c r="K418" s="337">
        <v>13042.63582</v>
      </c>
      <c r="L418" s="337">
        <v>7396.56963</v>
      </c>
      <c r="M418" s="337">
        <v>2975.9199399999998</v>
      </c>
      <c r="N418" s="337">
        <v>10372.48957</v>
      </c>
      <c r="O418" s="337">
        <v>26245.129290000001</v>
      </c>
      <c r="P418" s="337">
        <v>6821.8763099999996</v>
      </c>
      <c r="Q418" s="337">
        <v>550.01849000000004</v>
      </c>
      <c r="R418" s="338">
        <v>7371.8948</v>
      </c>
      <c r="S418" s="7"/>
      <c r="T418" s="7"/>
      <c r="U418" s="7"/>
      <c r="V418" s="7"/>
      <c r="W418" s="7"/>
      <c r="X418" s="7"/>
      <c r="Y418" s="7"/>
      <c r="Z418" s="7"/>
      <c r="AA418" s="7"/>
      <c r="AB418" s="7"/>
    </row>
    <row r="419" spans="1:28" s="313" customFormat="1">
      <c r="A419" s="339"/>
      <c r="B419" s="339"/>
      <c r="C419" s="339"/>
      <c r="D419" s="334" t="s">
        <v>21</v>
      </c>
      <c r="E419" s="335">
        <v>43</v>
      </c>
      <c r="F419" s="336">
        <v>50571.77132</v>
      </c>
      <c r="G419" s="337">
        <v>5562.4942899999996</v>
      </c>
      <c r="H419" s="337">
        <v>56134.265610000002</v>
      </c>
      <c r="I419" s="337">
        <v>14377.813539999999</v>
      </c>
      <c r="J419" s="337">
        <v>2790.3547999999996</v>
      </c>
      <c r="K419" s="337">
        <v>17168.16834</v>
      </c>
      <c r="L419" s="337">
        <v>118656.59731</v>
      </c>
      <c r="M419" s="337">
        <v>18476.04581</v>
      </c>
      <c r="N419" s="337">
        <v>137132.64311999999</v>
      </c>
      <c r="O419" s="337">
        <v>210435.07707</v>
      </c>
      <c r="P419" s="337">
        <v>57275.176770000005</v>
      </c>
      <c r="Q419" s="337">
        <v>260.20114000000001</v>
      </c>
      <c r="R419" s="338">
        <v>57535.377909999996</v>
      </c>
      <c r="S419" s="7"/>
      <c r="T419" s="7"/>
      <c r="U419" s="7"/>
      <c r="V419" s="7"/>
      <c r="W419" s="7"/>
      <c r="X419" s="7"/>
      <c r="Y419" s="7"/>
      <c r="Z419" s="7"/>
      <c r="AA419" s="7"/>
      <c r="AB419" s="7"/>
    </row>
    <row r="420" spans="1:28" s="313" customFormat="1">
      <c r="A420" s="339"/>
      <c r="B420" s="339"/>
      <c r="C420" s="334" t="s">
        <v>296</v>
      </c>
      <c r="D420" s="334" t="s">
        <v>296</v>
      </c>
      <c r="E420" s="335">
        <v>73</v>
      </c>
      <c r="F420" s="336">
        <v>311.27706999999998</v>
      </c>
      <c r="G420" s="337">
        <v>327.54345000000001</v>
      </c>
      <c r="H420" s="337">
        <v>638.82051999999999</v>
      </c>
      <c r="I420" s="337">
        <v>5752.7252099999996</v>
      </c>
      <c r="J420" s="337">
        <v>1056.60989</v>
      </c>
      <c r="K420" s="337">
        <v>6809.3350999999993</v>
      </c>
      <c r="L420" s="337">
        <v>11691.437119999999</v>
      </c>
      <c r="M420" s="337">
        <v>2534.4244800000001</v>
      </c>
      <c r="N420" s="337">
        <v>14225.8616</v>
      </c>
      <c r="O420" s="337">
        <v>21674.017219999998</v>
      </c>
      <c r="P420" s="337">
        <v>37256.729220000001</v>
      </c>
      <c r="Q420" s="337">
        <v>0.13313999999999998</v>
      </c>
      <c r="R420" s="338">
        <v>37256.862359999999</v>
      </c>
      <c r="S420" s="7"/>
      <c r="T420" s="7"/>
      <c r="U420" s="7"/>
      <c r="V420" s="7"/>
      <c r="W420" s="7"/>
      <c r="X420" s="7"/>
      <c r="Y420" s="7"/>
      <c r="Z420" s="7"/>
      <c r="AA420" s="7"/>
      <c r="AB420" s="7"/>
    </row>
    <row r="421" spans="1:28" s="313" customFormat="1">
      <c r="A421" s="339"/>
      <c r="B421" s="334" t="s">
        <v>22</v>
      </c>
      <c r="C421" s="334" t="s">
        <v>299</v>
      </c>
      <c r="D421" s="334" t="s">
        <v>300</v>
      </c>
      <c r="E421" s="335">
        <v>76</v>
      </c>
      <c r="F421" s="336">
        <v>27177.725920000001</v>
      </c>
      <c r="G421" s="337">
        <v>147.24621999999999</v>
      </c>
      <c r="H421" s="337">
        <v>27324.972140000002</v>
      </c>
      <c r="I421" s="337">
        <v>12731.15106</v>
      </c>
      <c r="J421" s="337">
        <v>4677.1126100000001</v>
      </c>
      <c r="K421" s="337">
        <v>17408.26367</v>
      </c>
      <c r="L421" s="337">
        <v>18768.63724</v>
      </c>
      <c r="M421" s="337">
        <v>7512.6212800000003</v>
      </c>
      <c r="N421" s="337">
        <v>26281.258519999999</v>
      </c>
      <c r="O421" s="337">
        <v>71014.494330000001</v>
      </c>
      <c r="P421" s="337">
        <v>4925.6850199999999</v>
      </c>
      <c r="Q421" s="337">
        <v>5.706E-2</v>
      </c>
      <c r="R421" s="338">
        <v>4925.74208</v>
      </c>
      <c r="S421" s="7"/>
      <c r="T421" s="7"/>
      <c r="U421" s="7"/>
      <c r="V421" s="7"/>
      <c r="W421" s="7"/>
      <c r="X421" s="7"/>
      <c r="Y421" s="7"/>
      <c r="Z421" s="7"/>
      <c r="AA421" s="7"/>
      <c r="AB421" s="7"/>
    </row>
    <row r="422" spans="1:28" s="313" customFormat="1">
      <c r="A422" s="339"/>
      <c r="B422" s="334" t="s">
        <v>301</v>
      </c>
      <c r="C422" s="334" t="s">
        <v>301</v>
      </c>
      <c r="D422" s="334" t="s">
        <v>307</v>
      </c>
      <c r="E422" s="335">
        <v>99</v>
      </c>
      <c r="F422" s="336">
        <v>11882.98407</v>
      </c>
      <c r="G422" s="337">
        <v>685.45893000000001</v>
      </c>
      <c r="H422" s="337">
        <v>12568.442999999999</v>
      </c>
      <c r="I422" s="337">
        <v>7494.4747200000002</v>
      </c>
      <c r="J422" s="337">
        <v>2379.9394700000003</v>
      </c>
      <c r="K422" s="337">
        <v>9874.4141899999995</v>
      </c>
      <c r="L422" s="337">
        <v>25049.588250000001</v>
      </c>
      <c r="M422" s="337">
        <v>1568.4148799999998</v>
      </c>
      <c r="N422" s="337">
        <v>26618.003129999997</v>
      </c>
      <c r="O422" s="337">
        <v>49060.86032</v>
      </c>
      <c r="P422" s="337">
        <v>1678.3345800000002</v>
      </c>
      <c r="Q422" s="337">
        <v>33.629449999999999</v>
      </c>
      <c r="R422" s="338">
        <v>1711.9640300000001</v>
      </c>
      <c r="S422" s="7"/>
      <c r="T422" s="7"/>
      <c r="U422" s="7"/>
      <c r="V422" s="7"/>
      <c r="W422" s="7"/>
      <c r="X422" s="7"/>
      <c r="Y422" s="7"/>
      <c r="Z422" s="7"/>
      <c r="AA422" s="7"/>
      <c r="AB422" s="7"/>
    </row>
    <row r="423" spans="1:28" s="313" customFormat="1">
      <c r="A423" s="339"/>
      <c r="B423" s="334" t="s">
        <v>24</v>
      </c>
      <c r="C423" s="334" t="s">
        <v>24</v>
      </c>
      <c r="D423" s="334" t="s">
        <v>24</v>
      </c>
      <c r="E423" s="335">
        <v>68</v>
      </c>
      <c r="F423" s="336">
        <v>11602.78636</v>
      </c>
      <c r="G423" s="337">
        <v>7497.3142800000005</v>
      </c>
      <c r="H423" s="337">
        <v>19100.100640000001</v>
      </c>
      <c r="I423" s="337">
        <v>16388.707409999999</v>
      </c>
      <c r="J423" s="337">
        <v>13177.648039999998</v>
      </c>
      <c r="K423" s="337">
        <v>29566.355449999999</v>
      </c>
      <c r="L423" s="337">
        <v>14950.305880000002</v>
      </c>
      <c r="M423" s="337">
        <v>9389.83655</v>
      </c>
      <c r="N423" s="337">
        <v>24340.14243</v>
      </c>
      <c r="O423" s="337">
        <v>73006.59852</v>
      </c>
      <c r="P423" s="337">
        <v>4123.4951200000005</v>
      </c>
      <c r="Q423" s="337">
        <v>0.88633000000000006</v>
      </c>
      <c r="R423" s="338">
        <v>4124.3814499999999</v>
      </c>
      <c r="S423" s="7"/>
      <c r="T423" s="7"/>
      <c r="U423" s="7"/>
      <c r="V423" s="7"/>
      <c r="W423" s="7"/>
      <c r="X423" s="7"/>
      <c r="Y423" s="7"/>
      <c r="Z423" s="7"/>
      <c r="AA423" s="7"/>
      <c r="AB423" s="7"/>
    </row>
    <row r="424" spans="1:28" s="313" customFormat="1">
      <c r="A424" s="339"/>
      <c r="B424" s="334" t="s">
        <v>26</v>
      </c>
      <c r="C424" s="334" t="s">
        <v>310</v>
      </c>
      <c r="D424" s="334" t="s">
        <v>312</v>
      </c>
      <c r="E424" s="335">
        <v>85</v>
      </c>
      <c r="F424" s="336">
        <v>12041.40141</v>
      </c>
      <c r="G424" s="337">
        <v>681.37712999999997</v>
      </c>
      <c r="H424" s="337">
        <v>12722.778539999999</v>
      </c>
      <c r="I424" s="337">
        <v>6177.2982899999997</v>
      </c>
      <c r="J424" s="337">
        <v>1871.6957199999999</v>
      </c>
      <c r="K424" s="337">
        <v>8048.9940099999994</v>
      </c>
      <c r="L424" s="337">
        <v>11780.77749</v>
      </c>
      <c r="M424" s="337">
        <v>4322.10149</v>
      </c>
      <c r="N424" s="337">
        <v>16102.878980000001</v>
      </c>
      <c r="O424" s="337">
        <v>36874.651530000003</v>
      </c>
      <c r="P424" s="337">
        <v>3682.63852</v>
      </c>
      <c r="Q424" s="337">
        <v>11.551530000000001</v>
      </c>
      <c r="R424" s="338">
        <v>3694.1900499999997</v>
      </c>
      <c r="S424" s="7"/>
      <c r="T424" s="7"/>
      <c r="U424" s="7"/>
      <c r="V424" s="7"/>
      <c r="W424" s="7"/>
      <c r="X424" s="7"/>
      <c r="Y424" s="7"/>
      <c r="Z424" s="7"/>
      <c r="AA424" s="7"/>
      <c r="AB424" s="7"/>
    </row>
    <row r="425" spans="1:28" s="313" customFormat="1">
      <c r="A425" s="334" t="s">
        <v>316</v>
      </c>
      <c r="B425" s="334" t="s">
        <v>3</v>
      </c>
      <c r="C425" s="334" t="s">
        <v>197</v>
      </c>
      <c r="D425" s="334" t="s">
        <v>197</v>
      </c>
      <c r="E425" s="335">
        <v>143</v>
      </c>
      <c r="F425" s="336">
        <v>11379.266039999999</v>
      </c>
      <c r="G425" s="337">
        <v>4522.2622699999993</v>
      </c>
      <c r="H425" s="337">
        <v>15901.52831</v>
      </c>
      <c r="I425" s="337">
        <v>73687.31121</v>
      </c>
      <c r="J425" s="337">
        <v>16160.424289999999</v>
      </c>
      <c r="K425" s="337">
        <v>89847.735499999995</v>
      </c>
      <c r="L425" s="337">
        <v>40930.006860000001</v>
      </c>
      <c r="M425" s="337">
        <v>12778.05574</v>
      </c>
      <c r="N425" s="337">
        <v>53708.062600000005</v>
      </c>
      <c r="O425" s="337">
        <v>159457.32641000001</v>
      </c>
      <c r="P425" s="337">
        <v>229976.98801</v>
      </c>
      <c r="Q425" s="337">
        <v>2555.0319300000001</v>
      </c>
      <c r="R425" s="338">
        <v>232532.01994</v>
      </c>
      <c r="S425" s="7"/>
      <c r="T425" s="7"/>
      <c r="U425" s="7"/>
      <c r="V425" s="7"/>
      <c r="W425" s="7"/>
      <c r="X425" s="7"/>
      <c r="Y425" s="7"/>
      <c r="Z425" s="7"/>
      <c r="AA425" s="7"/>
      <c r="AB425" s="7"/>
    </row>
    <row r="426" spans="1:28" s="313" customFormat="1">
      <c r="A426" s="339"/>
      <c r="B426" s="339"/>
      <c r="C426" s="334" t="s">
        <v>200</v>
      </c>
      <c r="D426" s="334" t="s">
        <v>201</v>
      </c>
      <c r="E426" s="335">
        <v>104</v>
      </c>
      <c r="F426" s="336">
        <v>9822.7811999999994</v>
      </c>
      <c r="G426" s="337">
        <v>11665.15724</v>
      </c>
      <c r="H426" s="337">
        <v>21487.938440000002</v>
      </c>
      <c r="I426" s="337">
        <v>43287.666490000003</v>
      </c>
      <c r="J426" s="337">
        <v>12614.366050000001</v>
      </c>
      <c r="K426" s="337">
        <v>55902.03254</v>
      </c>
      <c r="L426" s="337">
        <v>28937.178030000003</v>
      </c>
      <c r="M426" s="337">
        <v>10525.312179999999</v>
      </c>
      <c r="N426" s="337">
        <v>39462.490210000004</v>
      </c>
      <c r="O426" s="337">
        <v>116852.46119</v>
      </c>
      <c r="P426" s="337">
        <v>221332.22475999998</v>
      </c>
      <c r="Q426" s="337">
        <v>20163.546350000001</v>
      </c>
      <c r="R426" s="338">
        <v>241495.77111</v>
      </c>
      <c r="S426" s="7"/>
      <c r="T426" s="7"/>
      <c r="U426" s="7"/>
      <c r="V426" s="7"/>
      <c r="W426" s="7"/>
      <c r="X426" s="7"/>
      <c r="Y426" s="7"/>
      <c r="Z426" s="7"/>
      <c r="AA426" s="7"/>
      <c r="AB426" s="7"/>
    </row>
    <row r="427" spans="1:28" s="313" customFormat="1">
      <c r="A427" s="339"/>
      <c r="B427" s="339"/>
      <c r="C427" s="339"/>
      <c r="D427" s="334" t="s">
        <v>317</v>
      </c>
      <c r="E427" s="335">
        <v>338</v>
      </c>
      <c r="F427" s="336">
        <v>2850.50182</v>
      </c>
      <c r="G427" s="337">
        <v>986.56862000000001</v>
      </c>
      <c r="H427" s="337">
        <v>3837.07044</v>
      </c>
      <c r="I427" s="337">
        <v>17491.02996</v>
      </c>
      <c r="J427" s="337">
        <v>6329.65895</v>
      </c>
      <c r="K427" s="337">
        <v>23820.688910000001</v>
      </c>
      <c r="L427" s="337">
        <v>12492.521949999998</v>
      </c>
      <c r="M427" s="337">
        <v>3729.3676600000003</v>
      </c>
      <c r="N427" s="337">
        <v>16221.88961</v>
      </c>
      <c r="O427" s="337">
        <v>43879.648959999999</v>
      </c>
      <c r="P427" s="337">
        <v>73432.606910000002</v>
      </c>
      <c r="Q427" s="337">
        <v>1677.2467099999999</v>
      </c>
      <c r="R427" s="338">
        <v>75109.853620000009</v>
      </c>
      <c r="S427" s="7"/>
      <c r="T427" s="7"/>
      <c r="U427" s="7"/>
      <c r="V427" s="7"/>
      <c r="W427" s="7"/>
      <c r="X427" s="7"/>
      <c r="Y427" s="7"/>
      <c r="Z427" s="7"/>
      <c r="AA427" s="7"/>
      <c r="AB427" s="7"/>
    </row>
    <row r="428" spans="1:28" s="313" customFormat="1">
      <c r="A428" s="339"/>
      <c r="B428" s="334" t="s">
        <v>202</v>
      </c>
      <c r="C428" s="334" t="s">
        <v>203</v>
      </c>
      <c r="D428" s="334" t="s">
        <v>203</v>
      </c>
      <c r="E428" s="335">
        <v>383</v>
      </c>
      <c r="F428" s="336">
        <v>3770.7790099999997</v>
      </c>
      <c r="G428" s="337">
        <v>184.36454999999998</v>
      </c>
      <c r="H428" s="337">
        <v>3955.14356</v>
      </c>
      <c r="I428" s="337">
        <v>18612.18607</v>
      </c>
      <c r="J428" s="337">
        <v>2936.4713999999999</v>
      </c>
      <c r="K428" s="337">
        <v>21548.657469999998</v>
      </c>
      <c r="L428" s="337">
        <v>7252.5629000000008</v>
      </c>
      <c r="M428" s="337">
        <v>1750.4616100000001</v>
      </c>
      <c r="N428" s="337">
        <v>9003.0245099999993</v>
      </c>
      <c r="O428" s="337">
        <v>34506.825539999998</v>
      </c>
      <c r="P428" s="337">
        <v>74394.126900000003</v>
      </c>
      <c r="Q428" s="337">
        <v>0</v>
      </c>
      <c r="R428" s="338">
        <v>74394.126900000003</v>
      </c>
      <c r="S428" s="7"/>
      <c r="T428" s="7"/>
      <c r="U428" s="7"/>
      <c r="V428" s="7"/>
      <c r="W428" s="7"/>
      <c r="X428" s="7"/>
      <c r="Y428" s="7"/>
      <c r="Z428" s="7"/>
      <c r="AA428" s="7"/>
      <c r="AB428" s="7"/>
    </row>
    <row r="429" spans="1:28" s="313" customFormat="1">
      <c r="A429" s="339"/>
      <c r="B429" s="334" t="s">
        <v>5</v>
      </c>
      <c r="C429" s="334" t="s">
        <v>5</v>
      </c>
      <c r="D429" s="334" t="s">
        <v>5</v>
      </c>
      <c r="E429" s="335">
        <v>80</v>
      </c>
      <c r="F429" s="336">
        <v>100429.59421</v>
      </c>
      <c r="G429" s="337">
        <v>19907.25548</v>
      </c>
      <c r="H429" s="337">
        <v>120336.84969</v>
      </c>
      <c r="I429" s="337">
        <v>83178.714260000008</v>
      </c>
      <c r="J429" s="337">
        <v>73161.939419999995</v>
      </c>
      <c r="K429" s="337">
        <v>156340.65368000002</v>
      </c>
      <c r="L429" s="337">
        <v>41290.985479999996</v>
      </c>
      <c r="M429" s="337">
        <v>39947.283889999999</v>
      </c>
      <c r="N429" s="337">
        <v>81238.269370000009</v>
      </c>
      <c r="O429" s="337">
        <v>357915.77273999999</v>
      </c>
      <c r="P429" s="337">
        <v>438638.11629999999</v>
      </c>
      <c r="Q429" s="337">
        <v>187182.01284000001</v>
      </c>
      <c r="R429" s="338">
        <v>625820.12913999998</v>
      </c>
      <c r="S429" s="7"/>
      <c r="T429" s="7"/>
      <c r="U429" s="7"/>
      <c r="V429" s="7"/>
      <c r="W429" s="7"/>
      <c r="X429" s="7"/>
      <c r="Y429" s="7"/>
      <c r="Z429" s="7"/>
      <c r="AA429" s="7"/>
      <c r="AB429" s="7"/>
    </row>
    <row r="430" spans="1:28" s="313" customFormat="1">
      <c r="A430" s="339"/>
      <c r="B430" s="339"/>
      <c r="C430" s="339"/>
      <c r="D430" s="339"/>
      <c r="E430" s="340">
        <v>178</v>
      </c>
      <c r="F430" s="341">
        <v>18158.065850000003</v>
      </c>
      <c r="G430" s="342">
        <v>3013.5573899999999</v>
      </c>
      <c r="H430" s="342">
        <v>21171.623239999997</v>
      </c>
      <c r="I430" s="342">
        <v>23948.553199999998</v>
      </c>
      <c r="J430" s="342">
        <v>17799.34894</v>
      </c>
      <c r="K430" s="342">
        <v>41747.902139999998</v>
      </c>
      <c r="L430" s="342">
        <v>11613.73963</v>
      </c>
      <c r="M430" s="342">
        <v>9157.7344600000015</v>
      </c>
      <c r="N430" s="342">
        <v>20771.47409</v>
      </c>
      <c r="O430" s="342">
        <v>83690.999469999995</v>
      </c>
      <c r="P430" s="342">
        <v>180874.37547</v>
      </c>
      <c r="Q430" s="342">
        <v>6424.0764400000007</v>
      </c>
      <c r="R430" s="343">
        <v>187298.45191</v>
      </c>
      <c r="S430" s="7"/>
      <c r="T430" s="7"/>
      <c r="U430" s="7"/>
      <c r="V430" s="7"/>
      <c r="W430" s="7"/>
      <c r="X430" s="7"/>
      <c r="Y430" s="7"/>
      <c r="Z430" s="7"/>
      <c r="AA430" s="7"/>
      <c r="AB430" s="7"/>
    </row>
    <row r="431" spans="1:28" s="313" customFormat="1">
      <c r="A431" s="339"/>
      <c r="B431" s="339"/>
      <c r="C431" s="339"/>
      <c r="D431" s="334" t="s">
        <v>205</v>
      </c>
      <c r="E431" s="335">
        <v>179</v>
      </c>
      <c r="F431" s="336">
        <v>23440.07042</v>
      </c>
      <c r="G431" s="337">
        <v>8632.7573699999994</v>
      </c>
      <c r="H431" s="337">
        <v>32072.827789999999</v>
      </c>
      <c r="I431" s="337">
        <v>51267.245659999993</v>
      </c>
      <c r="J431" s="337">
        <v>49879.23805</v>
      </c>
      <c r="K431" s="337">
        <v>101146.48371</v>
      </c>
      <c r="L431" s="337">
        <v>46311.714700000004</v>
      </c>
      <c r="M431" s="337">
        <v>49143.986360000003</v>
      </c>
      <c r="N431" s="337">
        <v>95455.701060000007</v>
      </c>
      <c r="O431" s="337">
        <v>228675.01256</v>
      </c>
      <c r="P431" s="337">
        <v>224145.54399000001</v>
      </c>
      <c r="Q431" s="337">
        <v>56479.107340000002</v>
      </c>
      <c r="R431" s="338">
        <v>280624.65132999996</v>
      </c>
      <c r="S431" s="7"/>
      <c r="T431" s="7"/>
      <c r="U431" s="7"/>
      <c r="V431" s="7"/>
      <c r="W431" s="7"/>
      <c r="X431" s="7"/>
      <c r="Y431" s="7"/>
      <c r="Z431" s="7"/>
      <c r="AA431" s="7"/>
      <c r="AB431" s="7"/>
    </row>
    <row r="432" spans="1:28" s="313" customFormat="1">
      <c r="A432" s="339"/>
      <c r="B432" s="339"/>
      <c r="C432" s="339"/>
      <c r="D432" s="334" t="s">
        <v>206</v>
      </c>
      <c r="E432" s="335">
        <v>344</v>
      </c>
      <c r="F432" s="336">
        <v>2945.4493399999997</v>
      </c>
      <c r="G432" s="337">
        <v>2347.7221800000002</v>
      </c>
      <c r="H432" s="337">
        <v>5293.1715199999999</v>
      </c>
      <c r="I432" s="337">
        <v>18123.367859999998</v>
      </c>
      <c r="J432" s="337">
        <v>13458.31783</v>
      </c>
      <c r="K432" s="337">
        <v>31581.685690000002</v>
      </c>
      <c r="L432" s="337">
        <v>7713.3914800000002</v>
      </c>
      <c r="M432" s="337">
        <v>8813.0686999999998</v>
      </c>
      <c r="N432" s="337">
        <v>16526.460179999998</v>
      </c>
      <c r="O432" s="337">
        <v>53401.317390000004</v>
      </c>
      <c r="P432" s="337">
        <v>85091.513579999999</v>
      </c>
      <c r="Q432" s="337">
        <v>1123.0606200000002</v>
      </c>
      <c r="R432" s="338">
        <v>86214.574200000003</v>
      </c>
      <c r="S432" s="7"/>
      <c r="T432" s="7"/>
      <c r="U432" s="7"/>
      <c r="V432" s="7"/>
      <c r="W432" s="7"/>
      <c r="X432" s="7"/>
      <c r="Y432" s="7"/>
      <c r="Z432" s="7"/>
      <c r="AA432" s="7"/>
      <c r="AB432" s="7"/>
    </row>
    <row r="433" spans="1:28" s="313" customFormat="1">
      <c r="A433" s="339"/>
      <c r="B433" s="339"/>
      <c r="C433" s="339"/>
      <c r="D433" s="334" t="s">
        <v>207</v>
      </c>
      <c r="E433" s="335">
        <v>377</v>
      </c>
      <c r="F433" s="336">
        <v>1242.2616599999999</v>
      </c>
      <c r="G433" s="337">
        <v>198.43007</v>
      </c>
      <c r="H433" s="337">
        <v>1440.69173</v>
      </c>
      <c r="I433" s="337">
        <v>18590.902449999998</v>
      </c>
      <c r="J433" s="337">
        <v>10677.538060000001</v>
      </c>
      <c r="K433" s="337">
        <v>29268.44051</v>
      </c>
      <c r="L433" s="337">
        <v>5927.0635000000002</v>
      </c>
      <c r="M433" s="337">
        <v>5047.2175299999999</v>
      </c>
      <c r="N433" s="337">
        <v>10974.28103</v>
      </c>
      <c r="O433" s="337">
        <v>41683.413270000005</v>
      </c>
      <c r="P433" s="337">
        <v>79000.224760000012</v>
      </c>
      <c r="Q433" s="337">
        <v>0</v>
      </c>
      <c r="R433" s="338">
        <v>79000.224760000012</v>
      </c>
      <c r="S433" s="7"/>
      <c r="T433" s="7"/>
      <c r="U433" s="7"/>
      <c r="V433" s="7"/>
      <c r="W433" s="7"/>
      <c r="X433" s="7"/>
      <c r="Y433" s="7"/>
      <c r="Z433" s="7"/>
      <c r="AA433" s="7"/>
      <c r="AB433" s="7"/>
    </row>
    <row r="434" spans="1:28" s="313" customFormat="1">
      <c r="A434" s="339"/>
      <c r="B434" s="339"/>
      <c r="C434" s="339"/>
      <c r="D434" s="334" t="s">
        <v>60</v>
      </c>
      <c r="E434" s="335">
        <v>298</v>
      </c>
      <c r="F434" s="336">
        <v>2094.3347699999999</v>
      </c>
      <c r="G434" s="337">
        <v>2248.9795099999997</v>
      </c>
      <c r="H434" s="337">
        <v>4343.3142800000005</v>
      </c>
      <c r="I434" s="337">
        <v>19884.567059999998</v>
      </c>
      <c r="J434" s="337">
        <v>9851.4594800000013</v>
      </c>
      <c r="K434" s="337">
        <v>29736.026539999999</v>
      </c>
      <c r="L434" s="337">
        <v>5403.4884099999999</v>
      </c>
      <c r="M434" s="337">
        <v>4091.03271</v>
      </c>
      <c r="N434" s="337">
        <v>9494.5211199999994</v>
      </c>
      <c r="O434" s="337">
        <v>43573.861939999995</v>
      </c>
      <c r="P434" s="337">
        <v>92128.142080000005</v>
      </c>
      <c r="Q434" s="337">
        <v>2885.0634700000001</v>
      </c>
      <c r="R434" s="338">
        <v>95013.205549999999</v>
      </c>
      <c r="S434" s="7"/>
      <c r="T434" s="7"/>
      <c r="U434" s="7"/>
      <c r="V434" s="7"/>
      <c r="W434" s="7"/>
      <c r="X434" s="7"/>
      <c r="Y434" s="7"/>
      <c r="Z434" s="7"/>
      <c r="AA434" s="7"/>
      <c r="AB434" s="7"/>
    </row>
    <row r="435" spans="1:28" s="313" customFormat="1">
      <c r="A435" s="339"/>
      <c r="B435" s="339"/>
      <c r="C435" s="339"/>
      <c r="D435" s="334" t="s">
        <v>208</v>
      </c>
      <c r="E435" s="335">
        <v>316</v>
      </c>
      <c r="F435" s="336">
        <v>2806.3217200000004</v>
      </c>
      <c r="G435" s="337">
        <v>3026.1472699999999</v>
      </c>
      <c r="H435" s="337">
        <v>5832.4689900000003</v>
      </c>
      <c r="I435" s="337">
        <v>24163.33855</v>
      </c>
      <c r="J435" s="337">
        <v>15743.038490000001</v>
      </c>
      <c r="K435" s="337">
        <v>39906.377039999999</v>
      </c>
      <c r="L435" s="337">
        <v>15019.800949999999</v>
      </c>
      <c r="M435" s="337">
        <v>12438.198470000001</v>
      </c>
      <c r="N435" s="337">
        <v>27457.99942</v>
      </c>
      <c r="O435" s="337">
        <v>73196.845450000008</v>
      </c>
      <c r="P435" s="337">
        <v>89757.757190000004</v>
      </c>
      <c r="Q435" s="337">
        <v>992.14787000000001</v>
      </c>
      <c r="R435" s="338">
        <v>90749.905060000005</v>
      </c>
      <c r="S435" s="7"/>
      <c r="T435" s="7"/>
      <c r="U435" s="7"/>
      <c r="V435" s="7"/>
      <c r="W435" s="7"/>
      <c r="X435" s="7"/>
      <c r="Y435" s="7"/>
      <c r="Z435" s="7"/>
      <c r="AA435" s="7"/>
      <c r="AB435" s="7"/>
    </row>
    <row r="436" spans="1:28" s="313" customFormat="1">
      <c r="A436" s="339"/>
      <c r="B436" s="334" t="s">
        <v>7</v>
      </c>
      <c r="C436" s="334" t="s">
        <v>7</v>
      </c>
      <c r="D436" s="334" t="s">
        <v>7</v>
      </c>
      <c r="E436" s="335">
        <v>108</v>
      </c>
      <c r="F436" s="336">
        <v>20394.750989999997</v>
      </c>
      <c r="G436" s="337">
        <v>40771.382740000001</v>
      </c>
      <c r="H436" s="337">
        <v>61166.133729999994</v>
      </c>
      <c r="I436" s="337">
        <v>83617.394950000002</v>
      </c>
      <c r="J436" s="337">
        <v>22329.643179999999</v>
      </c>
      <c r="K436" s="337">
        <v>105947.03813</v>
      </c>
      <c r="L436" s="337">
        <v>41820.128119999994</v>
      </c>
      <c r="M436" s="337">
        <v>14186.2181</v>
      </c>
      <c r="N436" s="337">
        <v>56006.346219999999</v>
      </c>
      <c r="O436" s="337">
        <v>223119.51808000001</v>
      </c>
      <c r="P436" s="337">
        <v>250984.13949</v>
      </c>
      <c r="Q436" s="337">
        <v>9092.426089999999</v>
      </c>
      <c r="R436" s="338">
        <v>260076.56558000002</v>
      </c>
      <c r="S436" s="7"/>
      <c r="T436" s="7"/>
      <c r="U436" s="7"/>
      <c r="V436" s="7"/>
      <c r="W436" s="7"/>
      <c r="X436" s="7"/>
      <c r="Y436" s="7"/>
      <c r="Z436" s="7"/>
      <c r="AA436" s="7"/>
      <c r="AB436" s="7"/>
    </row>
    <row r="437" spans="1:28" s="313" customFormat="1">
      <c r="A437" s="339"/>
      <c r="B437" s="339"/>
      <c r="C437" s="339"/>
      <c r="D437" s="339"/>
      <c r="E437" s="340">
        <v>294</v>
      </c>
      <c r="F437" s="341">
        <v>9295.01469</v>
      </c>
      <c r="G437" s="342">
        <v>5808.96389</v>
      </c>
      <c r="H437" s="342">
        <v>15103.978580000001</v>
      </c>
      <c r="I437" s="342">
        <v>40799.83281</v>
      </c>
      <c r="J437" s="342">
        <v>14917.582970000001</v>
      </c>
      <c r="K437" s="342">
        <v>55717.415780000003</v>
      </c>
      <c r="L437" s="342">
        <v>31916.747350000001</v>
      </c>
      <c r="M437" s="342">
        <v>15702.54434</v>
      </c>
      <c r="N437" s="342">
        <v>47619.291689999998</v>
      </c>
      <c r="O437" s="342">
        <v>118440.68605</v>
      </c>
      <c r="P437" s="342">
        <v>99564.557480000003</v>
      </c>
      <c r="Q437" s="342">
        <v>7526.12129</v>
      </c>
      <c r="R437" s="343">
        <v>107090.67877</v>
      </c>
      <c r="S437" s="7"/>
      <c r="T437" s="7"/>
      <c r="U437" s="7"/>
      <c r="V437" s="7"/>
      <c r="W437" s="7"/>
      <c r="X437" s="7"/>
      <c r="Y437" s="7"/>
      <c r="Z437" s="7"/>
      <c r="AA437" s="7"/>
      <c r="AB437" s="7"/>
    </row>
    <row r="438" spans="1:28" s="313" customFormat="1">
      <c r="A438" s="339"/>
      <c r="B438" s="339"/>
      <c r="C438" s="339"/>
      <c r="D438" s="339"/>
      <c r="E438" s="340">
        <v>388</v>
      </c>
      <c r="F438" s="341">
        <v>2596.5007999999998</v>
      </c>
      <c r="G438" s="342">
        <v>425.50211999999999</v>
      </c>
      <c r="H438" s="342">
        <v>3022.0029199999999</v>
      </c>
      <c r="I438" s="342">
        <v>29955.254739999997</v>
      </c>
      <c r="J438" s="342">
        <v>6390.1204900000002</v>
      </c>
      <c r="K438" s="342">
        <v>36345.375229999998</v>
      </c>
      <c r="L438" s="342">
        <v>14377.60627</v>
      </c>
      <c r="M438" s="342">
        <v>2606.1164900000003</v>
      </c>
      <c r="N438" s="342">
        <v>16983.722760000001</v>
      </c>
      <c r="O438" s="342">
        <v>56351.100909999994</v>
      </c>
      <c r="P438" s="342">
        <v>83846.560830000002</v>
      </c>
      <c r="Q438" s="342">
        <v>760.26459</v>
      </c>
      <c r="R438" s="343">
        <v>84606.825420000008</v>
      </c>
      <c r="S438" s="7"/>
      <c r="T438" s="7"/>
      <c r="U438" s="7"/>
      <c r="V438" s="7"/>
      <c r="W438" s="7"/>
      <c r="X438" s="7"/>
      <c r="Y438" s="7"/>
      <c r="Z438" s="7"/>
      <c r="AA438" s="7"/>
      <c r="AB438" s="7"/>
    </row>
    <row r="439" spans="1:28" s="313" customFormat="1">
      <c r="A439" s="339"/>
      <c r="B439" s="339"/>
      <c r="C439" s="334" t="s">
        <v>220</v>
      </c>
      <c r="D439" s="334" t="s">
        <v>220</v>
      </c>
      <c r="E439" s="335">
        <v>343</v>
      </c>
      <c r="F439" s="336">
        <v>7979.2795500000002</v>
      </c>
      <c r="G439" s="337">
        <v>8124.1899800000001</v>
      </c>
      <c r="H439" s="337">
        <v>16103.469529999998</v>
      </c>
      <c r="I439" s="337">
        <v>18225.323499999999</v>
      </c>
      <c r="J439" s="337">
        <v>1328.53152</v>
      </c>
      <c r="K439" s="337">
        <v>19553.855019999999</v>
      </c>
      <c r="L439" s="337">
        <v>4697.8317999999999</v>
      </c>
      <c r="M439" s="337">
        <v>1548.4961000000001</v>
      </c>
      <c r="N439" s="337">
        <v>6246.3279000000002</v>
      </c>
      <c r="O439" s="337">
        <v>41903.652450000001</v>
      </c>
      <c r="P439" s="337">
        <v>178940.22871</v>
      </c>
      <c r="Q439" s="337">
        <v>0</v>
      </c>
      <c r="R439" s="338">
        <v>178940.22871</v>
      </c>
      <c r="S439" s="7"/>
      <c r="T439" s="7"/>
      <c r="U439" s="7"/>
      <c r="V439" s="7"/>
      <c r="W439" s="7"/>
      <c r="X439" s="7"/>
      <c r="Y439" s="7"/>
      <c r="Z439" s="7"/>
      <c r="AA439" s="7"/>
      <c r="AB439" s="7"/>
    </row>
    <row r="440" spans="1:28" s="313" customFormat="1">
      <c r="A440" s="339"/>
      <c r="B440" s="334" t="s">
        <v>8</v>
      </c>
      <c r="C440" s="334" t="s">
        <v>221</v>
      </c>
      <c r="D440" s="334" t="s">
        <v>89</v>
      </c>
      <c r="E440" s="335">
        <v>395</v>
      </c>
      <c r="F440" s="336">
        <v>0</v>
      </c>
      <c r="G440" s="337">
        <v>0</v>
      </c>
      <c r="H440" s="337">
        <v>0</v>
      </c>
      <c r="I440" s="337">
        <v>187.45203000000001</v>
      </c>
      <c r="J440" s="337">
        <v>0</v>
      </c>
      <c r="K440" s="337">
        <v>187.45203000000001</v>
      </c>
      <c r="L440" s="337">
        <v>20</v>
      </c>
      <c r="M440" s="337">
        <v>4.7833000000000006</v>
      </c>
      <c r="N440" s="337">
        <v>24.783300000000001</v>
      </c>
      <c r="O440" s="337">
        <v>212.23532999999998</v>
      </c>
      <c r="P440" s="337">
        <v>17956.986850000001</v>
      </c>
      <c r="Q440" s="337">
        <v>0</v>
      </c>
      <c r="R440" s="338">
        <v>17956.986850000001</v>
      </c>
      <c r="S440" s="7"/>
      <c r="T440" s="7"/>
      <c r="U440" s="7"/>
      <c r="V440" s="7"/>
      <c r="W440" s="7"/>
      <c r="X440" s="7"/>
      <c r="Y440" s="7"/>
      <c r="Z440" s="7"/>
      <c r="AA440" s="7"/>
      <c r="AB440" s="7"/>
    </row>
    <row r="441" spans="1:28" s="313" customFormat="1">
      <c r="A441" s="339"/>
      <c r="B441" s="339"/>
      <c r="C441" s="339"/>
      <c r="D441" s="334" t="s">
        <v>8</v>
      </c>
      <c r="E441" s="335">
        <v>3</v>
      </c>
      <c r="F441" s="336">
        <v>47144.562659999996</v>
      </c>
      <c r="G441" s="337">
        <v>15406.087300000001</v>
      </c>
      <c r="H441" s="337">
        <v>62550.649960000002</v>
      </c>
      <c r="I441" s="337">
        <v>55084.494840000007</v>
      </c>
      <c r="J441" s="337">
        <v>30211.452819999999</v>
      </c>
      <c r="K441" s="337">
        <v>85295.947659999991</v>
      </c>
      <c r="L441" s="337">
        <v>23970.046890000001</v>
      </c>
      <c r="M441" s="337">
        <v>15587.047970000001</v>
      </c>
      <c r="N441" s="337">
        <v>39557.094859999997</v>
      </c>
      <c r="O441" s="337">
        <v>187403.69248</v>
      </c>
      <c r="P441" s="337">
        <v>72038.217569999993</v>
      </c>
      <c r="Q441" s="337">
        <v>18599.07732</v>
      </c>
      <c r="R441" s="338">
        <v>90637.294890000005</v>
      </c>
      <c r="S441" s="7"/>
      <c r="T441" s="7"/>
      <c r="U441" s="7"/>
      <c r="V441" s="7"/>
      <c r="W441" s="7"/>
      <c r="X441" s="7"/>
      <c r="Y441" s="7"/>
      <c r="Z441" s="7"/>
      <c r="AA441" s="7"/>
      <c r="AB441" s="7"/>
    </row>
    <row r="442" spans="1:28" s="313" customFormat="1">
      <c r="A442" s="339"/>
      <c r="B442" s="339"/>
      <c r="C442" s="339"/>
      <c r="D442" s="339"/>
      <c r="E442" s="340">
        <v>109</v>
      </c>
      <c r="F442" s="341">
        <v>8193.3940999999995</v>
      </c>
      <c r="G442" s="342">
        <v>3771.8384799999999</v>
      </c>
      <c r="H442" s="342">
        <v>11965.23258</v>
      </c>
      <c r="I442" s="342">
        <v>24654.360059999999</v>
      </c>
      <c r="J442" s="342">
        <v>10961.704390000001</v>
      </c>
      <c r="K442" s="342">
        <v>35616.064450000005</v>
      </c>
      <c r="L442" s="342">
        <v>17039.917829999999</v>
      </c>
      <c r="M442" s="342">
        <v>10355.07113</v>
      </c>
      <c r="N442" s="342">
        <v>27394.988960000002</v>
      </c>
      <c r="O442" s="342">
        <v>74976.285989999989</v>
      </c>
      <c r="P442" s="342">
        <v>62805.494920000005</v>
      </c>
      <c r="Q442" s="342">
        <v>2056.2264099999998</v>
      </c>
      <c r="R442" s="343">
        <v>64861.72133</v>
      </c>
      <c r="S442" s="7"/>
      <c r="T442" s="7"/>
      <c r="U442" s="7"/>
      <c r="V442" s="7"/>
      <c r="W442" s="7"/>
      <c r="X442" s="7"/>
      <c r="Y442" s="7"/>
      <c r="Z442" s="7"/>
      <c r="AA442" s="7"/>
      <c r="AB442" s="7"/>
    </row>
    <row r="443" spans="1:28" s="313" customFormat="1">
      <c r="A443" s="339"/>
      <c r="B443" s="339"/>
      <c r="C443" s="339"/>
      <c r="D443" s="339"/>
      <c r="E443" s="340">
        <v>361</v>
      </c>
      <c r="F443" s="341">
        <v>2148.7545499999997</v>
      </c>
      <c r="G443" s="342">
        <v>1506.44217</v>
      </c>
      <c r="H443" s="342">
        <v>3655.1967200000004</v>
      </c>
      <c r="I443" s="342">
        <v>23542.450559999997</v>
      </c>
      <c r="J443" s="342">
        <v>8729.5459900000005</v>
      </c>
      <c r="K443" s="342">
        <v>32271.99655</v>
      </c>
      <c r="L443" s="342">
        <v>14732.445230000001</v>
      </c>
      <c r="M443" s="342">
        <v>7635.5358099999994</v>
      </c>
      <c r="N443" s="342">
        <v>22367.981039999999</v>
      </c>
      <c r="O443" s="342">
        <v>58295.174310000002</v>
      </c>
      <c r="P443" s="342">
        <v>51296.327060000003</v>
      </c>
      <c r="Q443" s="342">
        <v>1626.94607</v>
      </c>
      <c r="R443" s="343">
        <v>52923.273130000001</v>
      </c>
      <c r="S443" s="7"/>
      <c r="T443" s="7"/>
      <c r="U443" s="7"/>
      <c r="V443" s="7"/>
      <c r="W443" s="7"/>
      <c r="X443" s="7"/>
      <c r="Y443" s="7"/>
      <c r="Z443" s="7"/>
      <c r="AA443" s="7"/>
      <c r="AB443" s="7"/>
    </row>
    <row r="444" spans="1:28" s="313" customFormat="1">
      <c r="A444" s="339"/>
      <c r="B444" s="339"/>
      <c r="C444" s="339"/>
      <c r="D444" s="334" t="s">
        <v>93</v>
      </c>
      <c r="E444" s="335">
        <v>319</v>
      </c>
      <c r="F444" s="336">
        <v>664.31383999999991</v>
      </c>
      <c r="G444" s="337">
        <v>2275.8040499999997</v>
      </c>
      <c r="H444" s="337">
        <v>2940.11789</v>
      </c>
      <c r="I444" s="337">
        <v>25607.734829999998</v>
      </c>
      <c r="J444" s="337">
        <v>4330.6939400000001</v>
      </c>
      <c r="K444" s="337">
        <v>29938.428769999999</v>
      </c>
      <c r="L444" s="337">
        <v>8461.5463900000013</v>
      </c>
      <c r="M444" s="337">
        <v>2465.2244999999998</v>
      </c>
      <c r="N444" s="337">
        <v>10926.77089</v>
      </c>
      <c r="O444" s="337">
        <v>43805.31755</v>
      </c>
      <c r="P444" s="337">
        <v>45475.838680000001</v>
      </c>
      <c r="Q444" s="337">
        <v>590.92823999999996</v>
      </c>
      <c r="R444" s="338">
        <v>46066.766920000002</v>
      </c>
      <c r="S444" s="7"/>
      <c r="T444" s="7"/>
      <c r="U444" s="7"/>
      <c r="V444" s="7"/>
      <c r="W444" s="7"/>
      <c r="X444" s="7"/>
      <c r="Y444" s="7"/>
      <c r="Z444" s="7"/>
      <c r="AA444" s="7"/>
      <c r="AB444" s="7"/>
    </row>
    <row r="445" spans="1:28" s="313" customFormat="1">
      <c r="A445" s="339"/>
      <c r="B445" s="339"/>
      <c r="C445" s="339"/>
      <c r="D445" s="334" t="s">
        <v>222</v>
      </c>
      <c r="E445" s="335">
        <v>91</v>
      </c>
      <c r="F445" s="336">
        <v>28358.983769999999</v>
      </c>
      <c r="G445" s="337">
        <v>32136.27404</v>
      </c>
      <c r="H445" s="337">
        <v>60495.257810000003</v>
      </c>
      <c r="I445" s="337">
        <v>28338.330460000001</v>
      </c>
      <c r="J445" s="337">
        <v>23545.193589999999</v>
      </c>
      <c r="K445" s="337">
        <v>51883.52405</v>
      </c>
      <c r="L445" s="337">
        <v>22020.004920000003</v>
      </c>
      <c r="M445" s="337">
        <v>18781.417670000003</v>
      </c>
      <c r="N445" s="337">
        <v>40801.422590000002</v>
      </c>
      <c r="O445" s="337">
        <v>153180.20444999999</v>
      </c>
      <c r="P445" s="337">
        <v>231522.66934999998</v>
      </c>
      <c r="Q445" s="337">
        <v>290301.26368000003</v>
      </c>
      <c r="R445" s="338">
        <v>521823.93302999996</v>
      </c>
      <c r="S445" s="7"/>
      <c r="T445" s="7"/>
      <c r="U445" s="7"/>
      <c r="V445" s="7"/>
      <c r="W445" s="7"/>
      <c r="X445" s="7"/>
      <c r="Y445" s="7"/>
      <c r="Z445" s="7"/>
      <c r="AA445" s="7"/>
      <c r="AB445" s="7"/>
    </row>
    <row r="446" spans="1:28" s="313" customFormat="1">
      <c r="A446" s="339"/>
      <c r="B446" s="334" t="s">
        <v>9</v>
      </c>
      <c r="C446" s="334" t="s">
        <v>9</v>
      </c>
      <c r="D446" s="334" t="s">
        <v>9</v>
      </c>
      <c r="E446" s="335">
        <v>111</v>
      </c>
      <c r="F446" s="336">
        <v>111796.01768999999</v>
      </c>
      <c r="G446" s="337">
        <v>10343.087449999999</v>
      </c>
      <c r="H446" s="337">
        <v>122139.10514</v>
      </c>
      <c r="I446" s="337">
        <v>96092.51629</v>
      </c>
      <c r="J446" s="337">
        <v>90914.193700000003</v>
      </c>
      <c r="K446" s="337">
        <v>187006.70999</v>
      </c>
      <c r="L446" s="337">
        <v>56260.921679999999</v>
      </c>
      <c r="M446" s="337">
        <v>80564.696159999992</v>
      </c>
      <c r="N446" s="337">
        <v>136825.61783999999</v>
      </c>
      <c r="O446" s="337">
        <v>445971.43297000002</v>
      </c>
      <c r="P446" s="337">
        <v>402351.62529</v>
      </c>
      <c r="Q446" s="337">
        <v>9337.0555100000001</v>
      </c>
      <c r="R446" s="338">
        <v>411688.68080000003</v>
      </c>
      <c r="S446" s="7"/>
      <c r="T446" s="7"/>
      <c r="U446" s="7"/>
      <c r="V446" s="7"/>
      <c r="W446" s="7"/>
      <c r="X446" s="7"/>
      <c r="Y446" s="7"/>
      <c r="Z446" s="7"/>
      <c r="AA446" s="7"/>
      <c r="AB446" s="7"/>
    </row>
    <row r="447" spans="1:28" s="313" customFormat="1">
      <c r="A447" s="339"/>
      <c r="B447" s="339"/>
      <c r="C447" s="339"/>
      <c r="D447" s="339"/>
      <c r="E447" s="340">
        <v>314</v>
      </c>
      <c r="F447" s="341">
        <v>1192.26334</v>
      </c>
      <c r="G447" s="342">
        <v>299.45251999999999</v>
      </c>
      <c r="H447" s="342">
        <v>1491.71586</v>
      </c>
      <c r="I447" s="342">
        <v>21044.798600000002</v>
      </c>
      <c r="J447" s="342">
        <v>15475.40892</v>
      </c>
      <c r="K447" s="342">
        <v>36520.207520000004</v>
      </c>
      <c r="L447" s="342">
        <v>12618.301609999999</v>
      </c>
      <c r="M447" s="342">
        <v>11872.141890000001</v>
      </c>
      <c r="N447" s="342">
        <v>24490.443500000001</v>
      </c>
      <c r="O447" s="342">
        <v>62502.366880000001</v>
      </c>
      <c r="P447" s="342">
        <v>72079.465650000013</v>
      </c>
      <c r="Q447" s="342">
        <v>3623.4913099999999</v>
      </c>
      <c r="R447" s="343">
        <v>75702.956959999996</v>
      </c>
      <c r="S447" s="7"/>
      <c r="T447" s="7"/>
      <c r="U447" s="7"/>
      <c r="V447" s="7"/>
      <c r="W447" s="7"/>
      <c r="X447" s="7"/>
      <c r="Y447" s="7"/>
      <c r="Z447" s="7"/>
      <c r="AA447" s="7"/>
      <c r="AB447" s="7"/>
    </row>
    <row r="448" spans="1:28" s="313" customFormat="1">
      <c r="A448" s="339"/>
      <c r="B448" s="339"/>
      <c r="C448" s="339"/>
      <c r="D448" s="334" t="s">
        <v>318</v>
      </c>
      <c r="E448" s="335">
        <v>359</v>
      </c>
      <c r="F448" s="336">
        <v>3147.55249</v>
      </c>
      <c r="G448" s="337">
        <v>222.72149999999999</v>
      </c>
      <c r="H448" s="337">
        <v>3370.2739900000001</v>
      </c>
      <c r="I448" s="337">
        <v>13303.869550000001</v>
      </c>
      <c r="J448" s="337">
        <v>10396.385470000001</v>
      </c>
      <c r="K448" s="337">
        <v>23700.255020000001</v>
      </c>
      <c r="L448" s="337">
        <v>8285.4869199999994</v>
      </c>
      <c r="M448" s="337">
        <v>6995.8740900000003</v>
      </c>
      <c r="N448" s="337">
        <v>15281.361010000001</v>
      </c>
      <c r="O448" s="337">
        <v>42351.890020000006</v>
      </c>
      <c r="P448" s="337">
        <v>66214.81869</v>
      </c>
      <c r="Q448" s="337">
        <v>0</v>
      </c>
      <c r="R448" s="338">
        <v>66214.81869</v>
      </c>
      <c r="S448" s="7"/>
      <c r="T448" s="7"/>
      <c r="U448" s="7"/>
      <c r="V448" s="7"/>
      <c r="W448" s="7"/>
      <c r="X448" s="7"/>
      <c r="Y448" s="7"/>
      <c r="Z448" s="7"/>
      <c r="AA448" s="7"/>
      <c r="AB448" s="7"/>
    </row>
    <row r="449" spans="1:28" s="313" customFormat="1">
      <c r="A449" s="339"/>
      <c r="B449" s="339"/>
      <c r="C449" s="339"/>
      <c r="D449" s="334" t="s">
        <v>226</v>
      </c>
      <c r="E449" s="335">
        <v>389</v>
      </c>
      <c r="F449" s="336">
        <v>1696.30619</v>
      </c>
      <c r="G449" s="337">
        <v>112.22743</v>
      </c>
      <c r="H449" s="337">
        <v>1808.5336200000002</v>
      </c>
      <c r="I449" s="337">
        <v>15330.342839999999</v>
      </c>
      <c r="J449" s="337">
        <v>7279.3398799999995</v>
      </c>
      <c r="K449" s="337">
        <v>22609.682719999997</v>
      </c>
      <c r="L449" s="337">
        <v>9926.6632100000006</v>
      </c>
      <c r="M449" s="337">
        <v>6476.5740700000006</v>
      </c>
      <c r="N449" s="337">
        <v>16403.237279999998</v>
      </c>
      <c r="O449" s="337">
        <v>40821.45362</v>
      </c>
      <c r="P449" s="337">
        <v>58466.809820000002</v>
      </c>
      <c r="Q449" s="337">
        <v>0</v>
      </c>
      <c r="R449" s="338">
        <v>58466.809820000002</v>
      </c>
      <c r="S449" s="7"/>
      <c r="T449" s="7"/>
      <c r="U449" s="7"/>
      <c r="V449" s="7"/>
      <c r="W449" s="7"/>
      <c r="X449" s="7"/>
      <c r="Y449" s="7"/>
      <c r="Z449" s="7"/>
      <c r="AA449" s="7"/>
      <c r="AB449" s="7"/>
    </row>
    <row r="450" spans="1:28" s="313" customFormat="1">
      <c r="A450" s="339"/>
      <c r="B450" s="334" t="s">
        <v>231</v>
      </c>
      <c r="C450" s="334" t="s">
        <v>231</v>
      </c>
      <c r="D450" s="334" t="s">
        <v>231</v>
      </c>
      <c r="E450" s="335">
        <v>246</v>
      </c>
      <c r="F450" s="336">
        <v>10445.91418</v>
      </c>
      <c r="G450" s="337">
        <v>2216.7243199999998</v>
      </c>
      <c r="H450" s="337">
        <v>12662.638499999999</v>
      </c>
      <c r="I450" s="337">
        <v>37746.821609999999</v>
      </c>
      <c r="J450" s="337">
        <v>7408.4794299999994</v>
      </c>
      <c r="K450" s="337">
        <v>45155.301039999998</v>
      </c>
      <c r="L450" s="337">
        <v>22351.525399999999</v>
      </c>
      <c r="M450" s="337">
        <v>7701.6752200000001</v>
      </c>
      <c r="N450" s="337">
        <v>30053.20062</v>
      </c>
      <c r="O450" s="337">
        <v>87871.140159999995</v>
      </c>
      <c r="P450" s="337">
        <v>161659.20158000002</v>
      </c>
      <c r="Q450" s="337">
        <v>397.16046</v>
      </c>
      <c r="R450" s="338">
        <v>162056.36203999998</v>
      </c>
      <c r="S450" s="7"/>
      <c r="T450" s="7"/>
      <c r="U450" s="7"/>
      <c r="V450" s="7"/>
      <c r="W450" s="7"/>
      <c r="X450" s="7"/>
      <c r="Y450" s="7"/>
      <c r="Z450" s="7"/>
      <c r="AA450" s="7"/>
      <c r="AB450" s="7"/>
    </row>
    <row r="451" spans="1:28" s="313" customFormat="1">
      <c r="A451" s="339"/>
      <c r="B451" s="339"/>
      <c r="C451" s="339"/>
      <c r="D451" s="339"/>
      <c r="E451" s="340">
        <v>346</v>
      </c>
      <c r="F451" s="341">
        <v>2541.3591699999997</v>
      </c>
      <c r="G451" s="342">
        <v>794.53260999999998</v>
      </c>
      <c r="H451" s="342">
        <v>3335.8917799999999</v>
      </c>
      <c r="I451" s="342">
        <v>14848.940779999999</v>
      </c>
      <c r="J451" s="342">
        <v>5176.9717499999997</v>
      </c>
      <c r="K451" s="342">
        <v>20025.912530000001</v>
      </c>
      <c r="L451" s="342">
        <v>8917.6826700000001</v>
      </c>
      <c r="M451" s="342">
        <v>2464.9313999999999</v>
      </c>
      <c r="N451" s="342">
        <v>11382.61407</v>
      </c>
      <c r="O451" s="342">
        <v>34744.418380000003</v>
      </c>
      <c r="P451" s="342">
        <v>84014.898209999999</v>
      </c>
      <c r="Q451" s="342">
        <v>0</v>
      </c>
      <c r="R451" s="343">
        <v>84014.898209999999</v>
      </c>
      <c r="S451" s="7"/>
      <c r="T451" s="7"/>
      <c r="U451" s="7"/>
      <c r="V451" s="7"/>
      <c r="W451" s="7"/>
      <c r="X451" s="7"/>
      <c r="Y451" s="7"/>
      <c r="Z451" s="7"/>
      <c r="AA451" s="7"/>
      <c r="AB451" s="7"/>
    </row>
    <row r="452" spans="1:28" s="313" customFormat="1">
      <c r="A452" s="339"/>
      <c r="B452" s="334" t="s">
        <v>12</v>
      </c>
      <c r="C452" s="334" t="s">
        <v>234</v>
      </c>
      <c r="D452" s="334" t="s">
        <v>235</v>
      </c>
      <c r="E452" s="335">
        <v>183</v>
      </c>
      <c r="F452" s="336">
        <v>5584.4618200000004</v>
      </c>
      <c r="G452" s="337">
        <v>605.57492999999999</v>
      </c>
      <c r="H452" s="337">
        <v>6190.0367500000002</v>
      </c>
      <c r="I452" s="337">
        <v>21934.288929999999</v>
      </c>
      <c r="J452" s="337">
        <v>7733.2746999999999</v>
      </c>
      <c r="K452" s="337">
        <v>29667.563630000001</v>
      </c>
      <c r="L452" s="337">
        <v>13575.05452</v>
      </c>
      <c r="M452" s="337">
        <v>7830.4532499999996</v>
      </c>
      <c r="N452" s="337">
        <v>21405.50777</v>
      </c>
      <c r="O452" s="337">
        <v>57263.10815</v>
      </c>
      <c r="P452" s="337">
        <v>160113.81313999998</v>
      </c>
      <c r="Q452" s="337">
        <v>58972.671159999998</v>
      </c>
      <c r="R452" s="338">
        <v>219086.48430000001</v>
      </c>
      <c r="S452" s="7"/>
      <c r="T452" s="7"/>
      <c r="U452" s="7"/>
      <c r="V452" s="7"/>
      <c r="W452" s="7"/>
      <c r="X452" s="7"/>
      <c r="Y452" s="7"/>
      <c r="Z452" s="7"/>
      <c r="AA452" s="7"/>
      <c r="AB452" s="7"/>
    </row>
    <row r="453" spans="1:28" s="313" customFormat="1">
      <c r="A453" s="339"/>
      <c r="B453" s="339"/>
      <c r="C453" s="334" t="s">
        <v>12</v>
      </c>
      <c r="D453" s="334" t="s">
        <v>12</v>
      </c>
      <c r="E453" s="335">
        <v>182</v>
      </c>
      <c r="F453" s="336">
        <v>26504.077519999999</v>
      </c>
      <c r="G453" s="337">
        <v>17341.993589999998</v>
      </c>
      <c r="H453" s="337">
        <v>43846.071109999997</v>
      </c>
      <c r="I453" s="337">
        <v>38584.054549999993</v>
      </c>
      <c r="J453" s="337">
        <v>18857.645210000002</v>
      </c>
      <c r="K453" s="337">
        <v>57441.699759999996</v>
      </c>
      <c r="L453" s="337">
        <v>15118.182699999999</v>
      </c>
      <c r="M453" s="337">
        <v>10312.881089999999</v>
      </c>
      <c r="N453" s="337">
        <v>25431.06379</v>
      </c>
      <c r="O453" s="337">
        <v>126718.83465999999</v>
      </c>
      <c r="P453" s="337">
        <v>123818.1302</v>
      </c>
      <c r="Q453" s="337">
        <v>196606.24733000001</v>
      </c>
      <c r="R453" s="338">
        <v>320424.37753</v>
      </c>
      <c r="S453" s="7"/>
      <c r="T453" s="7"/>
      <c r="U453" s="7"/>
      <c r="V453" s="7"/>
      <c r="W453" s="7"/>
      <c r="X453" s="7"/>
      <c r="Y453" s="7"/>
      <c r="Z453" s="7"/>
      <c r="AA453" s="7"/>
      <c r="AB453" s="7"/>
    </row>
    <row r="454" spans="1:28" s="313" customFormat="1">
      <c r="A454" s="339"/>
      <c r="B454" s="339"/>
      <c r="C454" s="339"/>
      <c r="D454" s="339"/>
      <c r="E454" s="340">
        <v>350</v>
      </c>
      <c r="F454" s="341">
        <v>2339.1995699999998</v>
      </c>
      <c r="G454" s="342">
        <v>1132.3374699999999</v>
      </c>
      <c r="H454" s="342">
        <v>3471.5370400000002</v>
      </c>
      <c r="I454" s="342">
        <v>18100.969670000002</v>
      </c>
      <c r="J454" s="342">
        <v>15336.090829999999</v>
      </c>
      <c r="K454" s="342">
        <v>33437.0605</v>
      </c>
      <c r="L454" s="342">
        <v>16934.82504</v>
      </c>
      <c r="M454" s="342">
        <v>22988.926230000001</v>
      </c>
      <c r="N454" s="342">
        <v>39923.751270000001</v>
      </c>
      <c r="O454" s="342">
        <v>76832.348809999996</v>
      </c>
      <c r="P454" s="342">
        <v>53838.485679999998</v>
      </c>
      <c r="Q454" s="342">
        <v>634.47586000000001</v>
      </c>
      <c r="R454" s="343">
        <v>54472.961539999997</v>
      </c>
      <c r="S454" s="7"/>
      <c r="T454" s="7"/>
      <c r="U454" s="7"/>
      <c r="V454" s="7"/>
      <c r="W454" s="7"/>
      <c r="X454" s="7"/>
      <c r="Y454" s="7"/>
      <c r="Z454" s="7"/>
      <c r="AA454" s="7"/>
      <c r="AB454" s="7"/>
    </row>
    <row r="455" spans="1:28" s="313" customFormat="1">
      <c r="A455" s="339"/>
      <c r="B455" s="339"/>
      <c r="C455" s="334" t="s">
        <v>238</v>
      </c>
      <c r="D455" s="334" t="s">
        <v>238</v>
      </c>
      <c r="E455" s="335">
        <v>237</v>
      </c>
      <c r="F455" s="336">
        <v>1811.27865</v>
      </c>
      <c r="G455" s="337">
        <v>580.89967000000001</v>
      </c>
      <c r="H455" s="337">
        <v>2392.17832</v>
      </c>
      <c r="I455" s="337">
        <v>19113.958549999999</v>
      </c>
      <c r="J455" s="337">
        <v>3078.0783799999999</v>
      </c>
      <c r="K455" s="337">
        <v>22192.036929999998</v>
      </c>
      <c r="L455" s="337">
        <v>7952.0963200000006</v>
      </c>
      <c r="M455" s="337">
        <v>2423.7879500000004</v>
      </c>
      <c r="N455" s="337">
        <v>10375.884269999999</v>
      </c>
      <c r="O455" s="337">
        <v>34960.099520000003</v>
      </c>
      <c r="P455" s="337">
        <v>44490.59893</v>
      </c>
      <c r="Q455" s="337">
        <v>3301.9904500000002</v>
      </c>
      <c r="R455" s="338">
        <v>47792.589380000005</v>
      </c>
      <c r="S455" s="7"/>
      <c r="T455" s="7"/>
      <c r="U455" s="7"/>
      <c r="V455" s="7"/>
      <c r="W455" s="7"/>
      <c r="X455" s="7"/>
      <c r="Y455" s="7"/>
      <c r="Z455" s="7"/>
      <c r="AA455" s="7"/>
      <c r="AB455" s="7"/>
    </row>
    <row r="456" spans="1:28" s="313" customFormat="1">
      <c r="A456" s="339"/>
      <c r="B456" s="334" t="s">
        <v>239</v>
      </c>
      <c r="C456" s="334" t="s">
        <v>240</v>
      </c>
      <c r="D456" s="334" t="s">
        <v>240</v>
      </c>
      <c r="E456" s="335">
        <v>375</v>
      </c>
      <c r="F456" s="336">
        <v>451.14839000000001</v>
      </c>
      <c r="G456" s="337">
        <v>53.751580000000004</v>
      </c>
      <c r="H456" s="337">
        <v>504.89997</v>
      </c>
      <c r="I456" s="337">
        <v>8796.6019800000013</v>
      </c>
      <c r="J456" s="337">
        <v>2849.3125099999997</v>
      </c>
      <c r="K456" s="337">
        <v>11645.914490000001</v>
      </c>
      <c r="L456" s="337">
        <v>4179.0278100000005</v>
      </c>
      <c r="M456" s="337">
        <v>1212.73631</v>
      </c>
      <c r="N456" s="337">
        <v>5391.7641199999998</v>
      </c>
      <c r="O456" s="337">
        <v>17542.578579999998</v>
      </c>
      <c r="P456" s="337">
        <v>73403.941260000007</v>
      </c>
      <c r="Q456" s="337">
        <v>0</v>
      </c>
      <c r="R456" s="338">
        <v>73403.941260000007</v>
      </c>
      <c r="S456" s="7"/>
      <c r="T456" s="7"/>
      <c r="U456" s="7"/>
      <c r="V456" s="7"/>
      <c r="W456" s="7"/>
      <c r="X456" s="7"/>
      <c r="Y456" s="7"/>
      <c r="Z456" s="7"/>
      <c r="AA456" s="7"/>
      <c r="AB456" s="7"/>
    </row>
    <row r="457" spans="1:28" s="313" customFormat="1">
      <c r="A457" s="339"/>
      <c r="B457" s="339"/>
      <c r="C457" s="334" t="s">
        <v>242</v>
      </c>
      <c r="D457" s="334" t="s">
        <v>243</v>
      </c>
      <c r="E457" s="335">
        <v>308</v>
      </c>
      <c r="F457" s="336">
        <v>1916.9921999999999</v>
      </c>
      <c r="G457" s="337">
        <v>202.68221</v>
      </c>
      <c r="H457" s="337">
        <v>2119.6744100000001</v>
      </c>
      <c r="I457" s="337">
        <v>23206.9578</v>
      </c>
      <c r="J457" s="337">
        <v>8269.8949400000001</v>
      </c>
      <c r="K457" s="337">
        <v>31476.852739999998</v>
      </c>
      <c r="L457" s="337">
        <v>13768.828599999999</v>
      </c>
      <c r="M457" s="337">
        <v>7229.3586699999996</v>
      </c>
      <c r="N457" s="337">
        <v>20998.187269999999</v>
      </c>
      <c r="O457" s="337">
        <v>54594.714420000004</v>
      </c>
      <c r="P457" s="337">
        <v>146407.37268</v>
      </c>
      <c r="Q457" s="337">
        <v>0</v>
      </c>
      <c r="R457" s="338">
        <v>146407.37268</v>
      </c>
      <c r="S457" s="7"/>
      <c r="T457" s="7"/>
      <c r="U457" s="7"/>
      <c r="V457" s="7"/>
      <c r="W457" s="7"/>
      <c r="X457" s="7"/>
      <c r="Y457" s="7"/>
      <c r="Z457" s="7"/>
      <c r="AA457" s="7"/>
      <c r="AB457" s="7"/>
    </row>
    <row r="458" spans="1:28" s="313" customFormat="1">
      <c r="A458" s="339"/>
      <c r="B458" s="339"/>
      <c r="C458" s="339"/>
      <c r="D458" s="334" t="s">
        <v>242</v>
      </c>
      <c r="E458" s="335">
        <v>107</v>
      </c>
      <c r="F458" s="336">
        <v>22849.061470000001</v>
      </c>
      <c r="G458" s="337">
        <v>2713.7520499999996</v>
      </c>
      <c r="H458" s="337">
        <v>25562.81352</v>
      </c>
      <c r="I458" s="337">
        <v>69880.421849999999</v>
      </c>
      <c r="J458" s="337">
        <v>19883.77348</v>
      </c>
      <c r="K458" s="337">
        <v>89764.195330000002</v>
      </c>
      <c r="L458" s="337">
        <v>39081.230579999996</v>
      </c>
      <c r="M458" s="337">
        <v>22775.24194</v>
      </c>
      <c r="N458" s="337">
        <v>61856.472520000003</v>
      </c>
      <c r="O458" s="337">
        <v>177183.48136999999</v>
      </c>
      <c r="P458" s="337">
        <v>289398.68644000002</v>
      </c>
      <c r="Q458" s="337">
        <v>16203.857840000001</v>
      </c>
      <c r="R458" s="338">
        <v>305602.54427999997</v>
      </c>
      <c r="S458" s="7"/>
      <c r="T458" s="7"/>
      <c r="U458" s="7"/>
      <c r="V458" s="7"/>
      <c r="W458" s="7"/>
      <c r="X458" s="7"/>
      <c r="Y458" s="7"/>
      <c r="Z458" s="7"/>
      <c r="AA458" s="7"/>
      <c r="AB458" s="7"/>
    </row>
    <row r="459" spans="1:28" s="313" customFormat="1">
      <c r="A459" s="339"/>
      <c r="B459" s="339"/>
      <c r="C459" s="339"/>
      <c r="D459" s="339"/>
      <c r="E459" s="340">
        <v>304</v>
      </c>
      <c r="F459" s="341">
        <v>1260.3456899999999</v>
      </c>
      <c r="G459" s="342">
        <v>596.35870999999997</v>
      </c>
      <c r="H459" s="342">
        <v>1856.7043999999999</v>
      </c>
      <c r="I459" s="342">
        <v>15094.54551</v>
      </c>
      <c r="J459" s="342">
        <v>4515.0201299999999</v>
      </c>
      <c r="K459" s="342">
        <v>19609.565640000001</v>
      </c>
      <c r="L459" s="342">
        <v>6604.8693300000004</v>
      </c>
      <c r="M459" s="342">
        <v>2411.2779999999998</v>
      </c>
      <c r="N459" s="342">
        <v>9016.1473299999998</v>
      </c>
      <c r="O459" s="342">
        <v>30482.417370000003</v>
      </c>
      <c r="P459" s="342">
        <v>54253.978590000006</v>
      </c>
      <c r="Q459" s="342">
        <v>1744.6856599999999</v>
      </c>
      <c r="R459" s="343">
        <v>55998.664250000002</v>
      </c>
      <c r="S459" s="7"/>
      <c r="T459" s="7"/>
      <c r="U459" s="7"/>
      <c r="V459" s="7"/>
      <c r="W459" s="7"/>
      <c r="X459" s="7"/>
      <c r="Y459" s="7"/>
      <c r="Z459" s="7"/>
      <c r="AA459" s="7"/>
      <c r="AB459" s="7"/>
    </row>
    <row r="460" spans="1:28" s="313" customFormat="1">
      <c r="A460" s="339"/>
      <c r="B460" s="334" t="s">
        <v>14</v>
      </c>
      <c r="C460" s="334" t="s">
        <v>253</v>
      </c>
      <c r="D460" s="334" t="s">
        <v>253</v>
      </c>
      <c r="E460" s="335">
        <v>94</v>
      </c>
      <c r="F460" s="336">
        <v>55496.663679999998</v>
      </c>
      <c r="G460" s="337">
        <v>69445.7255</v>
      </c>
      <c r="H460" s="337">
        <v>124942.38918000001</v>
      </c>
      <c r="I460" s="337">
        <v>83547.612430000008</v>
      </c>
      <c r="J460" s="337">
        <v>43254.557350000003</v>
      </c>
      <c r="K460" s="337">
        <v>126802.16978</v>
      </c>
      <c r="L460" s="337">
        <v>50572.780359999997</v>
      </c>
      <c r="M460" s="337">
        <v>27341.527989999999</v>
      </c>
      <c r="N460" s="337">
        <v>77914.308349999992</v>
      </c>
      <c r="O460" s="337">
        <v>329658.86731</v>
      </c>
      <c r="P460" s="337">
        <v>533952.84035000007</v>
      </c>
      <c r="Q460" s="337">
        <v>442379.15849</v>
      </c>
      <c r="R460" s="338">
        <v>976331.99884000001</v>
      </c>
      <c r="S460" s="7"/>
      <c r="T460" s="7"/>
      <c r="U460" s="7"/>
      <c r="V460" s="7"/>
      <c r="W460" s="7"/>
      <c r="X460" s="7"/>
      <c r="Y460" s="7"/>
      <c r="Z460" s="7"/>
      <c r="AA460" s="7"/>
      <c r="AB460" s="7"/>
    </row>
    <row r="461" spans="1:28" s="313" customFormat="1">
      <c r="A461" s="339"/>
      <c r="B461" s="339"/>
      <c r="C461" s="339"/>
      <c r="D461" s="339"/>
      <c r="E461" s="340">
        <v>103</v>
      </c>
      <c r="F461" s="341">
        <v>17731.415079999999</v>
      </c>
      <c r="G461" s="342">
        <v>3936.1485200000002</v>
      </c>
      <c r="H461" s="342">
        <v>21667.563600000001</v>
      </c>
      <c r="I461" s="342">
        <v>18355.203510000003</v>
      </c>
      <c r="J461" s="342">
        <v>4288.9722300000003</v>
      </c>
      <c r="K461" s="342">
        <v>22644.175739999999</v>
      </c>
      <c r="L461" s="342">
        <v>10779.351990000001</v>
      </c>
      <c r="M461" s="342">
        <v>4799.7141900000006</v>
      </c>
      <c r="N461" s="342">
        <v>15579.06618</v>
      </c>
      <c r="O461" s="342">
        <v>59890.805520000002</v>
      </c>
      <c r="P461" s="342">
        <v>164498.07587999999</v>
      </c>
      <c r="Q461" s="342">
        <v>7822.2356200000004</v>
      </c>
      <c r="R461" s="343">
        <v>172320.31150000001</v>
      </c>
      <c r="S461" s="7"/>
      <c r="T461" s="7"/>
      <c r="U461" s="7"/>
      <c r="V461" s="7"/>
      <c r="W461" s="7"/>
      <c r="X461" s="7"/>
      <c r="Y461" s="7"/>
      <c r="Z461" s="7"/>
      <c r="AA461" s="7"/>
      <c r="AB461" s="7"/>
    </row>
    <row r="462" spans="1:28" s="313" customFormat="1">
      <c r="A462" s="339"/>
      <c r="B462" s="339"/>
      <c r="C462" s="339"/>
      <c r="D462" s="339"/>
      <c r="E462" s="340">
        <v>291</v>
      </c>
      <c r="F462" s="341">
        <v>2198.8310000000001</v>
      </c>
      <c r="G462" s="342">
        <v>958.06528000000003</v>
      </c>
      <c r="H462" s="342">
        <v>3156.8962799999999</v>
      </c>
      <c r="I462" s="342">
        <v>32180.979809999997</v>
      </c>
      <c r="J462" s="342">
        <v>21955.12515</v>
      </c>
      <c r="K462" s="342">
        <v>54136.104960000004</v>
      </c>
      <c r="L462" s="342">
        <v>25638.434359999999</v>
      </c>
      <c r="M462" s="342">
        <v>21464.07144</v>
      </c>
      <c r="N462" s="342">
        <v>47102.505799999999</v>
      </c>
      <c r="O462" s="342">
        <v>104395.50704000001</v>
      </c>
      <c r="P462" s="342">
        <v>113777.72589</v>
      </c>
      <c r="Q462" s="342">
        <v>7437.1237599999995</v>
      </c>
      <c r="R462" s="343">
        <v>121214.84965</v>
      </c>
      <c r="S462" s="7"/>
      <c r="T462" s="7"/>
      <c r="U462" s="7"/>
      <c r="V462" s="7"/>
      <c r="W462" s="7"/>
      <c r="X462" s="7"/>
      <c r="Y462" s="7"/>
      <c r="Z462" s="7"/>
      <c r="AA462" s="7"/>
      <c r="AB462" s="7"/>
    </row>
    <row r="463" spans="1:28" s="313" customFormat="1">
      <c r="A463" s="339"/>
      <c r="B463" s="339"/>
      <c r="C463" s="339"/>
      <c r="D463" s="339"/>
      <c r="E463" s="340">
        <v>328</v>
      </c>
      <c r="F463" s="341">
        <v>12548.1677</v>
      </c>
      <c r="G463" s="342">
        <v>4535.9615300000005</v>
      </c>
      <c r="H463" s="342">
        <v>17084.129229999999</v>
      </c>
      <c r="I463" s="342">
        <v>22740.550340000002</v>
      </c>
      <c r="J463" s="342">
        <v>9729.6591099999987</v>
      </c>
      <c r="K463" s="342">
        <v>32470.209449999998</v>
      </c>
      <c r="L463" s="342">
        <v>14528.987210000001</v>
      </c>
      <c r="M463" s="342">
        <v>13836.40336</v>
      </c>
      <c r="N463" s="342">
        <v>28365.39057</v>
      </c>
      <c r="O463" s="342">
        <v>77919.729250000004</v>
      </c>
      <c r="P463" s="342">
        <v>118083.71311</v>
      </c>
      <c r="Q463" s="342">
        <v>4434.4409999999998</v>
      </c>
      <c r="R463" s="343">
        <v>122518.15411</v>
      </c>
      <c r="S463" s="7"/>
      <c r="T463" s="7"/>
      <c r="U463" s="7"/>
      <c r="V463" s="7"/>
      <c r="W463" s="7"/>
      <c r="X463" s="7"/>
      <c r="Y463" s="7"/>
      <c r="Z463" s="7"/>
      <c r="AA463" s="7"/>
      <c r="AB463" s="7"/>
    </row>
    <row r="464" spans="1:28" s="313" customFormat="1">
      <c r="A464" s="339"/>
      <c r="B464" s="339"/>
      <c r="C464" s="339"/>
      <c r="D464" s="339"/>
      <c r="E464" s="340">
        <v>372</v>
      </c>
      <c r="F464" s="341">
        <v>3675.79396</v>
      </c>
      <c r="G464" s="342">
        <v>1504.38085</v>
      </c>
      <c r="H464" s="342">
        <v>5180.1748099999995</v>
      </c>
      <c r="I464" s="342">
        <v>15210.77578</v>
      </c>
      <c r="J464" s="342">
        <v>7495.9072800000004</v>
      </c>
      <c r="K464" s="342">
        <v>22706.683059999999</v>
      </c>
      <c r="L464" s="342">
        <v>8455.3334700000014</v>
      </c>
      <c r="M464" s="342">
        <v>4090.2060000000001</v>
      </c>
      <c r="N464" s="342">
        <v>12545.539470000002</v>
      </c>
      <c r="O464" s="342">
        <v>40432.397340000003</v>
      </c>
      <c r="P464" s="342">
        <v>84021.349300000002</v>
      </c>
      <c r="Q464" s="342">
        <v>1704.9683200000002</v>
      </c>
      <c r="R464" s="343">
        <v>85726.317620000002</v>
      </c>
      <c r="S464" s="7"/>
      <c r="T464" s="7"/>
      <c r="U464" s="7"/>
      <c r="V464" s="7"/>
      <c r="W464" s="7"/>
      <c r="X464" s="7"/>
      <c r="Y464" s="7"/>
      <c r="Z464" s="7"/>
      <c r="AA464" s="7"/>
      <c r="AB464" s="7"/>
    </row>
    <row r="465" spans="1:28" s="313" customFormat="1">
      <c r="A465" s="339"/>
      <c r="B465" s="339"/>
      <c r="C465" s="339"/>
      <c r="D465" s="339"/>
      <c r="E465" s="340">
        <v>280</v>
      </c>
      <c r="F465" s="341">
        <v>15363.06</v>
      </c>
      <c r="G465" s="342">
        <v>6110.50983</v>
      </c>
      <c r="H465" s="342">
        <v>21473.569829999997</v>
      </c>
      <c r="I465" s="342">
        <v>22949.926219999998</v>
      </c>
      <c r="J465" s="342">
        <v>10015.11168</v>
      </c>
      <c r="K465" s="342">
        <v>32965.037899999996</v>
      </c>
      <c r="L465" s="342">
        <v>13900.168220000001</v>
      </c>
      <c r="M465" s="342">
        <v>13393.33935</v>
      </c>
      <c r="N465" s="342">
        <v>27293.507570000002</v>
      </c>
      <c r="O465" s="342">
        <v>81732.11529999999</v>
      </c>
      <c r="P465" s="342">
        <v>121540.57492</v>
      </c>
      <c r="Q465" s="342">
        <v>1628.8943400000001</v>
      </c>
      <c r="R465" s="343">
        <v>123169.46926000001</v>
      </c>
      <c r="S465" s="7"/>
      <c r="T465" s="7"/>
      <c r="U465" s="7"/>
      <c r="V465" s="7"/>
      <c r="W465" s="7"/>
      <c r="X465" s="7"/>
      <c r="Y465" s="7"/>
      <c r="Z465" s="7"/>
      <c r="AA465" s="7"/>
      <c r="AB465" s="7"/>
    </row>
    <row r="466" spans="1:28" s="313" customFormat="1">
      <c r="A466" s="339"/>
      <c r="B466" s="339"/>
      <c r="C466" s="339"/>
      <c r="D466" s="339"/>
      <c r="E466" s="340">
        <v>297</v>
      </c>
      <c r="F466" s="341">
        <v>26409.54106</v>
      </c>
      <c r="G466" s="342">
        <v>4245.3739299999997</v>
      </c>
      <c r="H466" s="342">
        <v>30654.914989999997</v>
      </c>
      <c r="I466" s="342">
        <v>32134.348579999998</v>
      </c>
      <c r="J466" s="342">
        <v>12354.08194</v>
      </c>
      <c r="K466" s="342">
        <v>44488.430520000002</v>
      </c>
      <c r="L466" s="342">
        <v>19127.421899999998</v>
      </c>
      <c r="M466" s="342">
        <v>6078.4658099999997</v>
      </c>
      <c r="N466" s="342">
        <v>25205.887710000003</v>
      </c>
      <c r="O466" s="342">
        <v>100349.23321999999</v>
      </c>
      <c r="P466" s="342">
        <v>111863.50994</v>
      </c>
      <c r="Q466" s="342">
        <v>9473.825429999999</v>
      </c>
      <c r="R466" s="343">
        <v>121337.33537</v>
      </c>
      <c r="S466" s="7"/>
      <c r="T466" s="7"/>
      <c r="U466" s="7"/>
      <c r="V466" s="7"/>
      <c r="W466" s="7"/>
      <c r="X466" s="7"/>
      <c r="Y466" s="7"/>
      <c r="Z466" s="7"/>
      <c r="AA466" s="7"/>
      <c r="AB466" s="7"/>
    </row>
    <row r="467" spans="1:28" s="313" customFormat="1">
      <c r="A467" s="339"/>
      <c r="B467" s="334" t="s">
        <v>15</v>
      </c>
      <c r="C467" s="334" t="s">
        <v>256</v>
      </c>
      <c r="D467" s="334" t="s">
        <v>256</v>
      </c>
      <c r="E467" s="335">
        <v>93</v>
      </c>
      <c r="F467" s="336">
        <v>24329.727480000001</v>
      </c>
      <c r="G467" s="337">
        <v>47887.512200000005</v>
      </c>
      <c r="H467" s="337">
        <v>72217.239680000013</v>
      </c>
      <c r="I467" s="337">
        <v>138713.54217</v>
      </c>
      <c r="J467" s="337">
        <v>64249.628429999997</v>
      </c>
      <c r="K467" s="337">
        <v>202963.17059999998</v>
      </c>
      <c r="L467" s="337">
        <v>95720.791010000001</v>
      </c>
      <c r="M467" s="337">
        <v>66953.588170000003</v>
      </c>
      <c r="N467" s="337">
        <v>162674.37918000002</v>
      </c>
      <c r="O467" s="337">
        <v>437854.78946</v>
      </c>
      <c r="P467" s="337">
        <v>546757.92330999998</v>
      </c>
      <c r="Q467" s="337">
        <v>68199.120269999999</v>
      </c>
      <c r="R467" s="338">
        <v>614957.04358000006</v>
      </c>
      <c r="S467" s="7"/>
      <c r="T467" s="7"/>
      <c r="U467" s="7"/>
      <c r="V467" s="7"/>
      <c r="W467" s="7"/>
      <c r="X467" s="7"/>
      <c r="Y467" s="7"/>
      <c r="Z467" s="7"/>
      <c r="AA467" s="7"/>
      <c r="AB467" s="7"/>
    </row>
    <row r="468" spans="1:28" s="313" customFormat="1">
      <c r="A468" s="339"/>
      <c r="B468" s="339"/>
      <c r="C468" s="339"/>
      <c r="D468" s="339"/>
      <c r="E468" s="340">
        <v>184</v>
      </c>
      <c r="F468" s="341">
        <v>6943.1685599999992</v>
      </c>
      <c r="G468" s="342">
        <v>1127.2128799999998</v>
      </c>
      <c r="H468" s="342">
        <v>8070.3814400000001</v>
      </c>
      <c r="I468" s="342">
        <v>44640.706049999993</v>
      </c>
      <c r="J468" s="342">
        <v>25458.004929999999</v>
      </c>
      <c r="K468" s="342">
        <v>70098.710980000003</v>
      </c>
      <c r="L468" s="342">
        <v>29336.802100000001</v>
      </c>
      <c r="M468" s="342">
        <v>15532.040660000001</v>
      </c>
      <c r="N468" s="342">
        <v>44868.84276</v>
      </c>
      <c r="O468" s="342">
        <v>123037.93518</v>
      </c>
      <c r="P468" s="342">
        <v>280536.51665000001</v>
      </c>
      <c r="Q468" s="342">
        <v>1168.1256699999999</v>
      </c>
      <c r="R468" s="343">
        <v>281704.64231999998</v>
      </c>
      <c r="S468" s="7"/>
      <c r="T468" s="7"/>
      <c r="U468" s="7"/>
      <c r="V468" s="7"/>
      <c r="W468" s="7"/>
      <c r="X468" s="7"/>
      <c r="Y468" s="7"/>
      <c r="Z468" s="7"/>
      <c r="AA468" s="7"/>
      <c r="AB468" s="7"/>
    </row>
    <row r="469" spans="1:28" s="313" customFormat="1">
      <c r="A469" s="339"/>
      <c r="B469" s="339"/>
      <c r="C469" s="339"/>
      <c r="D469" s="339"/>
      <c r="E469" s="340">
        <v>327</v>
      </c>
      <c r="F469" s="341">
        <v>602.21280000000002</v>
      </c>
      <c r="G469" s="342">
        <v>1436.8201799999999</v>
      </c>
      <c r="H469" s="342">
        <v>2039.03298</v>
      </c>
      <c r="I469" s="342">
        <v>14066.85579</v>
      </c>
      <c r="J469" s="342">
        <v>4844.0927699999993</v>
      </c>
      <c r="K469" s="342">
        <v>18910.948559999997</v>
      </c>
      <c r="L469" s="342">
        <v>9320.9017299999996</v>
      </c>
      <c r="M469" s="342">
        <v>3144.8447099999998</v>
      </c>
      <c r="N469" s="342">
        <v>12465.746439999999</v>
      </c>
      <c r="O469" s="342">
        <v>33415.727980000003</v>
      </c>
      <c r="P469" s="342">
        <v>103438.96084999999</v>
      </c>
      <c r="Q469" s="342">
        <v>3328.4317299999998</v>
      </c>
      <c r="R469" s="343">
        <v>106767.39258</v>
      </c>
      <c r="S469" s="7"/>
      <c r="T469" s="7"/>
      <c r="U469" s="7"/>
      <c r="V469" s="7"/>
      <c r="W469" s="7"/>
      <c r="X469" s="7"/>
      <c r="Y469" s="7"/>
      <c r="Z469" s="7"/>
      <c r="AA469" s="7"/>
      <c r="AB469" s="7"/>
    </row>
    <row r="470" spans="1:28" s="313" customFormat="1">
      <c r="A470" s="339"/>
      <c r="B470" s="339"/>
      <c r="C470" s="339"/>
      <c r="D470" s="334" t="s">
        <v>257</v>
      </c>
      <c r="E470" s="335">
        <v>287</v>
      </c>
      <c r="F470" s="336">
        <v>9378.0411999999997</v>
      </c>
      <c r="G470" s="337">
        <v>1469.8646799999999</v>
      </c>
      <c r="H470" s="337">
        <v>10847.90588</v>
      </c>
      <c r="I470" s="337">
        <v>8317.8437099999992</v>
      </c>
      <c r="J470" s="337">
        <v>1877.1254899999999</v>
      </c>
      <c r="K470" s="337">
        <v>10194.9692</v>
      </c>
      <c r="L470" s="337">
        <v>2879.2443699999999</v>
      </c>
      <c r="M470" s="337">
        <v>1127.56377</v>
      </c>
      <c r="N470" s="337">
        <v>4006.8081400000001</v>
      </c>
      <c r="O470" s="337">
        <v>25049.683219999999</v>
      </c>
      <c r="P470" s="337">
        <v>73196.595419999998</v>
      </c>
      <c r="Q470" s="337">
        <v>1724.80576</v>
      </c>
      <c r="R470" s="338">
        <v>74921.401180000001</v>
      </c>
      <c r="S470" s="7"/>
      <c r="T470" s="7"/>
      <c r="U470" s="7"/>
      <c r="V470" s="7"/>
      <c r="W470" s="7"/>
      <c r="X470" s="7"/>
      <c r="Y470" s="7"/>
      <c r="Z470" s="7"/>
      <c r="AA470" s="7"/>
      <c r="AB470" s="7"/>
    </row>
    <row r="471" spans="1:28" s="313" customFormat="1">
      <c r="A471" s="339"/>
      <c r="B471" s="334" t="s">
        <v>16</v>
      </c>
      <c r="C471" s="334" t="s">
        <v>258</v>
      </c>
      <c r="D471" s="334" t="s">
        <v>258</v>
      </c>
      <c r="E471" s="335">
        <v>311</v>
      </c>
      <c r="F471" s="336">
        <v>2136.4302299999999</v>
      </c>
      <c r="G471" s="337">
        <v>29.892209999999999</v>
      </c>
      <c r="H471" s="337">
        <v>2166.3224399999999</v>
      </c>
      <c r="I471" s="337">
        <v>17076.483050000003</v>
      </c>
      <c r="J471" s="337">
        <v>4394.4485500000001</v>
      </c>
      <c r="K471" s="337">
        <v>21470.9316</v>
      </c>
      <c r="L471" s="337">
        <v>11389.350619999999</v>
      </c>
      <c r="M471" s="337">
        <v>2567.0579400000001</v>
      </c>
      <c r="N471" s="337">
        <v>13956.40856</v>
      </c>
      <c r="O471" s="337">
        <v>37593.662600000003</v>
      </c>
      <c r="P471" s="337">
        <v>86532.474439999991</v>
      </c>
      <c r="Q471" s="337">
        <v>641.42641000000003</v>
      </c>
      <c r="R471" s="338">
        <v>87173.900849999991</v>
      </c>
      <c r="S471" s="7"/>
      <c r="T471" s="7"/>
      <c r="U471" s="7"/>
      <c r="V471" s="7"/>
      <c r="W471" s="7"/>
      <c r="X471" s="7"/>
      <c r="Y471" s="7"/>
      <c r="Z471" s="7"/>
      <c r="AA471" s="7"/>
      <c r="AB471" s="7"/>
    </row>
    <row r="472" spans="1:28" s="313" customFormat="1">
      <c r="A472" s="339"/>
      <c r="B472" s="339"/>
      <c r="C472" s="334" t="s">
        <v>259</v>
      </c>
      <c r="D472" s="334" t="s">
        <v>262</v>
      </c>
      <c r="E472" s="335">
        <v>288</v>
      </c>
      <c r="F472" s="336">
        <v>4054.2853300000002</v>
      </c>
      <c r="G472" s="337">
        <v>977.61243999999999</v>
      </c>
      <c r="H472" s="337">
        <v>5031.8977699999996</v>
      </c>
      <c r="I472" s="337">
        <v>12356.672859999999</v>
      </c>
      <c r="J472" s="337">
        <v>4480.58853</v>
      </c>
      <c r="K472" s="337">
        <v>16837.26139</v>
      </c>
      <c r="L472" s="337">
        <v>4264.3418499999998</v>
      </c>
      <c r="M472" s="337">
        <v>2412.6225899999999</v>
      </c>
      <c r="N472" s="337">
        <v>6676.9644400000006</v>
      </c>
      <c r="O472" s="337">
        <v>28546.123600000003</v>
      </c>
      <c r="P472" s="337">
        <v>64863.259359999996</v>
      </c>
      <c r="Q472" s="337">
        <v>6827.6324500000001</v>
      </c>
      <c r="R472" s="338">
        <v>71690.891810000001</v>
      </c>
      <c r="S472" s="7"/>
      <c r="T472" s="7"/>
      <c r="U472" s="7"/>
      <c r="V472" s="7"/>
      <c r="W472" s="7"/>
      <c r="X472" s="7"/>
      <c r="Y472" s="7"/>
      <c r="Z472" s="7"/>
      <c r="AA472" s="7"/>
      <c r="AB472" s="7"/>
    </row>
    <row r="473" spans="1:28" s="313" customFormat="1">
      <c r="A473" s="339"/>
      <c r="B473" s="339"/>
      <c r="C473" s="334" t="s">
        <v>264</v>
      </c>
      <c r="D473" s="334" t="s">
        <v>264</v>
      </c>
      <c r="E473" s="335">
        <v>248</v>
      </c>
      <c r="F473" s="336">
        <v>7184.5527599999996</v>
      </c>
      <c r="G473" s="337">
        <v>2631.9306499999998</v>
      </c>
      <c r="H473" s="337">
        <v>9816.4834100000007</v>
      </c>
      <c r="I473" s="337">
        <v>31525.332190000001</v>
      </c>
      <c r="J473" s="337">
        <v>8168.0106900000001</v>
      </c>
      <c r="K473" s="337">
        <v>39693.342880000004</v>
      </c>
      <c r="L473" s="337">
        <v>13230.982189999999</v>
      </c>
      <c r="M473" s="337">
        <v>5753.6696400000001</v>
      </c>
      <c r="N473" s="337">
        <v>18984.651829999999</v>
      </c>
      <c r="O473" s="337">
        <v>68494.47812</v>
      </c>
      <c r="P473" s="337">
        <v>82211.851060000001</v>
      </c>
      <c r="Q473" s="337">
        <v>0</v>
      </c>
      <c r="R473" s="338">
        <v>82211.851060000001</v>
      </c>
      <c r="S473" s="7"/>
      <c r="T473" s="7"/>
      <c r="U473" s="7"/>
      <c r="V473" s="7"/>
      <c r="W473" s="7"/>
      <c r="X473" s="7"/>
      <c r="Y473" s="7"/>
      <c r="Z473" s="7"/>
      <c r="AA473" s="7"/>
      <c r="AB473" s="7"/>
    </row>
    <row r="474" spans="1:28" s="313" customFormat="1">
      <c r="A474" s="339"/>
      <c r="B474" s="339"/>
      <c r="C474" s="334" t="s">
        <v>266</v>
      </c>
      <c r="D474" s="334" t="s">
        <v>267</v>
      </c>
      <c r="E474" s="335">
        <v>242</v>
      </c>
      <c r="F474" s="336">
        <v>4899.83817</v>
      </c>
      <c r="G474" s="337">
        <v>1102.93229</v>
      </c>
      <c r="H474" s="337">
        <v>6002.7704599999997</v>
      </c>
      <c r="I474" s="337">
        <v>29574.106690000001</v>
      </c>
      <c r="J474" s="337">
        <v>6012.2019400000008</v>
      </c>
      <c r="K474" s="337">
        <v>35586.30863</v>
      </c>
      <c r="L474" s="337">
        <v>17502.051230000001</v>
      </c>
      <c r="M474" s="337">
        <v>4907.2373200000002</v>
      </c>
      <c r="N474" s="337">
        <v>22409.288550000001</v>
      </c>
      <c r="O474" s="337">
        <v>63998.367640000004</v>
      </c>
      <c r="P474" s="337">
        <v>128496.27579</v>
      </c>
      <c r="Q474" s="337">
        <v>3363.8379</v>
      </c>
      <c r="R474" s="338">
        <v>131860.11369</v>
      </c>
      <c r="S474" s="7"/>
      <c r="T474" s="7"/>
      <c r="U474" s="7"/>
      <c r="V474" s="7"/>
      <c r="W474" s="7"/>
      <c r="X474" s="7"/>
      <c r="Y474" s="7"/>
      <c r="Z474" s="7"/>
      <c r="AA474" s="7"/>
      <c r="AB474" s="7"/>
    </row>
    <row r="475" spans="1:28" s="313" customFormat="1">
      <c r="A475" s="339"/>
      <c r="B475" s="339"/>
      <c r="C475" s="334" t="s">
        <v>16</v>
      </c>
      <c r="D475" s="334" t="s">
        <v>268</v>
      </c>
      <c r="E475" s="335">
        <v>326</v>
      </c>
      <c r="F475" s="336">
        <v>1590.32698</v>
      </c>
      <c r="G475" s="337">
        <v>1706.21729</v>
      </c>
      <c r="H475" s="337">
        <v>3296.5442699999999</v>
      </c>
      <c r="I475" s="337">
        <v>16216.63925</v>
      </c>
      <c r="J475" s="337">
        <v>5464.7942599999997</v>
      </c>
      <c r="K475" s="337">
        <v>21681.433510000003</v>
      </c>
      <c r="L475" s="337">
        <v>6701.92587</v>
      </c>
      <c r="M475" s="337">
        <v>5324.1833200000001</v>
      </c>
      <c r="N475" s="337">
        <v>12026.109189999999</v>
      </c>
      <c r="O475" s="337">
        <v>37004.086969999997</v>
      </c>
      <c r="P475" s="337">
        <v>58650.688320000001</v>
      </c>
      <c r="Q475" s="337">
        <v>1648.5913400000002</v>
      </c>
      <c r="R475" s="338">
        <v>60299.279659999993</v>
      </c>
      <c r="S475" s="7"/>
      <c r="T475" s="7"/>
      <c r="U475" s="7"/>
      <c r="V475" s="7"/>
      <c r="W475" s="7"/>
      <c r="X475" s="7"/>
      <c r="Y475" s="7"/>
      <c r="Z475" s="7"/>
      <c r="AA475" s="7"/>
      <c r="AB475" s="7"/>
    </row>
    <row r="476" spans="1:28" s="313" customFormat="1">
      <c r="A476" s="339"/>
      <c r="B476" s="339"/>
      <c r="C476" s="339"/>
      <c r="D476" s="339"/>
      <c r="E476" s="340">
        <v>398</v>
      </c>
      <c r="F476" s="341">
        <v>0</v>
      </c>
      <c r="G476" s="342">
        <v>0</v>
      </c>
      <c r="H476" s="342">
        <v>0</v>
      </c>
      <c r="I476" s="342">
        <v>366.30203</v>
      </c>
      <c r="J476" s="342">
        <v>0.43495</v>
      </c>
      <c r="K476" s="342">
        <v>366.73697999999996</v>
      </c>
      <c r="L476" s="342">
        <v>108.43788000000001</v>
      </c>
      <c r="M476" s="342">
        <v>62.74747</v>
      </c>
      <c r="N476" s="342">
        <v>171.18535</v>
      </c>
      <c r="O476" s="342">
        <v>537.92232999999999</v>
      </c>
      <c r="P476" s="342">
        <v>3219.1791800000001</v>
      </c>
      <c r="Q476" s="342">
        <v>0</v>
      </c>
      <c r="R476" s="343">
        <v>3219.1791800000001</v>
      </c>
      <c r="S476" s="7"/>
      <c r="T476" s="7"/>
      <c r="U476" s="7"/>
      <c r="V476" s="7"/>
      <c r="W476" s="7"/>
      <c r="X476" s="7"/>
      <c r="Y476" s="7"/>
      <c r="Z476" s="7"/>
      <c r="AA476" s="7"/>
      <c r="AB476" s="7"/>
    </row>
    <row r="477" spans="1:28" s="313" customFormat="1">
      <c r="A477" s="339"/>
      <c r="B477" s="339"/>
      <c r="C477" s="339"/>
      <c r="D477" s="339"/>
      <c r="E477" s="340">
        <v>238</v>
      </c>
      <c r="F477" s="341">
        <v>19596.78846</v>
      </c>
      <c r="G477" s="342">
        <v>2973.8814300000004</v>
      </c>
      <c r="H477" s="342">
        <v>22570.669890000001</v>
      </c>
      <c r="I477" s="342">
        <v>82758.107239999998</v>
      </c>
      <c r="J477" s="342">
        <v>60141.167450000001</v>
      </c>
      <c r="K477" s="342">
        <v>142899.27468999999</v>
      </c>
      <c r="L477" s="342">
        <v>73285.800719999999</v>
      </c>
      <c r="M477" s="342">
        <v>102012.96001000001</v>
      </c>
      <c r="N477" s="342">
        <v>175298.76072999998</v>
      </c>
      <c r="O477" s="342">
        <v>340768.70530999999</v>
      </c>
      <c r="P477" s="342">
        <v>175505.88743</v>
      </c>
      <c r="Q477" s="342">
        <v>70509.32759999999</v>
      </c>
      <c r="R477" s="343">
        <v>246015.21502999999</v>
      </c>
      <c r="S477" s="7"/>
      <c r="T477" s="7"/>
      <c r="U477" s="7"/>
      <c r="V477" s="7"/>
      <c r="W477" s="7"/>
      <c r="X477" s="7"/>
      <c r="Y477" s="7"/>
      <c r="Z477" s="7"/>
      <c r="AA477" s="7"/>
      <c r="AB477" s="7"/>
    </row>
    <row r="478" spans="1:28" s="313" customFormat="1">
      <c r="A478" s="339"/>
      <c r="B478" s="339"/>
      <c r="C478" s="339"/>
      <c r="D478" s="334" t="s">
        <v>73</v>
      </c>
      <c r="E478" s="335">
        <v>156</v>
      </c>
      <c r="F478" s="336">
        <v>15829.98776</v>
      </c>
      <c r="G478" s="337">
        <v>18688.025989999998</v>
      </c>
      <c r="H478" s="337">
        <v>34518.013749999998</v>
      </c>
      <c r="I478" s="337">
        <v>37576.512329999998</v>
      </c>
      <c r="J478" s="337">
        <v>18637.021840000001</v>
      </c>
      <c r="K478" s="337">
        <v>56213.534169999999</v>
      </c>
      <c r="L478" s="337">
        <v>26746.3135</v>
      </c>
      <c r="M478" s="337">
        <v>12765.759039999999</v>
      </c>
      <c r="N478" s="337">
        <v>39512.072540000001</v>
      </c>
      <c r="O478" s="337">
        <v>130243.62045999999</v>
      </c>
      <c r="P478" s="337">
        <v>176359.53033000001</v>
      </c>
      <c r="Q478" s="337">
        <v>3977.5790000000002</v>
      </c>
      <c r="R478" s="338">
        <v>180337.10933000001</v>
      </c>
      <c r="S478" s="7"/>
      <c r="T478" s="7"/>
      <c r="U478" s="7"/>
      <c r="V478" s="7"/>
      <c r="W478" s="7"/>
      <c r="X478" s="7"/>
      <c r="Y478" s="7"/>
      <c r="Z478" s="7"/>
      <c r="AA478" s="7"/>
      <c r="AB478" s="7"/>
    </row>
    <row r="479" spans="1:28" s="313" customFormat="1">
      <c r="A479" s="339"/>
      <c r="B479" s="339"/>
      <c r="C479" s="339"/>
      <c r="D479" s="339"/>
      <c r="E479" s="340">
        <v>239</v>
      </c>
      <c r="F479" s="341">
        <v>9022.0575100000005</v>
      </c>
      <c r="G479" s="342">
        <v>2596.4819500000003</v>
      </c>
      <c r="H479" s="342">
        <v>11618.539460000002</v>
      </c>
      <c r="I479" s="342">
        <v>24654.081730000002</v>
      </c>
      <c r="J479" s="342">
        <v>8858.9196799999991</v>
      </c>
      <c r="K479" s="342">
        <v>33513.001409999997</v>
      </c>
      <c r="L479" s="342">
        <v>15344.13824</v>
      </c>
      <c r="M479" s="342">
        <v>6081.2365799999998</v>
      </c>
      <c r="N479" s="342">
        <v>21425.374820000001</v>
      </c>
      <c r="O479" s="342">
        <v>66556.915689999994</v>
      </c>
      <c r="P479" s="342">
        <v>98152.154170000009</v>
      </c>
      <c r="Q479" s="342">
        <v>4146.1498199999996</v>
      </c>
      <c r="R479" s="343">
        <v>102298.30399</v>
      </c>
      <c r="S479" s="7"/>
      <c r="T479" s="7"/>
      <c r="U479" s="7"/>
      <c r="V479" s="7"/>
      <c r="W479" s="7"/>
      <c r="X479" s="7"/>
      <c r="Y479" s="7"/>
      <c r="Z479" s="7"/>
      <c r="AA479" s="7"/>
      <c r="AB479" s="7"/>
    </row>
    <row r="480" spans="1:28" s="313" customFormat="1">
      <c r="A480" s="339"/>
      <c r="B480" s="339"/>
      <c r="C480" s="339"/>
      <c r="D480" s="339"/>
      <c r="E480" s="340">
        <v>394</v>
      </c>
      <c r="F480" s="341">
        <v>0</v>
      </c>
      <c r="G480" s="342">
        <v>0</v>
      </c>
      <c r="H480" s="342">
        <v>0</v>
      </c>
      <c r="I480" s="342">
        <v>864.45917000000009</v>
      </c>
      <c r="J480" s="342">
        <v>0</v>
      </c>
      <c r="K480" s="342">
        <v>864.45917000000009</v>
      </c>
      <c r="L480" s="342">
        <v>96</v>
      </c>
      <c r="M480" s="342">
        <v>5.6307200000000002</v>
      </c>
      <c r="N480" s="342">
        <v>101.63072</v>
      </c>
      <c r="O480" s="342">
        <v>966.08988999999997</v>
      </c>
      <c r="P480" s="342">
        <v>32460.49843</v>
      </c>
      <c r="Q480" s="342">
        <v>0</v>
      </c>
      <c r="R480" s="343">
        <v>32460.49843</v>
      </c>
      <c r="S480" s="7"/>
      <c r="T480" s="7"/>
      <c r="U480" s="7"/>
      <c r="V480" s="7"/>
      <c r="W480" s="7"/>
      <c r="X480" s="7"/>
      <c r="Y480" s="7"/>
      <c r="Z480" s="7"/>
      <c r="AA480" s="7"/>
      <c r="AB480" s="7"/>
    </row>
    <row r="481" spans="1:28" s="313" customFormat="1">
      <c r="A481" s="339"/>
      <c r="B481" s="339"/>
      <c r="C481" s="339"/>
      <c r="D481" s="334" t="s">
        <v>269</v>
      </c>
      <c r="E481" s="335">
        <v>65</v>
      </c>
      <c r="F481" s="336">
        <v>17611.39746</v>
      </c>
      <c r="G481" s="337">
        <v>5427.9223499999998</v>
      </c>
      <c r="H481" s="337">
        <v>23039.319809999997</v>
      </c>
      <c r="I481" s="337">
        <v>53685.09014</v>
      </c>
      <c r="J481" s="337">
        <v>37688.073490000002</v>
      </c>
      <c r="K481" s="337">
        <v>91373.163629999995</v>
      </c>
      <c r="L481" s="337">
        <v>41078.856240000001</v>
      </c>
      <c r="M481" s="337">
        <v>40792.438399999999</v>
      </c>
      <c r="N481" s="337">
        <v>81871.294640000007</v>
      </c>
      <c r="O481" s="337">
        <v>196283.77808000002</v>
      </c>
      <c r="P481" s="337">
        <v>123717.80781999999</v>
      </c>
      <c r="Q481" s="337">
        <v>13014.713210000002</v>
      </c>
      <c r="R481" s="338">
        <v>136732.52103</v>
      </c>
      <c r="S481" s="7"/>
      <c r="T481" s="7"/>
      <c r="U481" s="7"/>
      <c r="V481" s="7"/>
      <c r="W481" s="7"/>
      <c r="X481" s="7"/>
      <c r="Y481" s="7"/>
      <c r="Z481" s="7"/>
      <c r="AA481" s="7"/>
      <c r="AB481" s="7"/>
    </row>
    <row r="482" spans="1:28" s="313" customFormat="1">
      <c r="A482" s="339"/>
      <c r="B482" s="339"/>
      <c r="C482" s="339"/>
      <c r="D482" s="339"/>
      <c r="E482" s="340">
        <v>66</v>
      </c>
      <c r="F482" s="341">
        <v>10299.892679999999</v>
      </c>
      <c r="G482" s="342">
        <v>19473.620039999998</v>
      </c>
      <c r="H482" s="342">
        <v>29773.512719999999</v>
      </c>
      <c r="I482" s="342">
        <v>46948.641790000001</v>
      </c>
      <c r="J482" s="342">
        <v>46382.901159999994</v>
      </c>
      <c r="K482" s="342">
        <v>93331.542950000003</v>
      </c>
      <c r="L482" s="342">
        <v>32600.626949999998</v>
      </c>
      <c r="M482" s="342">
        <v>32440.941179999998</v>
      </c>
      <c r="N482" s="342">
        <v>65041.56813</v>
      </c>
      <c r="O482" s="342">
        <v>188146.6238</v>
      </c>
      <c r="P482" s="342">
        <v>56971.72335</v>
      </c>
      <c r="Q482" s="342">
        <v>83312.307450000008</v>
      </c>
      <c r="R482" s="343">
        <v>140284.03080000001</v>
      </c>
      <c r="S482" s="7"/>
      <c r="T482" s="7"/>
      <c r="U482" s="7"/>
      <c r="V482" s="7"/>
      <c r="W482" s="7"/>
      <c r="X482" s="7"/>
      <c r="Y482" s="7"/>
      <c r="Z482" s="7"/>
      <c r="AA482" s="7"/>
      <c r="AB482" s="7"/>
    </row>
    <row r="483" spans="1:28" s="313" customFormat="1">
      <c r="A483" s="339"/>
      <c r="B483" s="339"/>
      <c r="C483" s="339"/>
      <c r="D483" s="339"/>
      <c r="E483" s="340">
        <v>67</v>
      </c>
      <c r="F483" s="341">
        <v>9293.4445299999988</v>
      </c>
      <c r="G483" s="342">
        <v>2682.6496499999998</v>
      </c>
      <c r="H483" s="342">
        <v>11976.09418</v>
      </c>
      <c r="I483" s="342">
        <v>48702.232369999998</v>
      </c>
      <c r="J483" s="342">
        <v>19999.799950000001</v>
      </c>
      <c r="K483" s="342">
        <v>68702.032319999998</v>
      </c>
      <c r="L483" s="342">
        <v>31873.728850000003</v>
      </c>
      <c r="M483" s="342">
        <v>23672.50981</v>
      </c>
      <c r="N483" s="342">
        <v>55546.238659999995</v>
      </c>
      <c r="O483" s="342">
        <v>136224.36515999999</v>
      </c>
      <c r="P483" s="342">
        <v>97789.311560000002</v>
      </c>
      <c r="Q483" s="342">
        <v>21752.453719999998</v>
      </c>
      <c r="R483" s="343">
        <v>119541.76528000001</v>
      </c>
      <c r="S483" s="7"/>
      <c r="T483" s="7"/>
      <c r="U483" s="7"/>
      <c r="V483" s="7"/>
      <c r="W483" s="7"/>
      <c r="X483" s="7"/>
      <c r="Y483" s="7"/>
      <c r="Z483" s="7"/>
      <c r="AA483" s="7"/>
      <c r="AB483" s="7"/>
    </row>
    <row r="484" spans="1:28" s="313" customFormat="1">
      <c r="A484" s="339"/>
      <c r="B484" s="339"/>
      <c r="C484" s="339"/>
      <c r="D484" s="339"/>
      <c r="E484" s="340">
        <v>358</v>
      </c>
      <c r="F484" s="341">
        <v>482.83780000000002</v>
      </c>
      <c r="G484" s="342">
        <v>28.667210000000001</v>
      </c>
      <c r="H484" s="342">
        <v>511.50501000000003</v>
      </c>
      <c r="I484" s="342">
        <v>24533.497589999999</v>
      </c>
      <c r="J484" s="342">
        <v>24284.253949999998</v>
      </c>
      <c r="K484" s="342">
        <v>48817.751539999997</v>
      </c>
      <c r="L484" s="342">
        <v>16764.514220000001</v>
      </c>
      <c r="M484" s="342">
        <v>20196.971229999999</v>
      </c>
      <c r="N484" s="342">
        <v>36961.48545</v>
      </c>
      <c r="O484" s="342">
        <v>86290.741999999998</v>
      </c>
      <c r="P484" s="342">
        <v>52697.781109999996</v>
      </c>
      <c r="Q484" s="342">
        <v>3395.2610800000002</v>
      </c>
      <c r="R484" s="343">
        <v>56093.04219</v>
      </c>
      <c r="S484" s="7"/>
      <c r="T484" s="7"/>
      <c r="U484" s="7"/>
      <c r="V484" s="7"/>
      <c r="W484" s="7"/>
      <c r="X484" s="7"/>
      <c r="Y484" s="7"/>
      <c r="Z484" s="7"/>
      <c r="AA484" s="7"/>
      <c r="AB484" s="7"/>
    </row>
    <row r="485" spans="1:28" s="313" customFormat="1">
      <c r="A485" s="339"/>
      <c r="B485" s="339"/>
      <c r="C485" s="339"/>
      <c r="D485" s="334" t="s">
        <v>78</v>
      </c>
      <c r="E485" s="335">
        <v>64</v>
      </c>
      <c r="F485" s="336">
        <v>13994.979539999998</v>
      </c>
      <c r="G485" s="337">
        <v>5405.0649999999996</v>
      </c>
      <c r="H485" s="337">
        <v>19400.044539999999</v>
      </c>
      <c r="I485" s="337">
        <v>55821.963329999999</v>
      </c>
      <c r="J485" s="337">
        <v>29337.003539999998</v>
      </c>
      <c r="K485" s="337">
        <v>85158.966870000004</v>
      </c>
      <c r="L485" s="337">
        <v>16283.987570000001</v>
      </c>
      <c r="M485" s="337">
        <v>20658.94845</v>
      </c>
      <c r="N485" s="337">
        <v>36942.936020000001</v>
      </c>
      <c r="O485" s="337">
        <v>141501.94743</v>
      </c>
      <c r="P485" s="337">
        <v>33697.67196</v>
      </c>
      <c r="Q485" s="337">
        <v>45961.792000000001</v>
      </c>
      <c r="R485" s="338">
        <v>79659.463959999994</v>
      </c>
      <c r="S485" s="7"/>
      <c r="T485" s="7"/>
      <c r="U485" s="7"/>
      <c r="V485" s="7"/>
      <c r="W485" s="7"/>
      <c r="X485" s="7"/>
      <c r="Y485" s="7"/>
      <c r="Z485" s="7"/>
      <c r="AA485" s="7"/>
      <c r="AB485" s="7"/>
    </row>
    <row r="486" spans="1:28" s="313" customFormat="1">
      <c r="A486" s="339"/>
      <c r="B486" s="339"/>
      <c r="C486" s="339"/>
      <c r="D486" s="339"/>
      <c r="E486" s="340">
        <v>267</v>
      </c>
      <c r="F486" s="341">
        <v>4586.4098600000007</v>
      </c>
      <c r="G486" s="342">
        <v>7352.5212799999999</v>
      </c>
      <c r="H486" s="342">
        <v>11938.931140000001</v>
      </c>
      <c r="I486" s="342">
        <v>69178.836779999998</v>
      </c>
      <c r="J486" s="342">
        <v>88470.214939999991</v>
      </c>
      <c r="K486" s="342">
        <v>157649.05171999999</v>
      </c>
      <c r="L486" s="342">
        <v>47499.030299999999</v>
      </c>
      <c r="M486" s="342">
        <v>90702.186760000011</v>
      </c>
      <c r="N486" s="342">
        <v>138201.21706</v>
      </c>
      <c r="O486" s="342">
        <v>307789.19992000004</v>
      </c>
      <c r="P486" s="342">
        <v>95599.916140000001</v>
      </c>
      <c r="Q486" s="342">
        <v>13969.18327</v>
      </c>
      <c r="R486" s="343">
        <v>109569.09941</v>
      </c>
      <c r="S486" s="7"/>
      <c r="T486" s="7"/>
      <c r="U486" s="7"/>
      <c r="V486" s="7"/>
      <c r="W486" s="7"/>
      <c r="X486" s="7"/>
      <c r="Y486" s="7"/>
      <c r="Z486" s="7"/>
      <c r="AA486" s="7"/>
      <c r="AB486" s="7"/>
    </row>
    <row r="487" spans="1:28" s="313" customFormat="1">
      <c r="A487" s="339"/>
      <c r="B487" s="339"/>
      <c r="C487" s="339"/>
      <c r="D487" s="339"/>
      <c r="E487" s="340">
        <v>286</v>
      </c>
      <c r="F487" s="341">
        <v>5363.2542699999995</v>
      </c>
      <c r="G487" s="342">
        <v>8710.62565</v>
      </c>
      <c r="H487" s="342">
        <v>14073.879919999999</v>
      </c>
      <c r="I487" s="342">
        <v>40230.763290000003</v>
      </c>
      <c r="J487" s="342">
        <v>41698.069659999994</v>
      </c>
      <c r="K487" s="342">
        <v>81928.832949999996</v>
      </c>
      <c r="L487" s="342">
        <v>34425.153859999999</v>
      </c>
      <c r="M487" s="342">
        <v>34928.80156</v>
      </c>
      <c r="N487" s="342">
        <v>69353.955419999998</v>
      </c>
      <c r="O487" s="342">
        <v>165356.66829</v>
      </c>
      <c r="P487" s="342">
        <v>60533.579810000003</v>
      </c>
      <c r="Q487" s="342">
        <v>1306.7054599999999</v>
      </c>
      <c r="R487" s="343">
        <v>61840.28527</v>
      </c>
      <c r="S487" s="7"/>
      <c r="T487" s="7"/>
      <c r="U487" s="7"/>
      <c r="V487" s="7"/>
      <c r="W487" s="7"/>
      <c r="X487" s="7"/>
      <c r="Y487" s="7"/>
      <c r="Z487" s="7"/>
      <c r="AA487" s="7"/>
      <c r="AB487" s="7"/>
    </row>
    <row r="488" spans="1:28" s="313" customFormat="1">
      <c r="A488" s="339"/>
      <c r="B488" s="339"/>
      <c r="C488" s="339"/>
      <c r="D488" s="339"/>
      <c r="E488" s="340">
        <v>373</v>
      </c>
      <c r="F488" s="341">
        <v>49.816789999999997</v>
      </c>
      <c r="G488" s="342">
        <v>44.619630000000001</v>
      </c>
      <c r="H488" s="342">
        <v>94.436419999999998</v>
      </c>
      <c r="I488" s="342">
        <v>17722.358809999998</v>
      </c>
      <c r="J488" s="342">
        <v>25355.830750000001</v>
      </c>
      <c r="K488" s="342">
        <v>43078.189559999999</v>
      </c>
      <c r="L488" s="342">
        <v>15591.1924</v>
      </c>
      <c r="M488" s="342">
        <v>18092.75591</v>
      </c>
      <c r="N488" s="342">
        <v>33683.94831</v>
      </c>
      <c r="O488" s="342">
        <v>76856.574290000004</v>
      </c>
      <c r="P488" s="342">
        <v>48530.68303</v>
      </c>
      <c r="Q488" s="342">
        <v>1419.2377099999999</v>
      </c>
      <c r="R488" s="343">
        <v>49949.920740000001</v>
      </c>
      <c r="S488" s="7"/>
      <c r="T488" s="7"/>
      <c r="U488" s="7"/>
      <c r="V488" s="7"/>
      <c r="W488" s="7"/>
      <c r="X488" s="7"/>
      <c r="Y488" s="7"/>
      <c r="Z488" s="7"/>
      <c r="AA488" s="7"/>
      <c r="AB488" s="7"/>
    </row>
    <row r="489" spans="1:28" s="313" customFormat="1">
      <c r="A489" s="339"/>
      <c r="B489" s="339"/>
      <c r="C489" s="339"/>
      <c r="D489" s="334" t="s">
        <v>56</v>
      </c>
      <c r="E489" s="335">
        <v>26</v>
      </c>
      <c r="F489" s="336">
        <v>22263.23071</v>
      </c>
      <c r="G489" s="337">
        <v>21037.282589999999</v>
      </c>
      <c r="H489" s="337">
        <v>43300.513299999999</v>
      </c>
      <c r="I489" s="337">
        <v>28916.263039999998</v>
      </c>
      <c r="J489" s="337">
        <v>21920.695390000001</v>
      </c>
      <c r="K489" s="337">
        <v>50836.958429999999</v>
      </c>
      <c r="L489" s="337">
        <v>16299.201160000001</v>
      </c>
      <c r="M489" s="337">
        <v>21365.980620000002</v>
      </c>
      <c r="N489" s="337">
        <v>37665.181779999999</v>
      </c>
      <c r="O489" s="337">
        <v>131802.65351</v>
      </c>
      <c r="P489" s="337">
        <v>59681.879719999997</v>
      </c>
      <c r="Q489" s="337">
        <v>86900.144809999998</v>
      </c>
      <c r="R489" s="338">
        <v>146582.02453</v>
      </c>
      <c r="S489" s="7"/>
      <c r="T489" s="7"/>
      <c r="U489" s="7"/>
      <c r="V489" s="7"/>
      <c r="W489" s="7"/>
      <c r="X489" s="7"/>
      <c r="Y489" s="7"/>
      <c r="Z489" s="7"/>
      <c r="AA489" s="7"/>
      <c r="AB489" s="7"/>
    </row>
    <row r="490" spans="1:28" s="313" customFormat="1">
      <c r="A490" s="339"/>
      <c r="B490" s="339"/>
      <c r="C490" s="339"/>
      <c r="D490" s="339"/>
      <c r="E490" s="340">
        <v>28</v>
      </c>
      <c r="F490" s="341">
        <v>15492.033939999999</v>
      </c>
      <c r="G490" s="342">
        <v>7325.4775199999995</v>
      </c>
      <c r="H490" s="342">
        <v>22817.511460000002</v>
      </c>
      <c r="I490" s="342">
        <v>21955.088379999997</v>
      </c>
      <c r="J490" s="342">
        <v>10535.22227</v>
      </c>
      <c r="K490" s="342">
        <v>32490.310649999999</v>
      </c>
      <c r="L490" s="342">
        <v>12857.343510000001</v>
      </c>
      <c r="M490" s="342">
        <v>9844.1546999999991</v>
      </c>
      <c r="N490" s="342">
        <v>22701.498210000002</v>
      </c>
      <c r="O490" s="342">
        <v>78009.320319999999</v>
      </c>
      <c r="P490" s="342">
        <v>103426.68711</v>
      </c>
      <c r="Q490" s="342">
        <v>8418.9899399999995</v>
      </c>
      <c r="R490" s="343">
        <v>111845.67705</v>
      </c>
      <c r="S490" s="7"/>
      <c r="T490" s="7"/>
      <c r="U490" s="7"/>
      <c r="V490" s="7"/>
      <c r="W490" s="7"/>
      <c r="X490" s="7"/>
      <c r="Y490" s="7"/>
      <c r="Z490" s="7"/>
      <c r="AA490" s="7"/>
      <c r="AB490" s="7"/>
    </row>
    <row r="491" spans="1:28" s="313" customFormat="1">
      <c r="A491" s="339"/>
      <c r="B491" s="339"/>
      <c r="C491" s="339"/>
      <c r="D491" s="339"/>
      <c r="E491" s="340">
        <v>161</v>
      </c>
      <c r="F491" s="341">
        <v>9587.6684700000005</v>
      </c>
      <c r="G491" s="342">
        <v>1986.1661200000001</v>
      </c>
      <c r="H491" s="342">
        <v>11573.83459</v>
      </c>
      <c r="I491" s="342">
        <v>17014.85903</v>
      </c>
      <c r="J491" s="342">
        <v>8308.9262600000002</v>
      </c>
      <c r="K491" s="342">
        <v>25323.78529</v>
      </c>
      <c r="L491" s="342">
        <v>12850.357189999999</v>
      </c>
      <c r="M491" s="342">
        <v>5217.8890999999994</v>
      </c>
      <c r="N491" s="342">
        <v>18068.246289999999</v>
      </c>
      <c r="O491" s="342">
        <v>54965.866170000001</v>
      </c>
      <c r="P491" s="342">
        <v>195058.52577000001</v>
      </c>
      <c r="Q491" s="342">
        <v>8193.1285900000003</v>
      </c>
      <c r="R491" s="343">
        <v>203251.65436000002</v>
      </c>
      <c r="S491" s="7"/>
      <c r="T491" s="7"/>
      <c r="U491" s="7"/>
      <c r="V491" s="7"/>
      <c r="W491" s="7"/>
      <c r="X491" s="7"/>
      <c r="Y491" s="7"/>
      <c r="Z491" s="7"/>
      <c r="AA491" s="7"/>
      <c r="AB491" s="7"/>
    </row>
    <row r="492" spans="1:28" s="313" customFormat="1">
      <c r="A492" s="339"/>
      <c r="B492" s="339"/>
      <c r="C492" s="339"/>
      <c r="D492" s="339"/>
      <c r="E492" s="340">
        <v>362</v>
      </c>
      <c r="F492" s="341">
        <v>866.26075000000003</v>
      </c>
      <c r="G492" s="342">
        <v>494.42275000000001</v>
      </c>
      <c r="H492" s="342">
        <v>1360.6835000000001</v>
      </c>
      <c r="I492" s="342">
        <v>13905.739109999999</v>
      </c>
      <c r="J492" s="342">
        <v>5941.2161999999998</v>
      </c>
      <c r="K492" s="342">
        <v>19846.955309999998</v>
      </c>
      <c r="L492" s="342">
        <v>10026.172289999999</v>
      </c>
      <c r="M492" s="342">
        <v>4809.5275700000002</v>
      </c>
      <c r="N492" s="342">
        <v>14835.699859999999</v>
      </c>
      <c r="O492" s="342">
        <v>36043.338670000005</v>
      </c>
      <c r="P492" s="342">
        <v>75039.467329999999</v>
      </c>
      <c r="Q492" s="342">
        <v>1326.89625</v>
      </c>
      <c r="R492" s="343">
        <v>76366.363580000005</v>
      </c>
      <c r="S492" s="7"/>
      <c r="T492" s="7"/>
      <c r="U492" s="7"/>
      <c r="V492" s="7"/>
      <c r="W492" s="7"/>
      <c r="X492" s="7"/>
      <c r="Y492" s="7"/>
      <c r="Z492" s="7"/>
      <c r="AA492" s="7"/>
      <c r="AB492" s="7"/>
    </row>
    <row r="493" spans="1:28" s="313" customFormat="1">
      <c r="A493" s="339"/>
      <c r="B493" s="339"/>
      <c r="C493" s="339"/>
      <c r="D493" s="334" t="s">
        <v>16</v>
      </c>
      <c r="E493" s="335">
        <v>7</v>
      </c>
      <c r="F493" s="336">
        <v>1496382.30005</v>
      </c>
      <c r="G493" s="337">
        <v>331047.16037</v>
      </c>
      <c r="H493" s="337">
        <v>1827429.4604200001</v>
      </c>
      <c r="I493" s="337">
        <v>181315.14349000002</v>
      </c>
      <c r="J493" s="337">
        <v>64712.81781</v>
      </c>
      <c r="K493" s="337">
        <v>246027.96130000002</v>
      </c>
      <c r="L493" s="337">
        <v>108000.41654999999</v>
      </c>
      <c r="M493" s="337">
        <v>98171.33253</v>
      </c>
      <c r="N493" s="337">
        <v>206171.74908000001</v>
      </c>
      <c r="O493" s="337">
        <v>2279629.1708</v>
      </c>
      <c r="P493" s="337">
        <v>3731655.15729</v>
      </c>
      <c r="Q493" s="337">
        <v>298502.28901999997</v>
      </c>
      <c r="R493" s="338">
        <v>4030157.44631</v>
      </c>
      <c r="S493" s="7"/>
      <c r="T493" s="7"/>
      <c r="U493" s="7"/>
      <c r="V493" s="7"/>
      <c r="W493" s="7"/>
      <c r="X493" s="7"/>
      <c r="Y493" s="7"/>
      <c r="Z493" s="7"/>
      <c r="AA493" s="7"/>
      <c r="AB493" s="7"/>
    </row>
    <row r="494" spans="1:28" s="313" customFormat="1">
      <c r="A494" s="339"/>
      <c r="B494" s="339"/>
      <c r="C494" s="339"/>
      <c r="D494" s="339"/>
      <c r="E494" s="340">
        <v>150</v>
      </c>
      <c r="F494" s="341">
        <v>38561.223420000002</v>
      </c>
      <c r="G494" s="342">
        <v>3992.1797700000002</v>
      </c>
      <c r="H494" s="342">
        <v>42553.403189999997</v>
      </c>
      <c r="I494" s="342">
        <v>54198.630560000005</v>
      </c>
      <c r="J494" s="342">
        <v>39154.663789999999</v>
      </c>
      <c r="K494" s="342">
        <v>93353.294349999996</v>
      </c>
      <c r="L494" s="342">
        <v>25238.670710000002</v>
      </c>
      <c r="M494" s="342">
        <v>27407.590039999999</v>
      </c>
      <c r="N494" s="342">
        <v>52646.260750000001</v>
      </c>
      <c r="O494" s="342">
        <v>188552.95828999998</v>
      </c>
      <c r="P494" s="342">
        <v>200697.47236000001</v>
      </c>
      <c r="Q494" s="342">
        <v>6893.7438400000001</v>
      </c>
      <c r="R494" s="343">
        <v>207591.2162</v>
      </c>
      <c r="S494" s="7"/>
      <c r="T494" s="7"/>
      <c r="U494" s="7"/>
      <c r="V494" s="7"/>
      <c r="W494" s="7"/>
      <c r="X494" s="7"/>
      <c r="Y494" s="7"/>
      <c r="Z494" s="7"/>
      <c r="AA494" s="7"/>
      <c r="AB494" s="7"/>
    </row>
    <row r="495" spans="1:28" s="313" customFormat="1">
      <c r="A495" s="339"/>
      <c r="B495" s="339"/>
      <c r="C495" s="339"/>
      <c r="D495" s="339"/>
      <c r="E495" s="340">
        <v>151</v>
      </c>
      <c r="F495" s="341">
        <v>7383.6530000000002</v>
      </c>
      <c r="G495" s="342">
        <v>13642.716060000001</v>
      </c>
      <c r="H495" s="342">
        <v>21026.369059999997</v>
      </c>
      <c r="I495" s="342">
        <v>19827.411929999998</v>
      </c>
      <c r="J495" s="342">
        <v>13925.73029</v>
      </c>
      <c r="K495" s="342">
        <v>33753.142220000002</v>
      </c>
      <c r="L495" s="342">
        <v>15891.028039999999</v>
      </c>
      <c r="M495" s="342">
        <v>13058.800380000001</v>
      </c>
      <c r="N495" s="342">
        <v>28949.828420000002</v>
      </c>
      <c r="O495" s="342">
        <v>83729.339699999997</v>
      </c>
      <c r="P495" s="342">
        <v>40460.645759999999</v>
      </c>
      <c r="Q495" s="342">
        <v>18812.94399</v>
      </c>
      <c r="R495" s="343">
        <v>59273.589749999999</v>
      </c>
      <c r="S495" s="7"/>
      <c r="T495" s="7"/>
      <c r="U495" s="7"/>
      <c r="V495" s="7"/>
      <c r="W495" s="7"/>
      <c r="X495" s="7"/>
      <c r="Y495" s="7"/>
      <c r="Z495" s="7"/>
      <c r="AA495" s="7"/>
      <c r="AB495" s="7"/>
    </row>
    <row r="496" spans="1:28" s="313" customFormat="1">
      <c r="A496" s="339"/>
      <c r="B496" s="339"/>
      <c r="C496" s="339"/>
      <c r="D496" s="339"/>
      <c r="E496" s="340">
        <v>254</v>
      </c>
      <c r="F496" s="341">
        <v>11583.048630000001</v>
      </c>
      <c r="G496" s="342">
        <v>14844.04279</v>
      </c>
      <c r="H496" s="342">
        <v>26427.091420000001</v>
      </c>
      <c r="I496" s="342">
        <v>30138.311470000001</v>
      </c>
      <c r="J496" s="342">
        <v>18868.07559</v>
      </c>
      <c r="K496" s="342">
        <v>49006.387060000001</v>
      </c>
      <c r="L496" s="342">
        <v>18405.981010000003</v>
      </c>
      <c r="M496" s="342">
        <v>15879.350359999999</v>
      </c>
      <c r="N496" s="342">
        <v>34285.33137</v>
      </c>
      <c r="O496" s="342">
        <v>109718.80984999999</v>
      </c>
      <c r="P496" s="342">
        <v>121851.89847</v>
      </c>
      <c r="Q496" s="342">
        <v>12128.138439999999</v>
      </c>
      <c r="R496" s="343">
        <v>133980.03691</v>
      </c>
      <c r="S496" s="7"/>
      <c r="T496" s="7"/>
      <c r="U496" s="7"/>
      <c r="V496" s="7"/>
      <c r="W496" s="7"/>
      <c r="X496" s="7"/>
      <c r="Y496" s="7"/>
      <c r="Z496" s="7"/>
      <c r="AA496" s="7"/>
      <c r="AB496" s="7"/>
    </row>
    <row r="497" spans="1:28" s="313" customFormat="1">
      <c r="A497" s="339"/>
      <c r="B497" s="339"/>
      <c r="C497" s="339"/>
      <c r="D497" s="339"/>
      <c r="E497" s="340">
        <v>347</v>
      </c>
      <c r="F497" s="341">
        <v>7282.0991299999996</v>
      </c>
      <c r="G497" s="342">
        <v>418.65446999999995</v>
      </c>
      <c r="H497" s="342">
        <v>7700.7536</v>
      </c>
      <c r="I497" s="342">
        <v>29035.825670000002</v>
      </c>
      <c r="J497" s="342">
        <v>17286.636300000002</v>
      </c>
      <c r="K497" s="342">
        <v>46322.461969999997</v>
      </c>
      <c r="L497" s="342">
        <v>12489.398230000001</v>
      </c>
      <c r="M497" s="342">
        <v>18863.31781</v>
      </c>
      <c r="N497" s="342">
        <v>31352.716039999999</v>
      </c>
      <c r="O497" s="342">
        <v>85375.93161</v>
      </c>
      <c r="P497" s="342">
        <v>73084.864450000008</v>
      </c>
      <c r="Q497" s="342">
        <v>14297.383880000001</v>
      </c>
      <c r="R497" s="343">
        <v>87382.248330000002</v>
      </c>
      <c r="S497" s="7"/>
      <c r="T497" s="7"/>
      <c r="U497" s="7"/>
      <c r="V497" s="7"/>
      <c r="W497" s="7"/>
      <c r="X497" s="7"/>
      <c r="Y497" s="7"/>
      <c r="Z497" s="7"/>
      <c r="AA497" s="7"/>
      <c r="AB497" s="7"/>
    </row>
    <row r="498" spans="1:28" s="313" customFormat="1">
      <c r="A498" s="339"/>
      <c r="B498" s="339"/>
      <c r="C498" s="339"/>
      <c r="D498" s="339"/>
      <c r="E498" s="340">
        <v>360</v>
      </c>
      <c r="F498" s="341">
        <v>3779.6539700000003</v>
      </c>
      <c r="G498" s="342">
        <v>2855.25315</v>
      </c>
      <c r="H498" s="342">
        <v>6634.9071199999998</v>
      </c>
      <c r="I498" s="342">
        <v>12261.041160000001</v>
      </c>
      <c r="J498" s="342">
        <v>4940.7753200000006</v>
      </c>
      <c r="K498" s="342">
        <v>17201.816480000001</v>
      </c>
      <c r="L498" s="342">
        <v>7352.6886799999993</v>
      </c>
      <c r="M498" s="342">
        <v>3859.0208700000003</v>
      </c>
      <c r="N498" s="342">
        <v>11211.709550000001</v>
      </c>
      <c r="O498" s="342">
        <v>35048.433149999997</v>
      </c>
      <c r="P498" s="342">
        <v>62447.514819999997</v>
      </c>
      <c r="Q498" s="342">
        <v>1025.93705</v>
      </c>
      <c r="R498" s="343">
        <v>63473.451869999997</v>
      </c>
      <c r="S498" s="7"/>
      <c r="T498" s="7"/>
      <c r="U498" s="7"/>
      <c r="V498" s="7"/>
      <c r="W498" s="7"/>
      <c r="X498" s="7"/>
      <c r="Y498" s="7"/>
      <c r="Z498" s="7"/>
      <c r="AA498" s="7"/>
      <c r="AB498" s="7"/>
    </row>
    <row r="499" spans="1:28" s="313" customFormat="1">
      <c r="A499" s="339"/>
      <c r="B499" s="339"/>
      <c r="C499" s="339"/>
      <c r="D499" s="334" t="s">
        <v>57</v>
      </c>
      <c r="E499" s="335">
        <v>33</v>
      </c>
      <c r="F499" s="336">
        <v>13160.488890000001</v>
      </c>
      <c r="G499" s="337">
        <v>6080.1006600000001</v>
      </c>
      <c r="H499" s="337">
        <v>19240.589550000001</v>
      </c>
      <c r="I499" s="337">
        <v>48993.965400000001</v>
      </c>
      <c r="J499" s="337">
        <v>34058.386079999997</v>
      </c>
      <c r="K499" s="337">
        <v>83052.351479999998</v>
      </c>
      <c r="L499" s="337">
        <v>28357.66289</v>
      </c>
      <c r="M499" s="337">
        <v>31382.538260000001</v>
      </c>
      <c r="N499" s="337">
        <v>59740.201150000001</v>
      </c>
      <c r="O499" s="337">
        <v>162033.14218</v>
      </c>
      <c r="P499" s="337">
        <v>118431.95585</v>
      </c>
      <c r="Q499" s="337">
        <v>8997.0059899999997</v>
      </c>
      <c r="R499" s="338">
        <v>127428.96184</v>
      </c>
      <c r="S499" s="7"/>
      <c r="T499" s="7"/>
      <c r="U499" s="7"/>
      <c r="V499" s="7"/>
      <c r="W499" s="7"/>
      <c r="X499" s="7"/>
      <c r="Y499" s="7"/>
      <c r="Z499" s="7"/>
      <c r="AA499" s="7"/>
      <c r="AB499" s="7"/>
    </row>
    <row r="500" spans="1:28" s="313" customFormat="1">
      <c r="A500" s="339"/>
      <c r="B500" s="339"/>
      <c r="C500" s="339"/>
      <c r="D500" s="334" t="s">
        <v>58</v>
      </c>
      <c r="E500" s="335">
        <v>354</v>
      </c>
      <c r="F500" s="336">
        <v>1559.0022900000001</v>
      </c>
      <c r="G500" s="337">
        <v>807.66318999999999</v>
      </c>
      <c r="H500" s="337">
        <v>2366.6654800000001</v>
      </c>
      <c r="I500" s="337">
        <v>19663.91963</v>
      </c>
      <c r="J500" s="337">
        <v>5883.5120999999999</v>
      </c>
      <c r="K500" s="337">
        <v>25547.43173</v>
      </c>
      <c r="L500" s="337">
        <v>9840.0424600000006</v>
      </c>
      <c r="M500" s="337">
        <v>3494.92668</v>
      </c>
      <c r="N500" s="337">
        <v>13334.969140000001</v>
      </c>
      <c r="O500" s="337">
        <v>41249.066350000001</v>
      </c>
      <c r="P500" s="337">
        <v>27852.347809999999</v>
      </c>
      <c r="Q500" s="337">
        <v>152.2715</v>
      </c>
      <c r="R500" s="338">
        <v>28004.619309999998</v>
      </c>
      <c r="S500" s="7"/>
      <c r="T500" s="7"/>
      <c r="U500" s="7"/>
      <c r="V500" s="7"/>
      <c r="W500" s="7"/>
      <c r="X500" s="7"/>
      <c r="Y500" s="7"/>
      <c r="Z500" s="7"/>
      <c r="AA500" s="7"/>
      <c r="AB500" s="7"/>
    </row>
    <row r="501" spans="1:28" s="313" customFormat="1">
      <c r="A501" s="339"/>
      <c r="B501" s="339"/>
      <c r="C501" s="339"/>
      <c r="D501" s="339"/>
      <c r="E501" s="340">
        <v>322</v>
      </c>
      <c r="F501" s="341">
        <v>1592.1680700000002</v>
      </c>
      <c r="G501" s="342">
        <v>2395.7176600000003</v>
      </c>
      <c r="H501" s="342">
        <v>3987.88573</v>
      </c>
      <c r="I501" s="342">
        <v>19847.580040000001</v>
      </c>
      <c r="J501" s="342">
        <v>11550.29442</v>
      </c>
      <c r="K501" s="342">
        <v>31397.874459999999</v>
      </c>
      <c r="L501" s="342">
        <v>18272.242249999999</v>
      </c>
      <c r="M501" s="342">
        <v>6986.7969400000002</v>
      </c>
      <c r="N501" s="342">
        <v>25259.039190000003</v>
      </c>
      <c r="O501" s="342">
        <v>60644.799380000004</v>
      </c>
      <c r="P501" s="342">
        <v>55291.731490000006</v>
      </c>
      <c r="Q501" s="342">
        <v>2084.9311399999997</v>
      </c>
      <c r="R501" s="343">
        <v>57376.662630000006</v>
      </c>
      <c r="S501" s="7"/>
      <c r="T501" s="7"/>
      <c r="U501" s="7"/>
      <c r="V501" s="7"/>
      <c r="W501" s="7"/>
      <c r="X501" s="7"/>
      <c r="Y501" s="7"/>
      <c r="Z501" s="7"/>
      <c r="AA501" s="7"/>
      <c r="AB501" s="7"/>
    </row>
    <row r="502" spans="1:28" s="313" customFormat="1">
      <c r="A502" s="339"/>
      <c r="B502" s="339"/>
      <c r="C502" s="339"/>
      <c r="D502" s="339"/>
      <c r="E502" s="340">
        <v>275</v>
      </c>
      <c r="F502" s="341">
        <v>15592.86508</v>
      </c>
      <c r="G502" s="342">
        <v>12691.65639</v>
      </c>
      <c r="H502" s="342">
        <v>28284.52147</v>
      </c>
      <c r="I502" s="342">
        <v>30636.448760000003</v>
      </c>
      <c r="J502" s="342">
        <v>16499.491259999999</v>
      </c>
      <c r="K502" s="342">
        <v>47135.940020000002</v>
      </c>
      <c r="L502" s="342">
        <v>25364.69512</v>
      </c>
      <c r="M502" s="342">
        <v>15424.585720000001</v>
      </c>
      <c r="N502" s="342">
        <v>40789.280840000007</v>
      </c>
      <c r="O502" s="342">
        <v>116209.74232999999</v>
      </c>
      <c r="P502" s="342">
        <v>94018.461549999993</v>
      </c>
      <c r="Q502" s="342">
        <v>3222.6346600000002</v>
      </c>
      <c r="R502" s="343">
        <v>97241.096209999989</v>
      </c>
      <c r="S502" s="7"/>
      <c r="T502" s="7"/>
      <c r="U502" s="7"/>
      <c r="V502" s="7"/>
      <c r="W502" s="7"/>
      <c r="X502" s="7"/>
      <c r="Y502" s="7"/>
      <c r="Z502" s="7"/>
      <c r="AA502" s="7"/>
      <c r="AB502" s="7"/>
    </row>
    <row r="503" spans="1:28" s="313" customFormat="1">
      <c r="A503" s="339"/>
      <c r="B503" s="339"/>
      <c r="C503" s="339"/>
      <c r="D503" s="334" t="s">
        <v>271</v>
      </c>
      <c r="E503" s="335">
        <v>334</v>
      </c>
      <c r="F503" s="336">
        <v>3501.8276900000001</v>
      </c>
      <c r="G503" s="337">
        <v>362.41389000000004</v>
      </c>
      <c r="H503" s="337">
        <v>3864.2415799999999</v>
      </c>
      <c r="I503" s="337">
        <v>13551.802210000002</v>
      </c>
      <c r="J503" s="337">
        <v>7108.3383600000006</v>
      </c>
      <c r="K503" s="337">
        <v>20660.14057</v>
      </c>
      <c r="L503" s="337">
        <v>7294.1229999999996</v>
      </c>
      <c r="M503" s="337">
        <v>3837.8516400000003</v>
      </c>
      <c r="N503" s="337">
        <v>11131.97464</v>
      </c>
      <c r="O503" s="337">
        <v>35656.356789999998</v>
      </c>
      <c r="P503" s="337">
        <v>74345.613440000001</v>
      </c>
      <c r="Q503" s="337">
        <v>2538.1955699999999</v>
      </c>
      <c r="R503" s="338">
        <v>76883.809010000012</v>
      </c>
      <c r="S503" s="7"/>
      <c r="T503" s="7"/>
      <c r="U503" s="7"/>
      <c r="V503" s="7"/>
      <c r="W503" s="7"/>
      <c r="X503" s="7"/>
      <c r="Y503" s="7"/>
      <c r="Z503" s="7"/>
      <c r="AA503" s="7"/>
      <c r="AB503" s="7"/>
    </row>
    <row r="504" spans="1:28" s="313" customFormat="1">
      <c r="A504" s="339"/>
      <c r="B504" s="339"/>
      <c r="C504" s="339"/>
      <c r="D504" s="334" t="s">
        <v>272</v>
      </c>
      <c r="E504" s="335">
        <v>34</v>
      </c>
      <c r="F504" s="336">
        <v>13850.562619999999</v>
      </c>
      <c r="G504" s="337">
        <v>5204.9825300000002</v>
      </c>
      <c r="H504" s="337">
        <v>19055.545149999998</v>
      </c>
      <c r="I504" s="337">
        <v>48810.979009999995</v>
      </c>
      <c r="J504" s="337">
        <v>39146.66676</v>
      </c>
      <c r="K504" s="337">
        <v>87957.645770000003</v>
      </c>
      <c r="L504" s="337">
        <v>26494.36218</v>
      </c>
      <c r="M504" s="337">
        <v>23246.605879999999</v>
      </c>
      <c r="N504" s="337">
        <v>49740.968059999999</v>
      </c>
      <c r="O504" s="337">
        <v>156754.15897999998</v>
      </c>
      <c r="P504" s="337">
        <v>39555.314270000003</v>
      </c>
      <c r="Q504" s="337">
        <v>4372.9278299999996</v>
      </c>
      <c r="R504" s="338">
        <v>43928.242100000003</v>
      </c>
      <c r="S504" s="7"/>
      <c r="T504" s="7"/>
      <c r="U504" s="7"/>
      <c r="V504" s="7"/>
      <c r="W504" s="7"/>
      <c r="X504" s="7"/>
      <c r="Y504" s="7"/>
      <c r="Z504" s="7"/>
      <c r="AA504" s="7"/>
      <c r="AB504" s="7"/>
    </row>
    <row r="505" spans="1:28" s="313" customFormat="1">
      <c r="A505" s="339"/>
      <c r="B505" s="339"/>
      <c r="C505" s="339"/>
      <c r="D505" s="334" t="s">
        <v>60</v>
      </c>
      <c r="E505" s="335">
        <v>36</v>
      </c>
      <c r="F505" s="336">
        <v>24475.978809999997</v>
      </c>
      <c r="G505" s="337">
        <v>35355.112000000001</v>
      </c>
      <c r="H505" s="337">
        <v>59831.090810000002</v>
      </c>
      <c r="I505" s="337">
        <v>77063.479619999998</v>
      </c>
      <c r="J505" s="337">
        <v>89123.07346</v>
      </c>
      <c r="K505" s="337">
        <v>166186.55308000001</v>
      </c>
      <c r="L505" s="337">
        <v>68106.903340000004</v>
      </c>
      <c r="M505" s="337">
        <v>77323.505749999997</v>
      </c>
      <c r="N505" s="337">
        <v>145430.40909</v>
      </c>
      <c r="O505" s="337">
        <v>371448.05298000004</v>
      </c>
      <c r="P505" s="337">
        <v>350455.18556000001</v>
      </c>
      <c r="Q505" s="337">
        <v>188903.11152999999</v>
      </c>
      <c r="R505" s="338">
        <v>539358.29709000001</v>
      </c>
      <c r="S505" s="7"/>
      <c r="T505" s="7"/>
      <c r="U505" s="7"/>
      <c r="V505" s="7"/>
      <c r="W505" s="7"/>
      <c r="X505" s="7"/>
      <c r="Y505" s="7"/>
      <c r="Z505" s="7"/>
      <c r="AA505" s="7"/>
      <c r="AB505" s="7"/>
    </row>
    <row r="506" spans="1:28" s="313" customFormat="1">
      <c r="A506" s="339"/>
      <c r="B506" s="339"/>
      <c r="C506" s="339"/>
      <c r="D506" s="339"/>
      <c r="E506" s="340">
        <v>38</v>
      </c>
      <c r="F506" s="341">
        <v>13255.894880000002</v>
      </c>
      <c r="G506" s="342">
        <v>11985.85448</v>
      </c>
      <c r="H506" s="342">
        <v>25241.749359999998</v>
      </c>
      <c r="I506" s="342">
        <v>37637.061700000006</v>
      </c>
      <c r="J506" s="342">
        <v>43590.02231</v>
      </c>
      <c r="K506" s="342">
        <v>81227.084010000006</v>
      </c>
      <c r="L506" s="342">
        <v>25550.09821</v>
      </c>
      <c r="M506" s="342">
        <v>31853.651469999997</v>
      </c>
      <c r="N506" s="342">
        <v>57403.749680000001</v>
      </c>
      <c r="O506" s="342">
        <v>163872.58305000002</v>
      </c>
      <c r="P506" s="342">
        <v>112427.8425</v>
      </c>
      <c r="Q506" s="342">
        <v>18544.436809999999</v>
      </c>
      <c r="R506" s="343">
        <v>130972.27931</v>
      </c>
      <c r="S506" s="7"/>
      <c r="T506" s="7"/>
      <c r="U506" s="7"/>
      <c r="V506" s="7"/>
      <c r="W506" s="7"/>
      <c r="X506" s="7"/>
      <c r="Y506" s="7"/>
      <c r="Z506" s="7"/>
      <c r="AA506" s="7"/>
      <c r="AB506" s="7"/>
    </row>
    <row r="507" spans="1:28" s="313" customFormat="1">
      <c r="A507" s="339"/>
      <c r="B507" s="339"/>
      <c r="C507" s="339"/>
      <c r="D507" s="339"/>
      <c r="E507" s="340">
        <v>77</v>
      </c>
      <c r="F507" s="341">
        <v>7032.9887399999998</v>
      </c>
      <c r="G507" s="342">
        <v>17985.284760000002</v>
      </c>
      <c r="H507" s="342">
        <v>25018.273499999999</v>
      </c>
      <c r="I507" s="342">
        <v>30053.61508</v>
      </c>
      <c r="J507" s="342">
        <v>56730.556899999996</v>
      </c>
      <c r="K507" s="342">
        <v>86784.171979999999</v>
      </c>
      <c r="L507" s="342">
        <v>24923.116320000001</v>
      </c>
      <c r="M507" s="342">
        <v>48350.565310000005</v>
      </c>
      <c r="N507" s="342">
        <v>73273.681629999992</v>
      </c>
      <c r="O507" s="342">
        <v>185076.12711</v>
      </c>
      <c r="P507" s="342">
        <v>93219.770310000007</v>
      </c>
      <c r="Q507" s="342">
        <v>16622.20822</v>
      </c>
      <c r="R507" s="343">
        <v>109841.97853000001</v>
      </c>
      <c r="S507" s="7"/>
      <c r="T507" s="7"/>
      <c r="U507" s="7"/>
      <c r="V507" s="7"/>
      <c r="W507" s="7"/>
      <c r="X507" s="7"/>
      <c r="Y507" s="7"/>
      <c r="Z507" s="7"/>
      <c r="AA507" s="7"/>
      <c r="AB507" s="7"/>
    </row>
    <row r="508" spans="1:28" s="313" customFormat="1">
      <c r="A508" s="339"/>
      <c r="B508" s="339"/>
      <c r="C508" s="339"/>
      <c r="D508" s="339"/>
      <c r="E508" s="340">
        <v>96</v>
      </c>
      <c r="F508" s="341">
        <v>16212.55809</v>
      </c>
      <c r="G508" s="342">
        <v>10006.071400000001</v>
      </c>
      <c r="H508" s="342">
        <v>26218.629489999999</v>
      </c>
      <c r="I508" s="342">
        <v>22986.343530000002</v>
      </c>
      <c r="J508" s="342">
        <v>47839.317779999998</v>
      </c>
      <c r="K508" s="342">
        <v>70825.661309999996</v>
      </c>
      <c r="L508" s="342">
        <v>16754.03456</v>
      </c>
      <c r="M508" s="342">
        <v>39509.719969999998</v>
      </c>
      <c r="N508" s="342">
        <v>56263.754529999998</v>
      </c>
      <c r="O508" s="342">
        <v>153308.04533000002</v>
      </c>
      <c r="P508" s="342">
        <v>49157.601770000001</v>
      </c>
      <c r="Q508" s="342">
        <v>9338.2806999999993</v>
      </c>
      <c r="R508" s="343">
        <v>58495.882469999997</v>
      </c>
      <c r="S508" s="7"/>
      <c r="T508" s="7"/>
      <c r="U508" s="7"/>
      <c r="V508" s="7"/>
      <c r="W508" s="7"/>
      <c r="X508" s="7"/>
      <c r="Y508" s="7"/>
      <c r="Z508" s="7"/>
      <c r="AA508" s="7"/>
      <c r="AB508" s="7"/>
    </row>
    <row r="509" spans="1:28" s="313" customFormat="1">
      <c r="A509" s="339"/>
      <c r="B509" s="339"/>
      <c r="C509" s="339"/>
      <c r="D509" s="339"/>
      <c r="E509" s="340">
        <v>163</v>
      </c>
      <c r="F509" s="341">
        <v>4344.97138</v>
      </c>
      <c r="G509" s="342">
        <v>5519.6705899999997</v>
      </c>
      <c r="H509" s="342">
        <v>9864.6419700000006</v>
      </c>
      <c r="I509" s="342">
        <v>20769.777890000001</v>
      </c>
      <c r="J509" s="342">
        <v>16869.052319999999</v>
      </c>
      <c r="K509" s="342">
        <v>37638.83021</v>
      </c>
      <c r="L509" s="342">
        <v>12483.12009</v>
      </c>
      <c r="M509" s="342">
        <v>10404.036550000001</v>
      </c>
      <c r="N509" s="342">
        <v>22887.156640000001</v>
      </c>
      <c r="O509" s="342">
        <v>70390.628819999998</v>
      </c>
      <c r="P509" s="342">
        <v>31031.50015</v>
      </c>
      <c r="Q509" s="342">
        <v>2869.7839800000002</v>
      </c>
      <c r="R509" s="343">
        <v>33901.28413</v>
      </c>
      <c r="S509" s="7"/>
      <c r="T509" s="7"/>
      <c r="U509" s="7"/>
      <c r="V509" s="7"/>
      <c r="W509" s="7"/>
      <c r="X509" s="7"/>
      <c r="Y509" s="7"/>
      <c r="Z509" s="7"/>
      <c r="AA509" s="7"/>
      <c r="AB509" s="7"/>
    </row>
    <row r="510" spans="1:28" s="313" customFormat="1">
      <c r="A510" s="339"/>
      <c r="B510" s="339"/>
      <c r="C510" s="339"/>
      <c r="D510" s="339"/>
      <c r="E510" s="340">
        <v>164</v>
      </c>
      <c r="F510" s="341">
        <v>9131.5569099999993</v>
      </c>
      <c r="G510" s="342">
        <v>19738.97811</v>
      </c>
      <c r="H510" s="342">
        <v>28870.535019999999</v>
      </c>
      <c r="I510" s="342">
        <v>49546.949890000004</v>
      </c>
      <c r="J510" s="342">
        <v>48505.624060000002</v>
      </c>
      <c r="K510" s="342">
        <v>98052.573950000005</v>
      </c>
      <c r="L510" s="342">
        <v>24618.871480000002</v>
      </c>
      <c r="M510" s="342">
        <v>38710.262289999999</v>
      </c>
      <c r="N510" s="342">
        <v>63329.13377</v>
      </c>
      <c r="O510" s="342">
        <v>190252.24274000002</v>
      </c>
      <c r="P510" s="342">
        <v>61675.327229999995</v>
      </c>
      <c r="Q510" s="342">
        <v>17544.28816</v>
      </c>
      <c r="R510" s="343">
        <v>79219.615390000006</v>
      </c>
      <c r="S510" s="7"/>
      <c r="T510" s="7"/>
      <c r="U510" s="7"/>
      <c r="V510" s="7"/>
      <c r="W510" s="7"/>
      <c r="X510" s="7"/>
      <c r="Y510" s="7"/>
      <c r="Z510" s="7"/>
      <c r="AA510" s="7"/>
      <c r="AB510" s="7"/>
    </row>
    <row r="511" spans="1:28" s="313" customFormat="1">
      <c r="A511" s="339"/>
      <c r="B511" s="339"/>
      <c r="C511" s="339"/>
      <c r="D511" s="339"/>
      <c r="E511" s="340">
        <v>252</v>
      </c>
      <c r="F511" s="341">
        <v>11728.0414</v>
      </c>
      <c r="G511" s="342">
        <v>13757.89452</v>
      </c>
      <c r="H511" s="342">
        <v>25485.935920000004</v>
      </c>
      <c r="I511" s="342">
        <v>35800.584029999998</v>
      </c>
      <c r="J511" s="342">
        <v>45739.529909999997</v>
      </c>
      <c r="K511" s="342">
        <v>81540.113939999996</v>
      </c>
      <c r="L511" s="342">
        <v>19284.950230000002</v>
      </c>
      <c r="M511" s="342">
        <v>30211.936980000002</v>
      </c>
      <c r="N511" s="342">
        <v>49496.887210000001</v>
      </c>
      <c r="O511" s="342">
        <v>156522.93706999999</v>
      </c>
      <c r="P511" s="342">
        <v>78024.394990000001</v>
      </c>
      <c r="Q511" s="342">
        <v>17787.664989999997</v>
      </c>
      <c r="R511" s="343">
        <v>95812.059980000005</v>
      </c>
      <c r="S511" s="7"/>
      <c r="T511" s="7"/>
      <c r="U511" s="7"/>
      <c r="V511" s="7"/>
      <c r="W511" s="7"/>
      <c r="X511" s="7"/>
      <c r="Y511" s="7"/>
      <c r="Z511" s="7"/>
      <c r="AA511" s="7"/>
      <c r="AB511" s="7"/>
    </row>
    <row r="512" spans="1:28" s="313" customFormat="1">
      <c r="A512" s="339"/>
      <c r="B512" s="339"/>
      <c r="C512" s="339"/>
      <c r="D512" s="339"/>
      <c r="E512" s="340">
        <v>271</v>
      </c>
      <c r="F512" s="341">
        <v>3630.5607999999997</v>
      </c>
      <c r="G512" s="342">
        <v>2682.4982599999998</v>
      </c>
      <c r="H512" s="342">
        <v>6313.0590599999996</v>
      </c>
      <c r="I512" s="342">
        <v>27616.079170000001</v>
      </c>
      <c r="J512" s="342">
        <v>30739.414149999997</v>
      </c>
      <c r="K512" s="342">
        <v>58355.493320000001</v>
      </c>
      <c r="L512" s="342">
        <v>17138.512179999998</v>
      </c>
      <c r="M512" s="342">
        <v>27552.80672</v>
      </c>
      <c r="N512" s="342">
        <v>44691.318899999998</v>
      </c>
      <c r="O512" s="342">
        <v>109359.87128000001</v>
      </c>
      <c r="P512" s="342">
        <v>43351.023979999998</v>
      </c>
      <c r="Q512" s="342">
        <v>7166.8157099999999</v>
      </c>
      <c r="R512" s="343">
        <v>50517.839690000001</v>
      </c>
      <c r="S512" s="7"/>
      <c r="T512" s="7"/>
      <c r="U512" s="7"/>
      <c r="V512" s="7"/>
      <c r="W512" s="7"/>
      <c r="X512" s="7"/>
      <c r="Y512" s="7"/>
      <c r="Z512" s="7"/>
      <c r="AA512" s="7"/>
      <c r="AB512" s="7"/>
    </row>
    <row r="513" spans="1:28" s="313" customFormat="1">
      <c r="A513" s="339"/>
      <c r="B513" s="339"/>
      <c r="C513" s="339"/>
      <c r="D513" s="334" t="s">
        <v>82</v>
      </c>
      <c r="E513" s="335">
        <v>295</v>
      </c>
      <c r="F513" s="336">
        <v>8087.3884400000006</v>
      </c>
      <c r="G513" s="337">
        <v>2070.7554399999999</v>
      </c>
      <c r="H513" s="337">
        <v>10158.143880000001</v>
      </c>
      <c r="I513" s="337">
        <v>30647.940890000002</v>
      </c>
      <c r="J513" s="337">
        <v>7191.6338299999998</v>
      </c>
      <c r="K513" s="337">
        <v>37839.574719999997</v>
      </c>
      <c r="L513" s="337">
        <v>16106.912849999999</v>
      </c>
      <c r="M513" s="337">
        <v>4589.55206</v>
      </c>
      <c r="N513" s="337">
        <v>20696.464909999999</v>
      </c>
      <c r="O513" s="337">
        <v>68694.183510000003</v>
      </c>
      <c r="P513" s="337">
        <v>61113.537680000001</v>
      </c>
      <c r="Q513" s="337">
        <v>568.42507000000001</v>
      </c>
      <c r="R513" s="338">
        <v>61681.962749999999</v>
      </c>
      <c r="S513" s="7"/>
      <c r="T513" s="7"/>
      <c r="U513" s="7"/>
      <c r="V513" s="7"/>
      <c r="W513" s="7"/>
      <c r="X513" s="7"/>
      <c r="Y513" s="7"/>
      <c r="Z513" s="7"/>
      <c r="AA513" s="7"/>
      <c r="AB513" s="7"/>
    </row>
    <row r="514" spans="1:28" s="313" customFormat="1">
      <c r="A514" s="339"/>
      <c r="B514" s="339"/>
      <c r="C514" s="339"/>
      <c r="D514" s="334" t="s">
        <v>67</v>
      </c>
      <c r="E514" s="335">
        <v>112</v>
      </c>
      <c r="F514" s="336">
        <v>1274.2944399999999</v>
      </c>
      <c r="G514" s="337">
        <v>1337.6428600000002</v>
      </c>
      <c r="H514" s="337">
        <v>2611.9372999999996</v>
      </c>
      <c r="I514" s="337">
        <v>31431.75431</v>
      </c>
      <c r="J514" s="337">
        <v>29379.627850000001</v>
      </c>
      <c r="K514" s="337">
        <v>60811.382159999994</v>
      </c>
      <c r="L514" s="337">
        <v>22134.763139999999</v>
      </c>
      <c r="M514" s="337">
        <v>27495.036399999997</v>
      </c>
      <c r="N514" s="337">
        <v>49629.79954</v>
      </c>
      <c r="O514" s="337">
        <v>113053.11900000001</v>
      </c>
      <c r="P514" s="337">
        <v>55362.177490000002</v>
      </c>
      <c r="Q514" s="337">
        <v>5257.8662000000004</v>
      </c>
      <c r="R514" s="338">
        <v>60620.043689999999</v>
      </c>
      <c r="S514" s="7"/>
      <c r="T514" s="7"/>
      <c r="U514" s="7"/>
      <c r="V514" s="7"/>
      <c r="W514" s="7"/>
      <c r="X514" s="7"/>
      <c r="Y514" s="7"/>
      <c r="Z514" s="7"/>
      <c r="AA514" s="7"/>
      <c r="AB514" s="7"/>
    </row>
    <row r="515" spans="1:28" s="313" customFormat="1">
      <c r="A515" s="339"/>
      <c r="B515" s="339"/>
      <c r="C515" s="339"/>
      <c r="D515" s="339"/>
      <c r="E515" s="340">
        <v>113</v>
      </c>
      <c r="F515" s="341">
        <v>36930.750119999997</v>
      </c>
      <c r="G515" s="342">
        <v>21049.358530000001</v>
      </c>
      <c r="H515" s="342">
        <v>57980.108650000002</v>
      </c>
      <c r="I515" s="342">
        <v>42940.505469999996</v>
      </c>
      <c r="J515" s="342">
        <v>57542.087679999997</v>
      </c>
      <c r="K515" s="342">
        <v>100482.59315</v>
      </c>
      <c r="L515" s="342">
        <v>28763.299739999999</v>
      </c>
      <c r="M515" s="342">
        <v>43364.351740000006</v>
      </c>
      <c r="N515" s="342">
        <v>72127.65148</v>
      </c>
      <c r="O515" s="342">
        <v>230590.35328000001</v>
      </c>
      <c r="P515" s="342">
        <v>110329.13934000001</v>
      </c>
      <c r="Q515" s="342">
        <v>66666.098180000001</v>
      </c>
      <c r="R515" s="343">
        <v>176995.23752000002</v>
      </c>
      <c r="S515" s="7"/>
      <c r="T515" s="7"/>
      <c r="U515" s="7"/>
      <c r="V515" s="7"/>
      <c r="W515" s="7"/>
      <c r="X515" s="7"/>
      <c r="Y515" s="7"/>
      <c r="Z515" s="7"/>
      <c r="AA515" s="7"/>
      <c r="AB515" s="7"/>
    </row>
    <row r="516" spans="1:28" s="313" customFormat="1">
      <c r="A516" s="339"/>
      <c r="B516" s="339"/>
      <c r="C516" s="339"/>
      <c r="D516" s="339"/>
      <c r="E516" s="340">
        <v>146</v>
      </c>
      <c r="F516" s="341">
        <v>69248.912609999999</v>
      </c>
      <c r="G516" s="342">
        <v>18668.653569999999</v>
      </c>
      <c r="H516" s="342">
        <v>87917.566180000009</v>
      </c>
      <c r="I516" s="342">
        <v>43285.754700000005</v>
      </c>
      <c r="J516" s="342">
        <v>51419.156139999999</v>
      </c>
      <c r="K516" s="342">
        <v>94704.910839999997</v>
      </c>
      <c r="L516" s="342">
        <v>27721.451840000002</v>
      </c>
      <c r="M516" s="342">
        <v>43738.21256</v>
      </c>
      <c r="N516" s="342">
        <v>71459.664400000009</v>
      </c>
      <c r="O516" s="342">
        <v>254082.14142</v>
      </c>
      <c r="P516" s="342">
        <v>172637.98032</v>
      </c>
      <c r="Q516" s="342">
        <v>20851.622370000001</v>
      </c>
      <c r="R516" s="343">
        <v>193489.60269</v>
      </c>
      <c r="S516" s="7"/>
      <c r="T516" s="7"/>
      <c r="U516" s="7"/>
      <c r="V516" s="7"/>
      <c r="W516" s="7"/>
      <c r="X516" s="7"/>
      <c r="Y516" s="7"/>
      <c r="Z516" s="7"/>
      <c r="AA516" s="7"/>
      <c r="AB516" s="7"/>
    </row>
    <row r="517" spans="1:28" s="313" customFormat="1">
      <c r="A517" s="339"/>
      <c r="B517" s="339"/>
      <c r="C517" s="339"/>
      <c r="D517" s="339"/>
      <c r="E517" s="340">
        <v>323</v>
      </c>
      <c r="F517" s="341">
        <v>7334.9297200000001</v>
      </c>
      <c r="G517" s="342">
        <v>7455.5160099999994</v>
      </c>
      <c r="H517" s="342">
        <v>14790.445730000001</v>
      </c>
      <c r="I517" s="342">
        <v>22906.220410000002</v>
      </c>
      <c r="J517" s="342">
        <v>26229.37905</v>
      </c>
      <c r="K517" s="342">
        <v>49135.599459999998</v>
      </c>
      <c r="L517" s="342">
        <v>12836.426039999998</v>
      </c>
      <c r="M517" s="342">
        <v>21392.258170000001</v>
      </c>
      <c r="N517" s="342">
        <v>34228.684209999999</v>
      </c>
      <c r="O517" s="342">
        <v>98154.729400000011</v>
      </c>
      <c r="P517" s="342">
        <v>56785.446659999994</v>
      </c>
      <c r="Q517" s="342">
        <v>3486.3191000000002</v>
      </c>
      <c r="R517" s="343">
        <v>60271.765759999995</v>
      </c>
      <c r="S517" s="7"/>
      <c r="T517" s="7"/>
      <c r="U517" s="7"/>
      <c r="V517" s="7"/>
      <c r="W517" s="7"/>
      <c r="X517" s="7"/>
      <c r="Y517" s="7"/>
      <c r="Z517" s="7"/>
      <c r="AA517" s="7"/>
      <c r="AB517" s="7"/>
    </row>
    <row r="518" spans="1:28" s="313" customFormat="1">
      <c r="A518" s="339"/>
      <c r="B518" s="339"/>
      <c r="C518" s="339"/>
      <c r="D518" s="339"/>
      <c r="E518" s="340">
        <v>384</v>
      </c>
      <c r="F518" s="341">
        <v>169.98479999999998</v>
      </c>
      <c r="G518" s="342">
        <v>0</v>
      </c>
      <c r="H518" s="342">
        <v>169.98479999999998</v>
      </c>
      <c r="I518" s="342">
        <v>7166.9888600000004</v>
      </c>
      <c r="J518" s="342">
        <v>2339.9643300000002</v>
      </c>
      <c r="K518" s="342">
        <v>9506.9531900000002</v>
      </c>
      <c r="L518" s="342">
        <v>2339.34085</v>
      </c>
      <c r="M518" s="342">
        <v>1565.6639700000001</v>
      </c>
      <c r="N518" s="342">
        <v>3905.0048199999997</v>
      </c>
      <c r="O518" s="342">
        <v>13581.94281</v>
      </c>
      <c r="P518" s="342">
        <v>120834.23465000001</v>
      </c>
      <c r="Q518" s="342">
        <v>0</v>
      </c>
      <c r="R518" s="343">
        <v>120834.23465000001</v>
      </c>
      <c r="S518" s="7"/>
      <c r="T518" s="7"/>
      <c r="U518" s="7"/>
      <c r="V518" s="7"/>
      <c r="W518" s="7"/>
      <c r="X518" s="7"/>
      <c r="Y518" s="7"/>
      <c r="Z518" s="7"/>
      <c r="AA518" s="7"/>
      <c r="AB518" s="7"/>
    </row>
    <row r="519" spans="1:28" s="313" customFormat="1">
      <c r="A519" s="339"/>
      <c r="B519" s="339"/>
      <c r="C519" s="339"/>
      <c r="D519" s="339"/>
      <c r="E519" s="340">
        <v>263</v>
      </c>
      <c r="F519" s="341">
        <v>3985.6647899999998</v>
      </c>
      <c r="G519" s="342">
        <v>7894.7906299999995</v>
      </c>
      <c r="H519" s="342">
        <v>11880.45542</v>
      </c>
      <c r="I519" s="342">
        <v>35470.702570000001</v>
      </c>
      <c r="J519" s="342">
        <v>47503.550170000002</v>
      </c>
      <c r="K519" s="342">
        <v>82974.252739999996</v>
      </c>
      <c r="L519" s="342">
        <v>24132.956750000001</v>
      </c>
      <c r="M519" s="342">
        <v>33313.085229999997</v>
      </c>
      <c r="N519" s="342">
        <v>57446.041979999995</v>
      </c>
      <c r="O519" s="342">
        <v>152300.75013999999</v>
      </c>
      <c r="P519" s="342">
        <v>98143.237139999997</v>
      </c>
      <c r="Q519" s="342">
        <v>9615.602710000001</v>
      </c>
      <c r="R519" s="343">
        <v>107758.83984999999</v>
      </c>
      <c r="S519" s="7"/>
      <c r="T519" s="7"/>
      <c r="U519" s="7"/>
      <c r="V519" s="7"/>
      <c r="W519" s="7"/>
      <c r="X519" s="7"/>
      <c r="Y519" s="7"/>
      <c r="Z519" s="7"/>
      <c r="AA519" s="7"/>
      <c r="AB519" s="7"/>
    </row>
    <row r="520" spans="1:28" s="313" customFormat="1">
      <c r="A520" s="339"/>
      <c r="B520" s="339"/>
      <c r="C520" s="339"/>
      <c r="D520" s="334" t="s">
        <v>63</v>
      </c>
      <c r="E520" s="335">
        <v>41</v>
      </c>
      <c r="F520" s="336">
        <v>11591.78328</v>
      </c>
      <c r="G520" s="337">
        <v>56371.927579999996</v>
      </c>
      <c r="H520" s="337">
        <v>67963.710860000007</v>
      </c>
      <c r="I520" s="337">
        <v>37088.76874</v>
      </c>
      <c r="J520" s="337">
        <v>68344.40873000001</v>
      </c>
      <c r="K520" s="337">
        <v>105433.17747</v>
      </c>
      <c r="L520" s="337">
        <v>22517.552239999997</v>
      </c>
      <c r="M520" s="337">
        <v>49076.428249999997</v>
      </c>
      <c r="N520" s="337">
        <v>71593.980490000002</v>
      </c>
      <c r="O520" s="337">
        <v>244990.86882</v>
      </c>
      <c r="P520" s="337">
        <v>147299.66437000001</v>
      </c>
      <c r="Q520" s="337">
        <v>42228.62588</v>
      </c>
      <c r="R520" s="338">
        <v>189528.29024999999</v>
      </c>
      <c r="S520" s="7"/>
      <c r="T520" s="7"/>
      <c r="U520" s="7"/>
      <c r="V520" s="7"/>
      <c r="W520" s="7"/>
      <c r="X520" s="7"/>
      <c r="Y520" s="7"/>
      <c r="Z520" s="7"/>
      <c r="AA520" s="7"/>
      <c r="AB520" s="7"/>
    </row>
    <row r="521" spans="1:28" s="313" customFormat="1">
      <c r="A521" s="339"/>
      <c r="B521" s="339"/>
      <c r="C521" s="339"/>
      <c r="D521" s="339"/>
      <c r="E521" s="340">
        <v>44</v>
      </c>
      <c r="F521" s="341">
        <v>65577.774270000009</v>
      </c>
      <c r="G521" s="342">
        <v>22904.694050000002</v>
      </c>
      <c r="H521" s="342">
        <v>88482.46832</v>
      </c>
      <c r="I521" s="342">
        <v>25674.104219999997</v>
      </c>
      <c r="J521" s="342">
        <v>38454.48719</v>
      </c>
      <c r="K521" s="342">
        <v>64128.591409999994</v>
      </c>
      <c r="L521" s="342">
        <v>21187.311280000002</v>
      </c>
      <c r="M521" s="342">
        <v>34863.086689999996</v>
      </c>
      <c r="N521" s="342">
        <v>56050.397969999998</v>
      </c>
      <c r="O521" s="342">
        <v>208661.4577</v>
      </c>
      <c r="P521" s="342">
        <v>43279.145549999994</v>
      </c>
      <c r="Q521" s="342">
        <v>89304.033840000004</v>
      </c>
      <c r="R521" s="343">
        <v>132583.17939</v>
      </c>
    </row>
    <row r="522" spans="1:28" s="313" customFormat="1">
      <c r="A522" s="339"/>
      <c r="B522" s="339"/>
      <c r="C522" s="339"/>
      <c r="D522" s="339"/>
      <c r="E522" s="340">
        <v>145</v>
      </c>
      <c r="F522" s="341">
        <v>1182.3275599999999</v>
      </c>
      <c r="G522" s="342">
        <v>13578.66646</v>
      </c>
      <c r="H522" s="342">
        <v>14760.99402</v>
      </c>
      <c r="I522" s="342">
        <v>13976.21776</v>
      </c>
      <c r="J522" s="342">
        <v>32200.58527</v>
      </c>
      <c r="K522" s="342">
        <v>46176.803030000003</v>
      </c>
      <c r="L522" s="342">
        <v>58138.910899999995</v>
      </c>
      <c r="M522" s="342">
        <v>158901.49659999998</v>
      </c>
      <c r="N522" s="342">
        <v>217040.4075</v>
      </c>
      <c r="O522" s="342">
        <v>277978.20455000002</v>
      </c>
      <c r="P522" s="342">
        <v>7024.2756100000006</v>
      </c>
      <c r="Q522" s="342">
        <v>129843.73224</v>
      </c>
      <c r="R522" s="343">
        <v>136868.00784999999</v>
      </c>
    </row>
    <row r="523" spans="1:28" s="313" customFormat="1">
      <c r="A523" s="339"/>
      <c r="B523" s="339"/>
      <c r="C523" s="339"/>
      <c r="D523" s="339"/>
      <c r="E523" s="340">
        <v>168</v>
      </c>
      <c r="F523" s="341">
        <v>14485.53636</v>
      </c>
      <c r="G523" s="342">
        <v>41169.37399</v>
      </c>
      <c r="H523" s="342">
        <v>55654.910349999998</v>
      </c>
      <c r="I523" s="342">
        <v>40470.555639999999</v>
      </c>
      <c r="J523" s="342">
        <v>32478.395539999998</v>
      </c>
      <c r="K523" s="342">
        <v>72948.951180000004</v>
      </c>
      <c r="L523" s="342">
        <v>20597.502170000003</v>
      </c>
      <c r="M523" s="342">
        <v>24729.089909999999</v>
      </c>
      <c r="N523" s="342">
        <v>45326.592079999995</v>
      </c>
      <c r="O523" s="342">
        <v>173930.45361000003</v>
      </c>
      <c r="P523" s="342">
        <v>49815.996659999997</v>
      </c>
      <c r="Q523" s="342">
        <v>36370.219789999996</v>
      </c>
      <c r="R523" s="343">
        <v>86186.216450000007</v>
      </c>
    </row>
    <row r="524" spans="1:28" s="313" customFormat="1">
      <c r="A524" s="339"/>
      <c r="B524" s="339"/>
      <c r="C524" s="339"/>
      <c r="D524" s="339"/>
      <c r="E524" s="340">
        <v>169</v>
      </c>
      <c r="F524" s="341">
        <v>4349.4750899999999</v>
      </c>
      <c r="G524" s="342">
        <v>11644.44232</v>
      </c>
      <c r="H524" s="342">
        <v>15993.91741</v>
      </c>
      <c r="I524" s="342">
        <v>20577.978079999997</v>
      </c>
      <c r="J524" s="342">
        <v>24274.207039999998</v>
      </c>
      <c r="K524" s="342">
        <v>44852.185119999995</v>
      </c>
      <c r="L524" s="342">
        <v>13716.77558</v>
      </c>
      <c r="M524" s="342">
        <v>20347.021049999999</v>
      </c>
      <c r="N524" s="342">
        <v>34063.796630000004</v>
      </c>
      <c r="O524" s="342">
        <v>94909.899160000001</v>
      </c>
      <c r="P524" s="342">
        <v>40764.584419999999</v>
      </c>
      <c r="Q524" s="342">
        <v>54643.39301</v>
      </c>
      <c r="R524" s="343">
        <v>95407.977430000014</v>
      </c>
    </row>
    <row r="525" spans="1:28" s="313" customFormat="1">
      <c r="A525" s="339"/>
      <c r="B525" s="339"/>
      <c r="C525" s="339"/>
      <c r="D525" s="339"/>
      <c r="E525" s="340">
        <v>197</v>
      </c>
      <c r="F525" s="341">
        <v>4794681.5937900003</v>
      </c>
      <c r="G525" s="342">
        <v>2813371.98661</v>
      </c>
      <c r="H525" s="342">
        <v>7608053.5803999994</v>
      </c>
      <c r="I525" s="342">
        <v>2520460.7648800001</v>
      </c>
      <c r="J525" s="342">
        <v>728230.95332000009</v>
      </c>
      <c r="K525" s="342">
        <v>3248691.7182</v>
      </c>
      <c r="L525" s="342">
        <v>5394831.3097299999</v>
      </c>
      <c r="M525" s="342">
        <v>2052771.7157600001</v>
      </c>
      <c r="N525" s="342">
        <v>7447603.0254899999</v>
      </c>
      <c r="O525" s="342">
        <v>18304348.32409</v>
      </c>
      <c r="P525" s="342">
        <v>17259382.85988</v>
      </c>
      <c r="Q525" s="342">
        <v>9089314.8721000012</v>
      </c>
      <c r="R525" s="343">
        <v>26348697.73198</v>
      </c>
    </row>
    <row r="526" spans="1:28" s="313" customFormat="1">
      <c r="A526" s="339"/>
      <c r="B526" s="339"/>
      <c r="C526" s="339"/>
      <c r="D526" s="339"/>
      <c r="E526" s="340">
        <v>167</v>
      </c>
      <c r="F526" s="341">
        <v>6878.8512699999992</v>
      </c>
      <c r="G526" s="342">
        <v>11044.50598</v>
      </c>
      <c r="H526" s="342">
        <v>17923.357250000001</v>
      </c>
      <c r="I526" s="342">
        <v>15857.61916</v>
      </c>
      <c r="J526" s="342">
        <v>29563.626680000001</v>
      </c>
      <c r="K526" s="342">
        <v>45421.245840000003</v>
      </c>
      <c r="L526" s="342">
        <v>9863.59807</v>
      </c>
      <c r="M526" s="342">
        <v>15649.896359999999</v>
      </c>
      <c r="N526" s="342">
        <v>25513.494429999999</v>
      </c>
      <c r="O526" s="342">
        <v>88858.097519999996</v>
      </c>
      <c r="P526" s="342">
        <v>28454.204739999997</v>
      </c>
      <c r="Q526" s="342">
        <v>14644.23223</v>
      </c>
      <c r="R526" s="343">
        <v>43098.436969999995</v>
      </c>
    </row>
    <row r="527" spans="1:28" s="313" customFormat="1">
      <c r="A527" s="339"/>
      <c r="B527" s="339"/>
      <c r="C527" s="339"/>
      <c r="D527" s="339"/>
      <c r="E527" s="340">
        <v>253</v>
      </c>
      <c r="F527" s="341">
        <v>118313.45872</v>
      </c>
      <c r="G527" s="342">
        <v>263835.88675999996</v>
      </c>
      <c r="H527" s="342">
        <v>382149.34548000002</v>
      </c>
      <c r="I527" s="342">
        <v>49984.209539999996</v>
      </c>
      <c r="J527" s="342">
        <v>90860.130739999993</v>
      </c>
      <c r="K527" s="342">
        <v>140844.34028</v>
      </c>
      <c r="L527" s="342">
        <v>31657.6525</v>
      </c>
      <c r="M527" s="342">
        <v>63475.452100000002</v>
      </c>
      <c r="N527" s="342">
        <v>95133.104599999991</v>
      </c>
      <c r="O527" s="342">
        <v>618126.79035999998</v>
      </c>
      <c r="P527" s="342">
        <v>295304.52877999999</v>
      </c>
      <c r="Q527" s="342">
        <v>486215.13663000002</v>
      </c>
      <c r="R527" s="343">
        <v>781519.66541000002</v>
      </c>
    </row>
    <row r="528" spans="1:28" s="313" customFormat="1">
      <c r="A528" s="339"/>
      <c r="B528" s="339"/>
      <c r="C528" s="339"/>
      <c r="D528" s="339"/>
      <c r="E528" s="340">
        <v>349</v>
      </c>
      <c r="F528" s="341">
        <v>47631.866600000001</v>
      </c>
      <c r="G528" s="342">
        <v>1081.33428</v>
      </c>
      <c r="H528" s="342">
        <v>48713.200880000004</v>
      </c>
      <c r="I528" s="342">
        <v>16644.019929999999</v>
      </c>
      <c r="J528" s="342">
        <v>21028.259020000001</v>
      </c>
      <c r="K528" s="342">
        <v>37672.27895</v>
      </c>
      <c r="L528" s="342">
        <v>15257.986419999999</v>
      </c>
      <c r="M528" s="342">
        <v>29983.027109999999</v>
      </c>
      <c r="N528" s="342">
        <v>45241.013530000004</v>
      </c>
      <c r="O528" s="342">
        <v>131626.49335999999</v>
      </c>
      <c r="P528" s="342">
        <v>69831.668340000004</v>
      </c>
      <c r="Q528" s="342">
        <v>6360.8833199999999</v>
      </c>
      <c r="R528" s="343">
        <v>76192.551659999997</v>
      </c>
    </row>
    <row r="529" spans="1:18" s="313" customFormat="1">
      <c r="A529" s="339"/>
      <c r="B529" s="339"/>
      <c r="C529" s="339"/>
      <c r="D529" s="339"/>
      <c r="E529" s="340">
        <v>407</v>
      </c>
      <c r="F529" s="341">
        <v>1572.28232</v>
      </c>
      <c r="G529" s="342">
        <v>2244.99496</v>
      </c>
      <c r="H529" s="342">
        <v>3817.2772799999998</v>
      </c>
      <c r="I529" s="342">
        <v>8294.3083399999996</v>
      </c>
      <c r="J529" s="342">
        <v>39622.044969999995</v>
      </c>
      <c r="K529" s="342">
        <v>47916.353310000006</v>
      </c>
      <c r="L529" s="342">
        <v>27422.788190000003</v>
      </c>
      <c r="M529" s="342">
        <v>115378.87577</v>
      </c>
      <c r="N529" s="342">
        <v>142801.66396000001</v>
      </c>
      <c r="O529" s="342">
        <v>194535.29455000002</v>
      </c>
      <c r="P529" s="342">
        <v>4432.2159599999995</v>
      </c>
      <c r="Q529" s="342">
        <v>7257.6719499999999</v>
      </c>
      <c r="R529" s="343">
        <v>11689.887909999999</v>
      </c>
    </row>
    <row r="530" spans="1:18" s="313" customFormat="1">
      <c r="A530" s="339"/>
      <c r="B530" s="339"/>
      <c r="C530" s="339"/>
      <c r="D530" s="339"/>
      <c r="E530" s="340">
        <v>397</v>
      </c>
      <c r="F530" s="341">
        <v>0</v>
      </c>
      <c r="G530" s="342">
        <v>0</v>
      </c>
      <c r="H530" s="342">
        <v>0</v>
      </c>
      <c r="I530" s="342">
        <v>3716.19317</v>
      </c>
      <c r="J530" s="342">
        <v>8.7026399999999988</v>
      </c>
      <c r="K530" s="342">
        <v>3724.89581</v>
      </c>
      <c r="L530" s="342">
        <v>17.109450000000002</v>
      </c>
      <c r="M530" s="342">
        <v>27.424939999999999</v>
      </c>
      <c r="N530" s="342">
        <v>44.534390000000002</v>
      </c>
      <c r="O530" s="342">
        <v>3769.4302000000002</v>
      </c>
      <c r="P530" s="342">
        <v>30536.066910000001</v>
      </c>
      <c r="Q530" s="342">
        <v>0</v>
      </c>
      <c r="R530" s="343">
        <v>30536.066910000001</v>
      </c>
    </row>
    <row r="531" spans="1:18" s="313" customFormat="1">
      <c r="A531" s="339"/>
      <c r="B531" s="339"/>
      <c r="C531" s="339"/>
      <c r="D531" s="339"/>
      <c r="E531" s="340">
        <v>406</v>
      </c>
      <c r="F531" s="341">
        <v>22655.607969999997</v>
      </c>
      <c r="G531" s="342">
        <v>80024.686790000007</v>
      </c>
      <c r="H531" s="342">
        <v>102680.29476</v>
      </c>
      <c r="I531" s="342">
        <v>43984.900820000003</v>
      </c>
      <c r="J531" s="342">
        <v>52531.341229999998</v>
      </c>
      <c r="K531" s="342">
        <v>96516.242050000001</v>
      </c>
      <c r="L531" s="342">
        <v>21644.038370000002</v>
      </c>
      <c r="M531" s="342">
        <v>28325.23717</v>
      </c>
      <c r="N531" s="342">
        <v>49969.275540000002</v>
      </c>
      <c r="O531" s="342">
        <v>249165.81234999999</v>
      </c>
      <c r="P531" s="342">
        <v>362769.42631999997</v>
      </c>
      <c r="Q531" s="342">
        <v>81496.539189999996</v>
      </c>
      <c r="R531" s="343">
        <v>444265.96551000001</v>
      </c>
    </row>
    <row r="532" spans="1:18" s="313" customFormat="1">
      <c r="A532" s="339"/>
      <c r="B532" s="339"/>
      <c r="C532" s="339"/>
      <c r="D532" s="339"/>
      <c r="E532" s="340">
        <v>270</v>
      </c>
      <c r="F532" s="341">
        <v>15007.18446</v>
      </c>
      <c r="G532" s="342">
        <v>16565.01598</v>
      </c>
      <c r="H532" s="342">
        <v>31572.200440000001</v>
      </c>
      <c r="I532" s="342">
        <v>27217.544730000001</v>
      </c>
      <c r="J532" s="342">
        <v>54908.958279999999</v>
      </c>
      <c r="K532" s="342">
        <v>82126.50301</v>
      </c>
      <c r="L532" s="342">
        <v>22674.498670000001</v>
      </c>
      <c r="M532" s="342">
        <v>34246.454810000003</v>
      </c>
      <c r="N532" s="342">
        <v>56920.953479999996</v>
      </c>
      <c r="O532" s="342">
        <v>170619.65693</v>
      </c>
      <c r="P532" s="342">
        <v>75443.606290000011</v>
      </c>
      <c r="Q532" s="342">
        <v>21781.38724</v>
      </c>
      <c r="R532" s="343">
        <v>97224.993530000007</v>
      </c>
    </row>
    <row r="533" spans="1:18" s="313" customFormat="1">
      <c r="A533" s="339"/>
      <c r="B533" s="339"/>
      <c r="C533" s="339"/>
      <c r="D533" s="339"/>
      <c r="E533" s="340">
        <v>405</v>
      </c>
      <c r="F533" s="341">
        <v>140.85057999999998</v>
      </c>
      <c r="G533" s="342">
        <v>120.28705000000001</v>
      </c>
      <c r="H533" s="342">
        <v>261.13763</v>
      </c>
      <c r="I533" s="342">
        <v>21761.393519999998</v>
      </c>
      <c r="J533" s="342">
        <v>26535.24307</v>
      </c>
      <c r="K533" s="342">
        <v>48296.636590000002</v>
      </c>
      <c r="L533" s="342">
        <v>17817.85642</v>
      </c>
      <c r="M533" s="342">
        <v>16386.938580000002</v>
      </c>
      <c r="N533" s="342">
        <v>34204.794999999998</v>
      </c>
      <c r="O533" s="342">
        <v>82762.569220000005</v>
      </c>
      <c r="P533" s="342">
        <v>69122.89654999999</v>
      </c>
      <c r="Q533" s="342">
        <v>4507.5240899999999</v>
      </c>
      <c r="R533" s="343">
        <v>73630.420639999997</v>
      </c>
    </row>
    <row r="534" spans="1:18" s="313" customFormat="1">
      <c r="A534" s="339"/>
      <c r="B534" s="339"/>
      <c r="C534" s="339"/>
      <c r="D534" s="334" t="s">
        <v>64</v>
      </c>
      <c r="E534" s="335">
        <v>70</v>
      </c>
      <c r="F534" s="336">
        <v>3900.1524599999998</v>
      </c>
      <c r="G534" s="337">
        <v>1513.71183</v>
      </c>
      <c r="H534" s="337">
        <v>5413.8642900000004</v>
      </c>
      <c r="I534" s="337">
        <v>29703.613069999999</v>
      </c>
      <c r="J534" s="337">
        <v>12727.982689999999</v>
      </c>
      <c r="K534" s="337">
        <v>42431.595759999997</v>
      </c>
      <c r="L534" s="337">
        <v>24542.030719999999</v>
      </c>
      <c r="M534" s="337">
        <v>13358.94297</v>
      </c>
      <c r="N534" s="337">
        <v>37900.973689999999</v>
      </c>
      <c r="O534" s="337">
        <v>85746.433739999993</v>
      </c>
      <c r="P534" s="337">
        <v>74093.018580000004</v>
      </c>
      <c r="Q534" s="337">
        <v>6577.39815</v>
      </c>
      <c r="R534" s="338">
        <v>80670.416729999997</v>
      </c>
    </row>
    <row r="535" spans="1:18" s="313" customFormat="1">
      <c r="A535" s="339"/>
      <c r="B535" s="339"/>
      <c r="C535" s="339"/>
      <c r="D535" s="339"/>
      <c r="E535" s="340">
        <v>69</v>
      </c>
      <c r="F535" s="341">
        <v>10940.86277</v>
      </c>
      <c r="G535" s="342">
        <v>6887.4822699999995</v>
      </c>
      <c r="H535" s="342">
        <v>17828.34504</v>
      </c>
      <c r="I535" s="342">
        <v>27791.269469999999</v>
      </c>
      <c r="J535" s="342">
        <v>11359.81661</v>
      </c>
      <c r="K535" s="342">
        <v>39151.086080000001</v>
      </c>
      <c r="L535" s="342">
        <v>16380.39955</v>
      </c>
      <c r="M535" s="342">
        <v>9724.5871600000009</v>
      </c>
      <c r="N535" s="342">
        <v>26104.986710000001</v>
      </c>
      <c r="O535" s="342">
        <v>83084.417829999991</v>
      </c>
      <c r="P535" s="342">
        <v>64509.8459</v>
      </c>
      <c r="Q535" s="342">
        <v>7210.5905300000004</v>
      </c>
      <c r="R535" s="343">
        <v>71720.436430000002</v>
      </c>
    </row>
    <row r="536" spans="1:18" s="313" customFormat="1">
      <c r="A536" s="339"/>
      <c r="B536" s="339"/>
      <c r="C536" s="339"/>
      <c r="D536" s="339"/>
      <c r="E536" s="340">
        <v>393</v>
      </c>
      <c r="F536" s="341">
        <v>0</v>
      </c>
      <c r="G536" s="342">
        <v>0</v>
      </c>
      <c r="H536" s="342">
        <v>0</v>
      </c>
      <c r="I536" s="342">
        <v>1758.2012999999999</v>
      </c>
      <c r="J536" s="342">
        <v>3348.7674400000001</v>
      </c>
      <c r="K536" s="342">
        <v>5106.9687400000003</v>
      </c>
      <c r="L536" s="342">
        <v>352.61700000000002</v>
      </c>
      <c r="M536" s="342">
        <v>0</v>
      </c>
      <c r="N536" s="342">
        <v>352.61700000000002</v>
      </c>
      <c r="O536" s="342">
        <v>5459.5857400000004</v>
      </c>
      <c r="P536" s="342">
        <v>3213.1413199999997</v>
      </c>
      <c r="Q536" s="342">
        <v>0</v>
      </c>
      <c r="R536" s="343">
        <v>3213.1413199999997</v>
      </c>
    </row>
    <row r="537" spans="1:18" s="313" customFormat="1">
      <c r="A537" s="339"/>
      <c r="B537" s="339"/>
      <c r="C537" s="339"/>
      <c r="D537" s="339"/>
      <c r="E537" s="340">
        <v>279</v>
      </c>
      <c r="F537" s="341">
        <v>4167.8911600000001</v>
      </c>
      <c r="G537" s="342">
        <v>945.97011999999995</v>
      </c>
      <c r="H537" s="342">
        <v>5113.8612800000001</v>
      </c>
      <c r="I537" s="342">
        <v>23321.249059999998</v>
      </c>
      <c r="J537" s="342">
        <v>10171.10389</v>
      </c>
      <c r="K537" s="342">
        <v>33492.35295</v>
      </c>
      <c r="L537" s="342">
        <v>12112.160970000001</v>
      </c>
      <c r="M537" s="342">
        <v>9640.2981</v>
      </c>
      <c r="N537" s="342">
        <v>21752.459070000001</v>
      </c>
      <c r="O537" s="342">
        <v>60358.673299999995</v>
      </c>
      <c r="P537" s="342">
        <v>47603.40537</v>
      </c>
      <c r="Q537" s="342">
        <v>3593.2387000000003</v>
      </c>
      <c r="R537" s="343">
        <v>51196.644070000002</v>
      </c>
    </row>
    <row r="538" spans="1:18" s="313" customFormat="1">
      <c r="A538" s="339"/>
      <c r="B538" s="339"/>
      <c r="C538" s="339"/>
      <c r="D538" s="339"/>
      <c r="E538" s="340">
        <v>299</v>
      </c>
      <c r="F538" s="341">
        <v>2841.8125199999999</v>
      </c>
      <c r="G538" s="342">
        <v>548.62622999999996</v>
      </c>
      <c r="H538" s="342">
        <v>3390.4387499999998</v>
      </c>
      <c r="I538" s="342">
        <v>21815.729809999997</v>
      </c>
      <c r="J538" s="342">
        <v>6608.7440199999992</v>
      </c>
      <c r="K538" s="342">
        <v>28424.473829999999</v>
      </c>
      <c r="L538" s="342">
        <v>18440.540219999999</v>
      </c>
      <c r="M538" s="342">
        <v>4869.3033099999993</v>
      </c>
      <c r="N538" s="342">
        <v>23309.843530000002</v>
      </c>
      <c r="O538" s="342">
        <v>55124.756110000002</v>
      </c>
      <c r="P538" s="342">
        <v>55617.528030000001</v>
      </c>
      <c r="Q538" s="342">
        <v>1273.6457700000001</v>
      </c>
      <c r="R538" s="343">
        <v>56891.173799999997</v>
      </c>
    </row>
    <row r="539" spans="1:18" s="313" customFormat="1">
      <c r="A539" s="339"/>
      <c r="B539" s="339"/>
      <c r="C539" s="339"/>
      <c r="D539" s="334" t="s">
        <v>84</v>
      </c>
      <c r="E539" s="335">
        <v>170</v>
      </c>
      <c r="F539" s="336">
        <v>8773.6165099999998</v>
      </c>
      <c r="G539" s="337">
        <v>2976.4612099999999</v>
      </c>
      <c r="H539" s="337">
        <v>11750.077720000001</v>
      </c>
      <c r="I539" s="337">
        <v>31315.328550000002</v>
      </c>
      <c r="J539" s="337">
        <v>14672.06115</v>
      </c>
      <c r="K539" s="337">
        <v>45987.3897</v>
      </c>
      <c r="L539" s="337">
        <v>24055.50936</v>
      </c>
      <c r="M539" s="337">
        <v>11387.24726</v>
      </c>
      <c r="N539" s="337">
        <v>35442.75662</v>
      </c>
      <c r="O539" s="337">
        <v>93180.224040000001</v>
      </c>
      <c r="P539" s="337">
        <v>107054.14928</v>
      </c>
      <c r="Q539" s="337">
        <v>70545.37043000001</v>
      </c>
      <c r="R539" s="338">
        <v>177599.51971000002</v>
      </c>
    </row>
    <row r="540" spans="1:18" s="313" customFormat="1">
      <c r="A540" s="339"/>
      <c r="B540" s="339"/>
      <c r="C540" s="339"/>
      <c r="D540" s="339"/>
      <c r="E540" s="340">
        <v>396</v>
      </c>
      <c r="F540" s="341">
        <v>0</v>
      </c>
      <c r="G540" s="342">
        <v>0</v>
      </c>
      <c r="H540" s="342">
        <v>0</v>
      </c>
      <c r="I540" s="342">
        <v>1154.4736499999999</v>
      </c>
      <c r="J540" s="342">
        <v>167.50572</v>
      </c>
      <c r="K540" s="342">
        <v>1321.97937</v>
      </c>
      <c r="L540" s="342">
        <v>37.157789999999999</v>
      </c>
      <c r="M540" s="342">
        <v>0</v>
      </c>
      <c r="N540" s="342">
        <v>37.157789999999999</v>
      </c>
      <c r="O540" s="342">
        <v>1359.13716</v>
      </c>
      <c r="P540" s="342">
        <v>30827.73244</v>
      </c>
      <c r="Q540" s="342">
        <v>0</v>
      </c>
      <c r="R540" s="343">
        <v>30827.73244</v>
      </c>
    </row>
    <row r="541" spans="1:18" s="313" customFormat="1">
      <c r="A541" s="339"/>
      <c r="B541" s="339"/>
      <c r="C541" s="339"/>
      <c r="D541" s="334" t="s">
        <v>273</v>
      </c>
      <c r="E541" s="335">
        <v>56</v>
      </c>
      <c r="F541" s="336">
        <v>13438.600289999998</v>
      </c>
      <c r="G541" s="337">
        <v>17059.2677</v>
      </c>
      <c r="H541" s="337">
        <v>30497.867989999999</v>
      </c>
      <c r="I541" s="337">
        <v>41606.793799999999</v>
      </c>
      <c r="J541" s="337">
        <v>25774.424440000003</v>
      </c>
      <c r="K541" s="337">
        <v>67381.218239999987</v>
      </c>
      <c r="L541" s="337">
        <v>37536.00058</v>
      </c>
      <c r="M541" s="337">
        <v>19780.644100000001</v>
      </c>
      <c r="N541" s="337">
        <v>57316.644679999998</v>
      </c>
      <c r="O541" s="337">
        <v>155195.73090999998</v>
      </c>
      <c r="P541" s="337">
        <v>90397.922330000001</v>
      </c>
      <c r="Q541" s="337">
        <v>13962.09973</v>
      </c>
      <c r="R541" s="338">
        <v>104360.02206</v>
      </c>
    </row>
    <row r="542" spans="1:18" s="313" customFormat="1">
      <c r="A542" s="339"/>
      <c r="B542" s="339"/>
      <c r="C542" s="339"/>
      <c r="D542" s="339"/>
      <c r="E542" s="340">
        <v>58</v>
      </c>
      <c r="F542" s="341">
        <v>5305.0458099999996</v>
      </c>
      <c r="G542" s="342">
        <v>2989.8461699999998</v>
      </c>
      <c r="H542" s="342">
        <v>8294.8919800000003</v>
      </c>
      <c r="I542" s="342">
        <v>33897.036939999998</v>
      </c>
      <c r="J542" s="342">
        <v>17435.214940000002</v>
      </c>
      <c r="K542" s="342">
        <v>51332.251880000003</v>
      </c>
      <c r="L542" s="342">
        <v>20698.467479999999</v>
      </c>
      <c r="M542" s="342">
        <v>12950.427369999999</v>
      </c>
      <c r="N542" s="342">
        <v>33648.894850000004</v>
      </c>
      <c r="O542" s="342">
        <v>93276.038709999993</v>
      </c>
      <c r="P542" s="342">
        <v>40035.454680000003</v>
      </c>
      <c r="Q542" s="342">
        <v>2896.9688700000002</v>
      </c>
      <c r="R542" s="343">
        <v>42932.42355</v>
      </c>
    </row>
    <row r="543" spans="1:18" s="313" customFormat="1">
      <c r="A543" s="339"/>
      <c r="B543" s="339"/>
      <c r="C543" s="339"/>
      <c r="D543" s="339"/>
      <c r="E543" s="340">
        <v>301</v>
      </c>
      <c r="F543" s="341">
        <v>6054.1499699999995</v>
      </c>
      <c r="G543" s="342">
        <v>1792.8899299999998</v>
      </c>
      <c r="H543" s="342">
        <v>7847.0399000000007</v>
      </c>
      <c r="I543" s="342">
        <v>24178.066890000002</v>
      </c>
      <c r="J543" s="342">
        <v>7940.9656500000001</v>
      </c>
      <c r="K543" s="342">
        <v>32119.03254</v>
      </c>
      <c r="L543" s="342">
        <v>15828.05818</v>
      </c>
      <c r="M543" s="342">
        <v>6057.3019699999995</v>
      </c>
      <c r="N543" s="342">
        <v>21885.360149999997</v>
      </c>
      <c r="O543" s="342">
        <v>61851.432590000004</v>
      </c>
      <c r="P543" s="342">
        <v>61973.09188</v>
      </c>
      <c r="Q543" s="342">
        <v>3428.9243700000002</v>
      </c>
      <c r="R543" s="343">
        <v>65402.016250000001</v>
      </c>
    </row>
    <row r="544" spans="1:18" s="313" customFormat="1">
      <c r="A544" s="339"/>
      <c r="B544" s="339"/>
      <c r="C544" s="339"/>
      <c r="D544" s="334" t="s">
        <v>68</v>
      </c>
      <c r="E544" s="335">
        <v>47</v>
      </c>
      <c r="F544" s="336">
        <v>17102.001980000001</v>
      </c>
      <c r="G544" s="337">
        <v>18892.563600000001</v>
      </c>
      <c r="H544" s="337">
        <v>35994.565579999995</v>
      </c>
      <c r="I544" s="337">
        <v>39264.149279999998</v>
      </c>
      <c r="J544" s="337">
        <v>31765.20406</v>
      </c>
      <c r="K544" s="337">
        <v>71029.353340000001</v>
      </c>
      <c r="L544" s="337">
        <v>39724.636009999995</v>
      </c>
      <c r="M544" s="337">
        <v>38792.211770000002</v>
      </c>
      <c r="N544" s="337">
        <v>78516.847779999996</v>
      </c>
      <c r="O544" s="337">
        <v>185540.76669999998</v>
      </c>
      <c r="P544" s="337">
        <v>133541.91848999998</v>
      </c>
      <c r="Q544" s="337">
        <v>23306.14645</v>
      </c>
      <c r="R544" s="338">
        <v>156848.06494000001</v>
      </c>
    </row>
    <row r="545" spans="1:18" s="313" customFormat="1">
      <c r="A545" s="339"/>
      <c r="B545" s="339"/>
      <c r="C545" s="339"/>
      <c r="D545" s="339"/>
      <c r="E545" s="340">
        <v>391</v>
      </c>
      <c r="F545" s="341">
        <v>11758.16747</v>
      </c>
      <c r="G545" s="342">
        <v>4735.9419600000001</v>
      </c>
      <c r="H545" s="342">
        <v>16494.10943</v>
      </c>
      <c r="I545" s="342">
        <v>45192.41143</v>
      </c>
      <c r="J545" s="342">
        <v>41156.809890000004</v>
      </c>
      <c r="K545" s="342">
        <v>86349.221319999997</v>
      </c>
      <c r="L545" s="342">
        <v>38491.72049</v>
      </c>
      <c r="M545" s="342">
        <v>43371.659380000005</v>
      </c>
      <c r="N545" s="342">
        <v>81863.379870000004</v>
      </c>
      <c r="O545" s="342">
        <v>184706.71062</v>
      </c>
      <c r="P545" s="342">
        <v>47714.874170000003</v>
      </c>
      <c r="Q545" s="342">
        <v>16201.377689999999</v>
      </c>
      <c r="R545" s="343">
        <v>63916.251859999997</v>
      </c>
    </row>
    <row r="546" spans="1:18" s="313" customFormat="1">
      <c r="A546" s="339"/>
      <c r="B546" s="339"/>
      <c r="C546" s="339"/>
      <c r="D546" s="339"/>
      <c r="E546" s="340">
        <v>266</v>
      </c>
      <c r="F546" s="341">
        <v>1454.4713000000002</v>
      </c>
      <c r="G546" s="342">
        <v>3163.5924399999999</v>
      </c>
      <c r="H546" s="342">
        <v>4618.0637400000005</v>
      </c>
      <c r="I546" s="342">
        <v>26057.130140000001</v>
      </c>
      <c r="J546" s="342">
        <v>26693.542300000001</v>
      </c>
      <c r="K546" s="342">
        <v>52750.672439999995</v>
      </c>
      <c r="L546" s="342">
        <v>21633.172569999999</v>
      </c>
      <c r="M546" s="342">
        <v>21360.527140000002</v>
      </c>
      <c r="N546" s="342">
        <v>42993.699710000001</v>
      </c>
      <c r="O546" s="342">
        <v>100362.43588999999</v>
      </c>
      <c r="P546" s="342">
        <v>50954.017770000006</v>
      </c>
      <c r="Q546" s="342">
        <v>8700.14624</v>
      </c>
      <c r="R546" s="343">
        <v>59654.16401</v>
      </c>
    </row>
    <row r="547" spans="1:18" s="313" customFormat="1">
      <c r="A547" s="339"/>
      <c r="B547" s="339"/>
      <c r="C547" s="339"/>
      <c r="D547" s="339"/>
      <c r="E547" s="340">
        <v>283</v>
      </c>
      <c r="F547" s="341">
        <v>12.6065</v>
      </c>
      <c r="G547" s="342">
        <v>0.11294</v>
      </c>
      <c r="H547" s="342">
        <v>12.719440000000001</v>
      </c>
      <c r="I547" s="342">
        <v>14711.88704</v>
      </c>
      <c r="J547" s="342">
        <v>3793.50423</v>
      </c>
      <c r="K547" s="342">
        <v>18505.39127</v>
      </c>
      <c r="L547" s="342">
        <v>3680.8375799999999</v>
      </c>
      <c r="M547" s="342">
        <v>2096.5063700000001</v>
      </c>
      <c r="N547" s="342">
        <v>5777.3439500000004</v>
      </c>
      <c r="O547" s="342">
        <v>24295.454659999999</v>
      </c>
      <c r="P547" s="342">
        <v>266746.56323999999</v>
      </c>
      <c r="Q547" s="342">
        <v>339.42053999999996</v>
      </c>
      <c r="R547" s="343">
        <v>267085.98378000001</v>
      </c>
    </row>
    <row r="548" spans="1:18" s="313" customFormat="1">
      <c r="A548" s="339"/>
      <c r="B548" s="339"/>
      <c r="C548" s="339"/>
      <c r="D548" s="339"/>
      <c r="E548" s="340">
        <v>324</v>
      </c>
      <c r="F548" s="341">
        <v>2965.85214</v>
      </c>
      <c r="G548" s="342">
        <v>1042.0424800000001</v>
      </c>
      <c r="H548" s="342">
        <v>4007.89462</v>
      </c>
      <c r="I548" s="342">
        <v>21268.624090000001</v>
      </c>
      <c r="J548" s="342">
        <v>14713.954310000001</v>
      </c>
      <c r="K548" s="342">
        <v>35982.578399999999</v>
      </c>
      <c r="L548" s="342">
        <v>18098.012059999997</v>
      </c>
      <c r="M548" s="342">
        <v>9992.1300800000008</v>
      </c>
      <c r="N548" s="342">
        <v>28090.14214</v>
      </c>
      <c r="O548" s="342">
        <v>68080.615160000001</v>
      </c>
      <c r="P548" s="342">
        <v>54931.872340000002</v>
      </c>
      <c r="Q548" s="342">
        <v>1389.9166</v>
      </c>
      <c r="R548" s="343">
        <v>56321.788939999999</v>
      </c>
    </row>
    <row r="549" spans="1:18" s="313" customFormat="1">
      <c r="A549" s="339"/>
      <c r="B549" s="339"/>
      <c r="C549" s="339"/>
      <c r="D549" s="334" t="s">
        <v>83</v>
      </c>
      <c r="E549" s="335">
        <v>110</v>
      </c>
      <c r="F549" s="336">
        <v>34207.634409999999</v>
      </c>
      <c r="G549" s="337">
        <v>15365.48769</v>
      </c>
      <c r="H549" s="337">
        <v>49573.122100000001</v>
      </c>
      <c r="I549" s="337">
        <v>45446.569880000003</v>
      </c>
      <c r="J549" s="337">
        <v>23848.930379999998</v>
      </c>
      <c r="K549" s="337">
        <v>69295.500260000001</v>
      </c>
      <c r="L549" s="337">
        <v>34035.36707</v>
      </c>
      <c r="M549" s="337">
        <v>13646.427589999999</v>
      </c>
      <c r="N549" s="337">
        <v>47681.79466</v>
      </c>
      <c r="O549" s="337">
        <v>166550.41702000002</v>
      </c>
      <c r="P549" s="337">
        <v>122788.1584</v>
      </c>
      <c r="Q549" s="337">
        <v>26548.062300000001</v>
      </c>
      <c r="R549" s="338">
        <v>149336.22069999998</v>
      </c>
    </row>
    <row r="550" spans="1:18" s="313" customFormat="1">
      <c r="A550" s="339"/>
      <c r="B550" s="339"/>
      <c r="C550" s="339"/>
      <c r="D550" s="339"/>
      <c r="E550" s="340">
        <v>409</v>
      </c>
      <c r="F550" s="341">
        <v>4500.40056</v>
      </c>
      <c r="G550" s="342">
        <v>4231.1112300000004</v>
      </c>
      <c r="H550" s="342">
        <v>8731.5117899999987</v>
      </c>
      <c r="I550" s="342">
        <v>23040.034929999998</v>
      </c>
      <c r="J550" s="342">
        <v>14261.497869999999</v>
      </c>
      <c r="K550" s="342">
        <v>37301.532799999994</v>
      </c>
      <c r="L550" s="342">
        <v>15661.217279999999</v>
      </c>
      <c r="M550" s="342">
        <v>15031.91123</v>
      </c>
      <c r="N550" s="342">
        <v>30693.128510000002</v>
      </c>
      <c r="O550" s="342">
        <v>76726.1731</v>
      </c>
      <c r="P550" s="342">
        <v>73387.469540000006</v>
      </c>
      <c r="Q550" s="342">
        <v>13728.15014</v>
      </c>
      <c r="R550" s="343">
        <v>87115.619680000003</v>
      </c>
    </row>
    <row r="551" spans="1:18" s="313" customFormat="1">
      <c r="A551" s="339"/>
      <c r="B551" s="339"/>
      <c r="C551" s="339"/>
      <c r="D551" s="334" t="s">
        <v>69</v>
      </c>
      <c r="E551" s="335">
        <v>19</v>
      </c>
      <c r="F551" s="336">
        <v>43164.659650000001</v>
      </c>
      <c r="G551" s="337">
        <v>43850.439989999999</v>
      </c>
      <c r="H551" s="337">
        <v>87015.09964</v>
      </c>
      <c r="I551" s="337">
        <v>49178.18475</v>
      </c>
      <c r="J551" s="337">
        <v>54254.223290000002</v>
      </c>
      <c r="K551" s="337">
        <v>103432.40804000001</v>
      </c>
      <c r="L551" s="337">
        <v>39148.203580000001</v>
      </c>
      <c r="M551" s="337">
        <v>64539.251899999996</v>
      </c>
      <c r="N551" s="337">
        <v>103687.45548</v>
      </c>
      <c r="O551" s="337">
        <v>294134.96316000004</v>
      </c>
      <c r="P551" s="337">
        <v>152212.09359</v>
      </c>
      <c r="Q551" s="337">
        <v>72364.922720000002</v>
      </c>
      <c r="R551" s="338">
        <v>224577.01631000001</v>
      </c>
    </row>
    <row r="552" spans="1:18" s="313" customFormat="1">
      <c r="A552" s="339"/>
      <c r="B552" s="339"/>
      <c r="C552" s="339"/>
      <c r="D552" s="339"/>
      <c r="E552" s="340">
        <v>48</v>
      </c>
      <c r="F552" s="341">
        <v>25343.959429999999</v>
      </c>
      <c r="G552" s="342">
        <v>22485.664280000001</v>
      </c>
      <c r="H552" s="342">
        <v>47829.62371</v>
      </c>
      <c r="I552" s="342">
        <v>40448.90062</v>
      </c>
      <c r="J552" s="342">
        <v>40819.192459999998</v>
      </c>
      <c r="K552" s="342">
        <v>81268.093079999991</v>
      </c>
      <c r="L552" s="342">
        <v>26909.81493</v>
      </c>
      <c r="M552" s="342">
        <v>49046.248369999994</v>
      </c>
      <c r="N552" s="342">
        <v>75956.063299999994</v>
      </c>
      <c r="O552" s="342">
        <v>205053.78009000001</v>
      </c>
      <c r="P552" s="342">
        <v>93677.085430000006</v>
      </c>
      <c r="Q552" s="342">
        <v>16384.606449999999</v>
      </c>
      <c r="R552" s="343">
        <v>110061.69188</v>
      </c>
    </row>
    <row r="553" spans="1:18" s="313" customFormat="1">
      <c r="A553" s="339"/>
      <c r="B553" s="339"/>
      <c r="C553" s="339"/>
      <c r="D553" s="339"/>
      <c r="E553" s="340">
        <v>49</v>
      </c>
      <c r="F553" s="341">
        <v>19586.17381</v>
      </c>
      <c r="G553" s="342">
        <v>14116.44334</v>
      </c>
      <c r="H553" s="342">
        <v>33702.617149999998</v>
      </c>
      <c r="I553" s="342">
        <v>35299.538209999999</v>
      </c>
      <c r="J553" s="342">
        <v>45422.174079999997</v>
      </c>
      <c r="K553" s="342">
        <v>80721.71229000001</v>
      </c>
      <c r="L553" s="342">
        <v>24426.5517</v>
      </c>
      <c r="M553" s="342">
        <v>41121.527999999998</v>
      </c>
      <c r="N553" s="342">
        <v>65548.079700000002</v>
      </c>
      <c r="O553" s="342">
        <v>179972.40913999997</v>
      </c>
      <c r="P553" s="342">
        <v>105729.31504</v>
      </c>
      <c r="Q553" s="342">
        <v>9759.7855</v>
      </c>
      <c r="R553" s="343">
        <v>115489.10054</v>
      </c>
    </row>
    <row r="554" spans="1:18" s="313" customFormat="1">
      <c r="A554" s="339"/>
      <c r="B554" s="339"/>
      <c r="C554" s="339"/>
      <c r="D554" s="339"/>
      <c r="E554" s="340">
        <v>50</v>
      </c>
      <c r="F554" s="341">
        <v>27577.37257</v>
      </c>
      <c r="G554" s="342">
        <v>12679.119929999999</v>
      </c>
      <c r="H554" s="342">
        <v>40256.4925</v>
      </c>
      <c r="I554" s="342">
        <v>53778.486770000003</v>
      </c>
      <c r="J554" s="342">
        <v>82936.07723000001</v>
      </c>
      <c r="K554" s="342">
        <v>136714.56400000001</v>
      </c>
      <c r="L554" s="342">
        <v>38191.812279999998</v>
      </c>
      <c r="M554" s="342">
        <v>76222.691879999998</v>
      </c>
      <c r="N554" s="342">
        <v>114414.50416</v>
      </c>
      <c r="O554" s="342">
        <v>291385.56066000002</v>
      </c>
      <c r="P554" s="342">
        <v>115129.46106999999</v>
      </c>
      <c r="Q554" s="342">
        <v>33153.000760000003</v>
      </c>
      <c r="R554" s="343">
        <v>148282.46183000001</v>
      </c>
    </row>
    <row r="555" spans="1:18" s="313" customFormat="1">
      <c r="A555" s="339"/>
      <c r="B555" s="339"/>
      <c r="C555" s="339"/>
      <c r="D555" s="339"/>
      <c r="E555" s="340">
        <v>52</v>
      </c>
      <c r="F555" s="341">
        <v>8356.6516499999998</v>
      </c>
      <c r="G555" s="342">
        <v>15673.07503</v>
      </c>
      <c r="H555" s="342">
        <v>24029.72668</v>
      </c>
      <c r="I555" s="342">
        <v>48295.816380000004</v>
      </c>
      <c r="J555" s="342">
        <v>53007.57357</v>
      </c>
      <c r="K555" s="342">
        <v>101303.38995</v>
      </c>
      <c r="L555" s="342">
        <v>43854.501929999999</v>
      </c>
      <c r="M555" s="342">
        <v>41461.344020000004</v>
      </c>
      <c r="N555" s="342">
        <v>85315.845950000003</v>
      </c>
      <c r="O555" s="342">
        <v>210648.96258000002</v>
      </c>
      <c r="P555" s="342">
        <v>105935.97470999999</v>
      </c>
      <c r="Q555" s="342">
        <v>30355.950049999999</v>
      </c>
      <c r="R555" s="343">
        <v>136291.92475999999</v>
      </c>
    </row>
    <row r="556" spans="1:18" s="313" customFormat="1">
      <c r="A556" s="339"/>
      <c r="B556" s="339"/>
      <c r="C556" s="339"/>
      <c r="D556" s="339"/>
      <c r="E556" s="340">
        <v>114</v>
      </c>
      <c r="F556" s="341">
        <v>10717.138000000001</v>
      </c>
      <c r="G556" s="342">
        <v>14182.762470000001</v>
      </c>
      <c r="H556" s="342">
        <v>24899.90047</v>
      </c>
      <c r="I556" s="342">
        <v>55792.359090000005</v>
      </c>
      <c r="J556" s="342">
        <v>50656.582740000005</v>
      </c>
      <c r="K556" s="342">
        <v>106448.94183</v>
      </c>
      <c r="L556" s="342">
        <v>41290.20506</v>
      </c>
      <c r="M556" s="342">
        <v>62720.027520000003</v>
      </c>
      <c r="N556" s="342">
        <v>104010.23258</v>
      </c>
      <c r="O556" s="342">
        <v>235359.07488</v>
      </c>
      <c r="P556" s="342">
        <v>87766.683769999989</v>
      </c>
      <c r="Q556" s="342">
        <v>12150.165359999999</v>
      </c>
      <c r="R556" s="343">
        <v>99916.849130000002</v>
      </c>
    </row>
    <row r="557" spans="1:18" s="313" customFormat="1">
      <c r="A557" s="339"/>
      <c r="B557" s="339"/>
      <c r="C557" s="339"/>
      <c r="D557" s="339"/>
      <c r="E557" s="340">
        <v>369</v>
      </c>
      <c r="F557" s="341">
        <v>13098.017810000001</v>
      </c>
      <c r="G557" s="342">
        <v>17286.947270000001</v>
      </c>
      <c r="H557" s="342">
        <v>30384.965079999998</v>
      </c>
      <c r="I557" s="342">
        <v>45898.328270000005</v>
      </c>
      <c r="J557" s="342">
        <v>114625.79643</v>
      </c>
      <c r="K557" s="342">
        <v>160524.12469999999</v>
      </c>
      <c r="L557" s="342">
        <v>30975.758739999997</v>
      </c>
      <c r="M557" s="342">
        <v>39878.519390000001</v>
      </c>
      <c r="N557" s="342">
        <v>70854.278129999992</v>
      </c>
      <c r="O557" s="342">
        <v>261763.36791</v>
      </c>
      <c r="P557" s="342">
        <v>149514.32752000002</v>
      </c>
      <c r="Q557" s="342">
        <v>37907.902580000002</v>
      </c>
      <c r="R557" s="343">
        <v>187422.23009999999</v>
      </c>
    </row>
    <row r="558" spans="1:18" s="313" customFormat="1">
      <c r="A558" s="339"/>
      <c r="B558" s="339"/>
      <c r="C558" s="339"/>
      <c r="D558" s="339"/>
      <c r="E558" s="340">
        <v>399</v>
      </c>
      <c r="F558" s="341">
        <v>1097.5431799999999</v>
      </c>
      <c r="G558" s="342">
        <v>1989.55225</v>
      </c>
      <c r="H558" s="342">
        <v>3087.0954300000003</v>
      </c>
      <c r="I558" s="342">
        <v>6679.50137</v>
      </c>
      <c r="J558" s="342">
        <v>14289.441279999999</v>
      </c>
      <c r="K558" s="342">
        <v>20968.942649999997</v>
      </c>
      <c r="L558" s="342">
        <v>22648.586159999999</v>
      </c>
      <c r="M558" s="342">
        <v>79304.992889999994</v>
      </c>
      <c r="N558" s="342">
        <v>101953.57905</v>
      </c>
      <c r="O558" s="342">
        <v>126009.61713</v>
      </c>
      <c r="P558" s="342">
        <v>25859.26626</v>
      </c>
      <c r="Q558" s="342">
        <v>15219.32368</v>
      </c>
      <c r="R558" s="343">
        <v>41078.589939999998</v>
      </c>
    </row>
    <row r="559" spans="1:18" s="313" customFormat="1">
      <c r="A559" s="339"/>
      <c r="B559" s="339"/>
      <c r="C559" s="339"/>
      <c r="D559" s="339"/>
      <c r="E559" s="340">
        <v>408</v>
      </c>
      <c r="F559" s="341">
        <v>1590.73579</v>
      </c>
      <c r="G559" s="342">
        <v>28.349270000000001</v>
      </c>
      <c r="H559" s="342">
        <v>1619.0850600000001</v>
      </c>
      <c r="I559" s="342">
        <v>0</v>
      </c>
      <c r="J559" s="342">
        <v>0</v>
      </c>
      <c r="K559" s="342">
        <v>0</v>
      </c>
      <c r="L559" s="342">
        <v>0</v>
      </c>
      <c r="M559" s="342">
        <v>0</v>
      </c>
      <c r="N559" s="342">
        <v>0</v>
      </c>
      <c r="O559" s="342">
        <v>1619.0850600000001</v>
      </c>
      <c r="P559" s="342">
        <v>462.41082</v>
      </c>
      <c r="Q559" s="342">
        <v>0</v>
      </c>
      <c r="R559" s="343">
        <v>462.41082</v>
      </c>
    </row>
    <row r="560" spans="1:18" s="313" customFormat="1">
      <c r="A560" s="339"/>
      <c r="B560" s="339"/>
      <c r="C560" s="339"/>
      <c r="D560" s="339"/>
      <c r="E560" s="340">
        <v>318</v>
      </c>
      <c r="F560" s="341">
        <v>1968.1131599999999</v>
      </c>
      <c r="G560" s="342">
        <v>870.6650699999999</v>
      </c>
      <c r="H560" s="342">
        <v>2838.7782299999999</v>
      </c>
      <c r="I560" s="342">
        <v>17624.714780000002</v>
      </c>
      <c r="J560" s="342">
        <v>25034.633530000003</v>
      </c>
      <c r="K560" s="342">
        <v>42659.348310000001</v>
      </c>
      <c r="L560" s="342">
        <v>15087.38041</v>
      </c>
      <c r="M560" s="342">
        <v>21238.680760000003</v>
      </c>
      <c r="N560" s="342">
        <v>36326.061170000001</v>
      </c>
      <c r="O560" s="342">
        <v>81824.187709999998</v>
      </c>
      <c r="P560" s="342">
        <v>35416.545420000002</v>
      </c>
      <c r="Q560" s="342">
        <v>4966.2729100000006</v>
      </c>
      <c r="R560" s="343">
        <v>40382.818329999995</v>
      </c>
    </row>
    <row r="561" spans="1:18" s="313" customFormat="1">
      <c r="A561" s="339"/>
      <c r="B561" s="339"/>
      <c r="C561" s="339"/>
      <c r="D561" s="339"/>
      <c r="E561" s="340">
        <v>329</v>
      </c>
      <c r="F561" s="341">
        <v>3565.7350699999997</v>
      </c>
      <c r="G561" s="342">
        <v>3246.5665099999997</v>
      </c>
      <c r="H561" s="342">
        <v>6812.3015800000003</v>
      </c>
      <c r="I561" s="342">
        <v>25817.343399999998</v>
      </c>
      <c r="J561" s="342">
        <v>38975.586790000001</v>
      </c>
      <c r="K561" s="342">
        <v>64792.930189999999</v>
      </c>
      <c r="L561" s="342">
        <v>18378.685579999998</v>
      </c>
      <c r="M561" s="342">
        <v>35269.217850000001</v>
      </c>
      <c r="N561" s="342">
        <v>53647.903429999998</v>
      </c>
      <c r="O561" s="342">
        <v>125253.1352</v>
      </c>
      <c r="P561" s="342">
        <v>43591.476640000001</v>
      </c>
      <c r="Q561" s="342">
        <v>5319.2285700000002</v>
      </c>
      <c r="R561" s="343">
        <v>48910.70521</v>
      </c>
    </row>
    <row r="562" spans="1:18" s="313" customFormat="1">
      <c r="A562" s="339"/>
      <c r="B562" s="339"/>
      <c r="C562" s="339"/>
      <c r="D562" s="339"/>
      <c r="E562" s="340">
        <v>265</v>
      </c>
      <c r="F562" s="341">
        <v>9259.7494999999999</v>
      </c>
      <c r="G562" s="342">
        <v>21304.661090000001</v>
      </c>
      <c r="H562" s="342">
        <v>30564.41059</v>
      </c>
      <c r="I562" s="342">
        <v>33963.174149999999</v>
      </c>
      <c r="J562" s="342">
        <v>40863.292000000001</v>
      </c>
      <c r="K562" s="342">
        <v>74826.466150000007</v>
      </c>
      <c r="L562" s="342">
        <v>28845.816999999999</v>
      </c>
      <c r="M562" s="342">
        <v>32664.189549999999</v>
      </c>
      <c r="N562" s="342">
        <v>61510.006549999998</v>
      </c>
      <c r="O562" s="342">
        <v>166900.88329</v>
      </c>
      <c r="P562" s="342">
        <v>49394.656170000002</v>
      </c>
      <c r="Q562" s="342">
        <v>9781.555769999999</v>
      </c>
      <c r="R562" s="343">
        <v>59176.211940000001</v>
      </c>
    </row>
    <row r="563" spans="1:18" s="313" customFormat="1">
      <c r="A563" s="339"/>
      <c r="B563" s="339"/>
      <c r="C563" s="339"/>
      <c r="D563" s="339"/>
      <c r="E563" s="340">
        <v>269</v>
      </c>
      <c r="F563" s="341">
        <v>14628.35396</v>
      </c>
      <c r="G563" s="342">
        <v>46712.180479999995</v>
      </c>
      <c r="H563" s="342">
        <v>61340.534439999996</v>
      </c>
      <c r="I563" s="342">
        <v>34233.571340000002</v>
      </c>
      <c r="J563" s="342">
        <v>45288.112450000001</v>
      </c>
      <c r="K563" s="342">
        <v>79521.68379000001</v>
      </c>
      <c r="L563" s="342">
        <v>34327.058659999995</v>
      </c>
      <c r="M563" s="342">
        <v>58260.404430000002</v>
      </c>
      <c r="N563" s="342">
        <v>92587.463090000005</v>
      </c>
      <c r="O563" s="342">
        <v>233449.68132</v>
      </c>
      <c r="P563" s="342">
        <v>70211.689989999999</v>
      </c>
      <c r="Q563" s="342">
        <v>8064.02826</v>
      </c>
      <c r="R563" s="343">
        <v>78275.718250000005</v>
      </c>
    </row>
    <row r="564" spans="1:18" s="313" customFormat="1">
      <c r="A564" s="339"/>
      <c r="B564" s="339"/>
      <c r="C564" s="339"/>
      <c r="D564" s="334" t="s">
        <v>86</v>
      </c>
      <c r="E564" s="335">
        <v>244</v>
      </c>
      <c r="F564" s="336">
        <v>6564.8818799999999</v>
      </c>
      <c r="G564" s="337">
        <v>1098.6906799999999</v>
      </c>
      <c r="H564" s="337">
        <v>7663.5725599999996</v>
      </c>
      <c r="I564" s="337">
        <v>31627.843199999999</v>
      </c>
      <c r="J564" s="337">
        <v>12260.749539999999</v>
      </c>
      <c r="K564" s="337">
        <v>43888.59274</v>
      </c>
      <c r="L564" s="337">
        <v>16365.07897</v>
      </c>
      <c r="M564" s="337">
        <v>4386.9795300000005</v>
      </c>
      <c r="N564" s="337">
        <v>20752.058499999999</v>
      </c>
      <c r="O564" s="337">
        <v>72304.223799999992</v>
      </c>
      <c r="P564" s="337">
        <v>107434.70587000001</v>
      </c>
      <c r="Q564" s="337">
        <v>3661.8778399999997</v>
      </c>
      <c r="R564" s="338">
        <v>111096.58370999999</v>
      </c>
    </row>
    <row r="565" spans="1:18" s="313" customFormat="1">
      <c r="A565" s="339"/>
      <c r="B565" s="339"/>
      <c r="C565" s="339"/>
      <c r="D565" s="334" t="s">
        <v>274</v>
      </c>
      <c r="E565" s="335">
        <v>289</v>
      </c>
      <c r="F565" s="336">
        <v>3369.00387</v>
      </c>
      <c r="G565" s="337">
        <v>1210.97066</v>
      </c>
      <c r="H565" s="337">
        <v>4579.9745300000004</v>
      </c>
      <c r="I565" s="337">
        <v>23317.190289999999</v>
      </c>
      <c r="J565" s="337">
        <v>9170.6902300000002</v>
      </c>
      <c r="K565" s="337">
        <v>32487.880519999999</v>
      </c>
      <c r="L565" s="337">
        <v>22788.718829999998</v>
      </c>
      <c r="M565" s="337">
        <v>6811.3915399999996</v>
      </c>
      <c r="N565" s="337">
        <v>29600.110370000002</v>
      </c>
      <c r="O565" s="337">
        <v>66667.965420000008</v>
      </c>
      <c r="P565" s="337">
        <v>81633.209700000007</v>
      </c>
      <c r="Q565" s="337">
        <v>811.40412000000003</v>
      </c>
      <c r="R565" s="338">
        <v>82444.613819999999</v>
      </c>
    </row>
    <row r="566" spans="1:18" s="313" customFormat="1">
      <c r="A566" s="339"/>
      <c r="B566" s="339"/>
      <c r="C566" s="339"/>
      <c r="D566" s="334" t="s">
        <v>77</v>
      </c>
      <c r="E566" s="335">
        <v>232</v>
      </c>
      <c r="F566" s="336">
        <v>6596.9923899999994</v>
      </c>
      <c r="G566" s="337">
        <v>6254.8354200000003</v>
      </c>
      <c r="H566" s="337">
        <v>12851.827810000001</v>
      </c>
      <c r="I566" s="337">
        <v>51680.540059999999</v>
      </c>
      <c r="J566" s="337">
        <v>23716.95923</v>
      </c>
      <c r="K566" s="337">
        <v>75397.499290000007</v>
      </c>
      <c r="L566" s="337">
        <v>41847.791939999996</v>
      </c>
      <c r="M566" s="337">
        <v>17195.91663</v>
      </c>
      <c r="N566" s="337">
        <v>59043.708570000003</v>
      </c>
      <c r="O566" s="337">
        <v>147293.03566999998</v>
      </c>
      <c r="P566" s="337">
        <v>119161.47795999999</v>
      </c>
      <c r="Q566" s="337">
        <v>9968.803609999999</v>
      </c>
      <c r="R566" s="338">
        <v>129130.28156999999</v>
      </c>
    </row>
    <row r="567" spans="1:18" s="313" customFormat="1">
      <c r="A567" s="339"/>
      <c r="B567" s="339"/>
      <c r="C567" s="339"/>
      <c r="D567" s="339"/>
      <c r="E567" s="340">
        <v>392</v>
      </c>
      <c r="F567" s="341">
        <v>956.83381000000008</v>
      </c>
      <c r="G567" s="342">
        <v>1132.62103</v>
      </c>
      <c r="H567" s="342">
        <v>2089.4548399999999</v>
      </c>
      <c r="I567" s="342">
        <v>25652.028579999998</v>
      </c>
      <c r="J567" s="342">
        <v>11570.664490000001</v>
      </c>
      <c r="K567" s="342">
        <v>37222.693070000001</v>
      </c>
      <c r="L567" s="342">
        <v>24393.843000000001</v>
      </c>
      <c r="M567" s="342">
        <v>18412.872370000001</v>
      </c>
      <c r="N567" s="342">
        <v>42806.715369999998</v>
      </c>
      <c r="O567" s="342">
        <v>82118.863280000005</v>
      </c>
      <c r="P567" s="342">
        <v>51261.02476</v>
      </c>
      <c r="Q567" s="342">
        <v>831.87709999999993</v>
      </c>
      <c r="R567" s="343">
        <v>52092.901859999998</v>
      </c>
    </row>
    <row r="568" spans="1:18" s="313" customFormat="1">
      <c r="A568" s="339"/>
      <c r="B568" s="339"/>
      <c r="C568" s="339"/>
      <c r="D568" s="339"/>
      <c r="E568" s="340">
        <v>356</v>
      </c>
      <c r="F568" s="341">
        <v>4643.5497599999999</v>
      </c>
      <c r="G568" s="342">
        <v>618.82421999999997</v>
      </c>
      <c r="H568" s="342">
        <v>5262.3739800000003</v>
      </c>
      <c r="I568" s="342">
        <v>20366.963520000001</v>
      </c>
      <c r="J568" s="342">
        <v>8313.9090999999989</v>
      </c>
      <c r="K568" s="342">
        <v>28680.872620000002</v>
      </c>
      <c r="L568" s="342">
        <v>10101.555060000001</v>
      </c>
      <c r="M568" s="342">
        <v>5127.5764600000002</v>
      </c>
      <c r="N568" s="342">
        <v>15229.131519999999</v>
      </c>
      <c r="O568" s="342">
        <v>49172.378119999994</v>
      </c>
      <c r="P568" s="342">
        <v>56084.416740000001</v>
      </c>
      <c r="Q568" s="342">
        <v>201.78314</v>
      </c>
      <c r="R568" s="343">
        <v>56286.19988</v>
      </c>
    </row>
    <row r="569" spans="1:18" s="313" customFormat="1">
      <c r="A569" s="339"/>
      <c r="B569" s="339"/>
      <c r="C569" s="339"/>
      <c r="D569" s="334" t="s">
        <v>53</v>
      </c>
      <c r="E569" s="335">
        <v>20</v>
      </c>
      <c r="F569" s="336">
        <v>10051.24301</v>
      </c>
      <c r="G569" s="337">
        <v>7778.0174900000002</v>
      </c>
      <c r="H569" s="337">
        <v>17829.2605</v>
      </c>
      <c r="I569" s="337">
        <v>25447.699430000001</v>
      </c>
      <c r="J569" s="337">
        <v>17537.4437</v>
      </c>
      <c r="K569" s="337">
        <v>42985.143130000004</v>
      </c>
      <c r="L569" s="337">
        <v>24444.663499999999</v>
      </c>
      <c r="M569" s="337">
        <v>14882.743109999999</v>
      </c>
      <c r="N569" s="337">
        <v>39327.406609999998</v>
      </c>
      <c r="O569" s="337">
        <v>100141.81023999999</v>
      </c>
      <c r="P569" s="337">
        <v>73803.366599999994</v>
      </c>
      <c r="Q569" s="337">
        <v>6888.3268099999996</v>
      </c>
      <c r="R569" s="338">
        <v>80691.693409999993</v>
      </c>
    </row>
    <row r="570" spans="1:18" s="313" customFormat="1">
      <c r="A570" s="339"/>
      <c r="B570" s="339"/>
      <c r="C570" s="339"/>
      <c r="D570" s="339"/>
      <c r="E570" s="340">
        <v>21</v>
      </c>
      <c r="F570" s="341">
        <v>8145.6410400000004</v>
      </c>
      <c r="G570" s="342">
        <v>4476.6575899999998</v>
      </c>
      <c r="H570" s="342">
        <v>12622.298630000001</v>
      </c>
      <c r="I570" s="342">
        <v>23164.741469999997</v>
      </c>
      <c r="J570" s="342">
        <v>11132.808080000001</v>
      </c>
      <c r="K570" s="342">
        <v>34297.549549999996</v>
      </c>
      <c r="L570" s="342">
        <v>13085.613140000001</v>
      </c>
      <c r="M570" s="342">
        <v>8490.2135099999996</v>
      </c>
      <c r="N570" s="342">
        <v>21575.826649999999</v>
      </c>
      <c r="O570" s="342">
        <v>68495.674830000004</v>
      </c>
      <c r="P570" s="342">
        <v>118850.93554000001</v>
      </c>
      <c r="Q570" s="342">
        <v>10479.319740000001</v>
      </c>
      <c r="R570" s="343">
        <v>129330.25528</v>
      </c>
    </row>
    <row r="571" spans="1:18" s="313" customFormat="1">
      <c r="A571" s="339"/>
      <c r="B571" s="339"/>
      <c r="C571" s="339"/>
      <c r="D571" s="334" t="s">
        <v>275</v>
      </c>
      <c r="E571" s="335">
        <v>166</v>
      </c>
      <c r="F571" s="336">
        <v>14815.36629</v>
      </c>
      <c r="G571" s="337">
        <v>7230.1021200000005</v>
      </c>
      <c r="H571" s="337">
        <v>22045.468410000001</v>
      </c>
      <c r="I571" s="337">
        <v>45930.739979999998</v>
      </c>
      <c r="J571" s="337">
        <v>35596.20192</v>
      </c>
      <c r="K571" s="337">
        <v>81526.941900000005</v>
      </c>
      <c r="L571" s="337">
        <v>41825.139810000001</v>
      </c>
      <c r="M571" s="337">
        <v>38812.007689999999</v>
      </c>
      <c r="N571" s="337">
        <v>80637.147500000006</v>
      </c>
      <c r="O571" s="337">
        <v>184209.55781</v>
      </c>
      <c r="P571" s="337">
        <v>61727.624630000006</v>
      </c>
      <c r="Q571" s="337">
        <v>19648.998660000001</v>
      </c>
      <c r="R571" s="338">
        <v>81376.623290000003</v>
      </c>
    </row>
    <row r="572" spans="1:18" s="313" customFormat="1">
      <c r="A572" s="339"/>
      <c r="B572" s="339"/>
      <c r="C572" s="339"/>
      <c r="D572" s="334" t="s">
        <v>54</v>
      </c>
      <c r="E572" s="335">
        <v>22</v>
      </c>
      <c r="F572" s="336">
        <v>4984.6747000000005</v>
      </c>
      <c r="G572" s="337">
        <v>4036.7197799999999</v>
      </c>
      <c r="H572" s="337">
        <v>9021.3944800000008</v>
      </c>
      <c r="I572" s="337">
        <v>20082.126359999998</v>
      </c>
      <c r="J572" s="337">
        <v>10316.3639</v>
      </c>
      <c r="K572" s="337">
        <v>30398.490260000002</v>
      </c>
      <c r="L572" s="337">
        <v>10630.91358</v>
      </c>
      <c r="M572" s="337">
        <v>7640.8734400000003</v>
      </c>
      <c r="N572" s="337">
        <v>18271.78702</v>
      </c>
      <c r="O572" s="337">
        <v>57691.671759999997</v>
      </c>
      <c r="P572" s="337">
        <v>57234.984939999995</v>
      </c>
      <c r="Q572" s="337">
        <v>17183.543899999997</v>
      </c>
      <c r="R572" s="338">
        <v>74418.528839999999</v>
      </c>
    </row>
    <row r="573" spans="1:18" s="313" customFormat="1">
      <c r="A573" s="339"/>
      <c r="B573" s="339"/>
      <c r="C573" s="339"/>
      <c r="D573" s="339"/>
      <c r="E573" s="340">
        <v>245</v>
      </c>
      <c r="F573" s="341">
        <v>4068.2061800000001</v>
      </c>
      <c r="G573" s="342">
        <v>1927.1569199999999</v>
      </c>
      <c r="H573" s="342">
        <v>5995.3630999999996</v>
      </c>
      <c r="I573" s="342">
        <v>31334.980500000001</v>
      </c>
      <c r="J573" s="342">
        <v>15893.713619999999</v>
      </c>
      <c r="K573" s="342">
        <v>47228.69412</v>
      </c>
      <c r="L573" s="342">
        <v>25415.114679999999</v>
      </c>
      <c r="M573" s="342">
        <v>15889.10528</v>
      </c>
      <c r="N573" s="342">
        <v>41304.219960000002</v>
      </c>
      <c r="O573" s="342">
        <v>94528.277180000005</v>
      </c>
      <c r="P573" s="342">
        <v>45933.181079999995</v>
      </c>
      <c r="Q573" s="342">
        <v>10826.57575</v>
      </c>
      <c r="R573" s="343">
        <v>56759.756829999998</v>
      </c>
    </row>
    <row r="574" spans="1:18" s="313" customFormat="1">
      <c r="A574" s="339"/>
      <c r="B574" s="339"/>
      <c r="C574" s="339"/>
      <c r="D574" s="339"/>
      <c r="E574" s="340">
        <v>262</v>
      </c>
      <c r="F574" s="341">
        <v>361.35275999999999</v>
      </c>
      <c r="G574" s="342">
        <v>198.13388</v>
      </c>
      <c r="H574" s="342">
        <v>559.48663999999997</v>
      </c>
      <c r="I574" s="342">
        <v>10139.39328</v>
      </c>
      <c r="J574" s="342">
        <v>23641.174239999997</v>
      </c>
      <c r="K574" s="342">
        <v>33780.567520000004</v>
      </c>
      <c r="L574" s="342">
        <v>5922.9670599999999</v>
      </c>
      <c r="M574" s="342">
        <v>16956.988089999999</v>
      </c>
      <c r="N574" s="342">
        <v>22879.955149999998</v>
      </c>
      <c r="O574" s="342">
        <v>57220.009310000001</v>
      </c>
      <c r="P574" s="342">
        <v>9535.4937200000004</v>
      </c>
      <c r="Q574" s="342">
        <v>86.708070000000006</v>
      </c>
      <c r="R574" s="343">
        <v>9622.2017899999992</v>
      </c>
    </row>
    <row r="575" spans="1:18" s="313" customFormat="1">
      <c r="A575" s="339"/>
      <c r="B575" s="339"/>
      <c r="C575" s="339"/>
      <c r="D575" s="334" t="s">
        <v>276</v>
      </c>
      <c r="E575" s="335">
        <v>40</v>
      </c>
      <c r="F575" s="336">
        <v>15260.0555</v>
      </c>
      <c r="G575" s="337">
        <v>6143.5999099999999</v>
      </c>
      <c r="H575" s="337">
        <v>21403.655409999999</v>
      </c>
      <c r="I575" s="337">
        <v>31606.11031</v>
      </c>
      <c r="J575" s="337">
        <v>16269.09002</v>
      </c>
      <c r="K575" s="337">
        <v>47875.20033</v>
      </c>
      <c r="L575" s="337">
        <v>24801.516010000003</v>
      </c>
      <c r="M575" s="337">
        <v>11743.291949999999</v>
      </c>
      <c r="N575" s="337">
        <v>36544.807959999998</v>
      </c>
      <c r="O575" s="337">
        <v>105823.6637</v>
      </c>
      <c r="P575" s="337">
        <v>65685.026799999992</v>
      </c>
      <c r="Q575" s="337">
        <v>2299.7088100000001</v>
      </c>
      <c r="R575" s="338">
        <v>67984.735610000003</v>
      </c>
    </row>
    <row r="576" spans="1:18" s="313" customFormat="1">
      <c r="A576" s="339"/>
      <c r="B576" s="339"/>
      <c r="C576" s="339"/>
      <c r="D576" s="339"/>
      <c r="E576" s="340">
        <v>305</v>
      </c>
      <c r="F576" s="341">
        <v>3793.2003100000002</v>
      </c>
      <c r="G576" s="342">
        <v>1187.4273600000001</v>
      </c>
      <c r="H576" s="342">
        <v>4980.6276699999999</v>
      </c>
      <c r="I576" s="342">
        <v>11291.14768</v>
      </c>
      <c r="J576" s="342">
        <v>4326.1750099999999</v>
      </c>
      <c r="K576" s="342">
        <v>15617.322689999999</v>
      </c>
      <c r="L576" s="342">
        <v>8861.4257600000001</v>
      </c>
      <c r="M576" s="342">
        <v>2695.11904</v>
      </c>
      <c r="N576" s="342">
        <v>11556.544800000001</v>
      </c>
      <c r="O576" s="342">
        <v>32154.495159999999</v>
      </c>
      <c r="P576" s="342">
        <v>47825.793659999996</v>
      </c>
      <c r="Q576" s="342">
        <v>430.03108000000003</v>
      </c>
      <c r="R576" s="343">
        <v>48255.824740000004</v>
      </c>
    </row>
    <row r="577" spans="1:18" s="313" customFormat="1">
      <c r="A577" s="339"/>
      <c r="B577" s="339"/>
      <c r="C577" s="339"/>
      <c r="D577" s="334" t="s">
        <v>52</v>
      </c>
      <c r="E577" s="335">
        <v>46</v>
      </c>
      <c r="F577" s="336">
        <v>4366.0411599999998</v>
      </c>
      <c r="G577" s="337">
        <v>2370.1613199999997</v>
      </c>
      <c r="H577" s="337">
        <v>6736.2024800000008</v>
      </c>
      <c r="I577" s="337">
        <v>28340.746420000003</v>
      </c>
      <c r="J577" s="337">
        <v>25418.941649999997</v>
      </c>
      <c r="K577" s="337">
        <v>53759.688070000004</v>
      </c>
      <c r="L577" s="337">
        <v>14651.139140000001</v>
      </c>
      <c r="M577" s="337">
        <v>22308.414399999998</v>
      </c>
      <c r="N577" s="337">
        <v>36959.553540000001</v>
      </c>
      <c r="O577" s="337">
        <v>97455.444090000005</v>
      </c>
      <c r="P577" s="337">
        <v>27195.98806</v>
      </c>
      <c r="Q577" s="337">
        <v>1211.6514499999998</v>
      </c>
      <c r="R577" s="338">
        <v>28407.639510000001</v>
      </c>
    </row>
    <row r="578" spans="1:18" s="313" customFormat="1">
      <c r="A578" s="339"/>
      <c r="B578" s="339"/>
      <c r="C578" s="339"/>
      <c r="D578" s="334" t="s">
        <v>277</v>
      </c>
      <c r="E578" s="335">
        <v>285</v>
      </c>
      <c r="F578" s="336">
        <v>3904.2039100000002</v>
      </c>
      <c r="G578" s="337">
        <v>762.55654000000004</v>
      </c>
      <c r="H578" s="337">
        <v>4666.7604499999998</v>
      </c>
      <c r="I578" s="337">
        <v>25949.868930000001</v>
      </c>
      <c r="J578" s="337">
        <v>24990.25952</v>
      </c>
      <c r="K578" s="337">
        <v>50940.128450000004</v>
      </c>
      <c r="L578" s="337">
        <v>16596.024849999998</v>
      </c>
      <c r="M578" s="337">
        <v>24341.998100000001</v>
      </c>
      <c r="N578" s="337">
        <v>40938.022950000006</v>
      </c>
      <c r="O578" s="337">
        <v>96544.911849999989</v>
      </c>
      <c r="P578" s="337">
        <v>51442.475680000003</v>
      </c>
      <c r="Q578" s="337">
        <v>7486.0891099999999</v>
      </c>
      <c r="R578" s="338">
        <v>58928.564789999997</v>
      </c>
    </row>
    <row r="579" spans="1:18" s="313" customFormat="1">
      <c r="A579" s="339"/>
      <c r="B579" s="339"/>
      <c r="C579" s="339"/>
      <c r="D579" s="339"/>
      <c r="E579" s="340">
        <v>341</v>
      </c>
      <c r="F579" s="341">
        <v>2238.8850699999998</v>
      </c>
      <c r="G579" s="342">
        <v>133.99777</v>
      </c>
      <c r="H579" s="342">
        <v>2372.8828399999998</v>
      </c>
      <c r="I579" s="342">
        <v>14704.88731</v>
      </c>
      <c r="J579" s="342">
        <v>7400.9541300000001</v>
      </c>
      <c r="K579" s="342">
        <v>22105.84144</v>
      </c>
      <c r="L579" s="342">
        <v>7972.2833799999999</v>
      </c>
      <c r="M579" s="342">
        <v>3773.1748199999997</v>
      </c>
      <c r="N579" s="342">
        <v>11745.458199999999</v>
      </c>
      <c r="O579" s="342">
        <v>36224.182479999996</v>
      </c>
      <c r="P579" s="342">
        <v>46965.281369999997</v>
      </c>
      <c r="Q579" s="342">
        <v>2783.36789</v>
      </c>
      <c r="R579" s="343">
        <v>49748.649259999998</v>
      </c>
    </row>
    <row r="580" spans="1:18" s="313" customFormat="1">
      <c r="A580" s="339"/>
      <c r="B580" s="339"/>
      <c r="C580" s="339"/>
      <c r="D580" s="334" t="s">
        <v>70</v>
      </c>
      <c r="E580" s="335">
        <v>54</v>
      </c>
      <c r="F580" s="336">
        <v>7455.2863099999995</v>
      </c>
      <c r="G580" s="337">
        <v>6747.3600900000001</v>
      </c>
      <c r="H580" s="337">
        <v>14202.6464</v>
      </c>
      <c r="I580" s="337">
        <v>23195.320829999997</v>
      </c>
      <c r="J580" s="337">
        <v>11555.05891</v>
      </c>
      <c r="K580" s="337">
        <v>34750.379740000004</v>
      </c>
      <c r="L580" s="337">
        <v>11754.03889</v>
      </c>
      <c r="M580" s="337">
        <v>12654.6006</v>
      </c>
      <c r="N580" s="337">
        <v>24408.639489999998</v>
      </c>
      <c r="O580" s="337">
        <v>73361.665629999989</v>
      </c>
      <c r="P580" s="337">
        <v>50618.641579999996</v>
      </c>
      <c r="Q580" s="337">
        <v>9433.6197799999991</v>
      </c>
      <c r="R580" s="338">
        <v>60052.261359999997</v>
      </c>
    </row>
    <row r="581" spans="1:18" s="313" customFormat="1">
      <c r="A581" s="339"/>
      <c r="B581" s="334" t="s">
        <v>17</v>
      </c>
      <c r="C581" s="334" t="s">
        <v>280</v>
      </c>
      <c r="D581" s="334" t="s">
        <v>281</v>
      </c>
      <c r="E581" s="335">
        <v>106</v>
      </c>
      <c r="F581" s="336">
        <v>34379.570409999993</v>
      </c>
      <c r="G581" s="337">
        <v>6901.1735499999995</v>
      </c>
      <c r="H581" s="337">
        <v>41280.74396</v>
      </c>
      <c r="I581" s="337">
        <v>35511.162369999998</v>
      </c>
      <c r="J581" s="337">
        <v>10831.04794</v>
      </c>
      <c r="K581" s="337">
        <v>46342.210310000002</v>
      </c>
      <c r="L581" s="337">
        <v>18298.23561</v>
      </c>
      <c r="M581" s="337">
        <v>20222.194909999998</v>
      </c>
      <c r="N581" s="337">
        <v>38520.430520000002</v>
      </c>
      <c r="O581" s="337">
        <v>126143.38479000001</v>
      </c>
      <c r="P581" s="337">
        <v>245037.89290000001</v>
      </c>
      <c r="Q581" s="337">
        <v>785.99318000000005</v>
      </c>
      <c r="R581" s="338">
        <v>245823.88608000003</v>
      </c>
    </row>
    <row r="582" spans="1:18" s="313" customFormat="1">
      <c r="A582" s="339"/>
      <c r="B582" s="334" t="s">
        <v>18</v>
      </c>
      <c r="C582" s="334" t="s">
        <v>283</v>
      </c>
      <c r="D582" s="334" t="s">
        <v>283</v>
      </c>
      <c r="E582" s="335">
        <v>363</v>
      </c>
      <c r="F582" s="336">
        <v>1919.53415</v>
      </c>
      <c r="G582" s="337">
        <v>698.20974000000001</v>
      </c>
      <c r="H582" s="337">
        <v>2617.7438900000002</v>
      </c>
      <c r="I582" s="337">
        <v>17319.456859999998</v>
      </c>
      <c r="J582" s="337">
        <v>4569.9582199999995</v>
      </c>
      <c r="K582" s="337">
        <v>21889.415079999999</v>
      </c>
      <c r="L582" s="337">
        <v>4638.9060599999993</v>
      </c>
      <c r="M582" s="337">
        <v>9952.3570500000005</v>
      </c>
      <c r="N582" s="337">
        <v>14591.26311</v>
      </c>
      <c r="O582" s="337">
        <v>39098.422079999997</v>
      </c>
      <c r="P582" s="337">
        <v>70911.081640000004</v>
      </c>
      <c r="Q582" s="337">
        <v>0</v>
      </c>
      <c r="R582" s="338">
        <v>70911.081640000004</v>
      </c>
    </row>
    <row r="583" spans="1:18" s="313" customFormat="1">
      <c r="A583" s="339"/>
      <c r="B583" s="334" t="s">
        <v>19</v>
      </c>
      <c r="C583" s="334" t="s">
        <v>284</v>
      </c>
      <c r="D583" s="334" t="s">
        <v>284</v>
      </c>
      <c r="E583" s="335">
        <v>101</v>
      </c>
      <c r="F583" s="336">
        <v>32222.944390000001</v>
      </c>
      <c r="G583" s="337">
        <v>31373.646390000002</v>
      </c>
      <c r="H583" s="337">
        <v>63596.590779999999</v>
      </c>
      <c r="I583" s="337">
        <v>26227.437329999997</v>
      </c>
      <c r="J583" s="337">
        <v>8116.5009900000005</v>
      </c>
      <c r="K583" s="337">
        <v>34343.938320000001</v>
      </c>
      <c r="L583" s="337">
        <v>25030.590459999999</v>
      </c>
      <c r="M583" s="337">
        <v>9861.9633200000007</v>
      </c>
      <c r="N583" s="337">
        <v>34892.553780000002</v>
      </c>
      <c r="O583" s="337">
        <v>132833.08288</v>
      </c>
      <c r="P583" s="337">
        <v>33676.345950000003</v>
      </c>
      <c r="Q583" s="337">
        <v>772.39882</v>
      </c>
      <c r="R583" s="338">
        <v>34448.744770000005</v>
      </c>
    </row>
    <row r="584" spans="1:18" s="313" customFormat="1">
      <c r="A584" s="339"/>
      <c r="B584" s="339"/>
      <c r="C584" s="334" t="s">
        <v>286</v>
      </c>
      <c r="D584" s="334" t="s">
        <v>19</v>
      </c>
      <c r="E584" s="335">
        <v>352</v>
      </c>
      <c r="F584" s="336">
        <v>11091.089019999999</v>
      </c>
      <c r="G584" s="337">
        <v>809.58801000000005</v>
      </c>
      <c r="H584" s="337">
        <v>11900.677029999999</v>
      </c>
      <c r="I584" s="337">
        <v>17302.718980000001</v>
      </c>
      <c r="J584" s="337">
        <v>6225.9424000000008</v>
      </c>
      <c r="K584" s="337">
        <v>23528.661379999998</v>
      </c>
      <c r="L584" s="337">
        <v>6800.6140999999998</v>
      </c>
      <c r="M584" s="337">
        <v>4736.7782400000006</v>
      </c>
      <c r="N584" s="337">
        <v>11537.39234</v>
      </c>
      <c r="O584" s="337">
        <v>46966.730750000002</v>
      </c>
      <c r="P584" s="337">
        <v>47887.264739999999</v>
      </c>
      <c r="Q584" s="337">
        <v>251.93657000000002</v>
      </c>
      <c r="R584" s="338">
        <v>48139.201310000004</v>
      </c>
    </row>
    <row r="585" spans="1:18" s="313" customFormat="1">
      <c r="A585" s="339"/>
      <c r="B585" s="334" t="s">
        <v>20</v>
      </c>
      <c r="C585" s="334" t="s">
        <v>20</v>
      </c>
      <c r="D585" s="334" t="s">
        <v>289</v>
      </c>
      <c r="E585" s="335">
        <v>355</v>
      </c>
      <c r="F585" s="336">
        <v>5142.3444900000004</v>
      </c>
      <c r="G585" s="337">
        <v>1778.0418999999999</v>
      </c>
      <c r="H585" s="337">
        <v>6920.3863899999997</v>
      </c>
      <c r="I585" s="337">
        <v>18428.534609999999</v>
      </c>
      <c r="J585" s="337">
        <v>1973.76711</v>
      </c>
      <c r="K585" s="337">
        <v>20402.301719999999</v>
      </c>
      <c r="L585" s="337">
        <v>7592.88465</v>
      </c>
      <c r="M585" s="337">
        <v>1183.8235400000001</v>
      </c>
      <c r="N585" s="337">
        <v>8776.7081899999994</v>
      </c>
      <c r="O585" s="337">
        <v>36099.3963</v>
      </c>
      <c r="P585" s="337">
        <v>41881.465039999995</v>
      </c>
      <c r="Q585" s="337">
        <v>0</v>
      </c>
      <c r="R585" s="338">
        <v>41881.465039999995</v>
      </c>
    </row>
    <row r="586" spans="1:18" s="313" customFormat="1">
      <c r="A586" s="339"/>
      <c r="B586" s="334" t="s">
        <v>21</v>
      </c>
      <c r="C586" s="334" t="s">
        <v>292</v>
      </c>
      <c r="D586" s="334" t="s">
        <v>292</v>
      </c>
      <c r="E586" s="335">
        <v>142</v>
      </c>
      <c r="F586" s="336">
        <v>2177.8503300000002</v>
      </c>
      <c r="G586" s="337">
        <v>7490.4810599999992</v>
      </c>
      <c r="H586" s="337">
        <v>9668.3313900000012</v>
      </c>
      <c r="I586" s="337">
        <v>7189.9776400000001</v>
      </c>
      <c r="J586" s="337">
        <v>2116.04405</v>
      </c>
      <c r="K586" s="337">
        <v>9306.0216899999996</v>
      </c>
      <c r="L586" s="337">
        <v>2553.6402499999999</v>
      </c>
      <c r="M586" s="337">
        <v>1605.12887</v>
      </c>
      <c r="N586" s="337">
        <v>4158.7691199999999</v>
      </c>
      <c r="O586" s="337">
        <v>23133.122199999998</v>
      </c>
      <c r="P586" s="337">
        <v>32562.418089999999</v>
      </c>
      <c r="Q586" s="337">
        <v>101142.07529000001</v>
      </c>
      <c r="R586" s="338">
        <v>133704.49338</v>
      </c>
    </row>
    <row r="587" spans="1:18" s="313" customFormat="1">
      <c r="A587" s="339"/>
      <c r="B587" s="339"/>
      <c r="C587" s="334" t="s">
        <v>21</v>
      </c>
      <c r="D587" s="334" t="s">
        <v>293</v>
      </c>
      <c r="E587" s="335">
        <v>317</v>
      </c>
      <c r="F587" s="336">
        <v>266.03967999999998</v>
      </c>
      <c r="G587" s="337">
        <v>673.66971999999998</v>
      </c>
      <c r="H587" s="337">
        <v>939.70940000000007</v>
      </c>
      <c r="I587" s="337">
        <v>15748.12752</v>
      </c>
      <c r="J587" s="337">
        <v>7589.7115700000004</v>
      </c>
      <c r="K587" s="337">
        <v>23337.839090000001</v>
      </c>
      <c r="L587" s="337">
        <v>7116.1660099999999</v>
      </c>
      <c r="M587" s="337">
        <v>6072.7258700000002</v>
      </c>
      <c r="N587" s="337">
        <v>13188.891880000001</v>
      </c>
      <c r="O587" s="337">
        <v>37466.440369999997</v>
      </c>
      <c r="P587" s="337">
        <v>56308.550459999999</v>
      </c>
      <c r="Q587" s="337">
        <v>1748.5793600000002</v>
      </c>
      <c r="R587" s="338">
        <v>58057.129820000002</v>
      </c>
    </row>
    <row r="588" spans="1:18" s="313" customFormat="1">
      <c r="A588" s="339"/>
      <c r="B588" s="339"/>
      <c r="C588" s="339"/>
      <c r="D588" s="334" t="s">
        <v>21</v>
      </c>
      <c r="E588" s="335">
        <v>95</v>
      </c>
      <c r="F588" s="336">
        <v>31218.943480000002</v>
      </c>
      <c r="G588" s="337">
        <v>48451.546569999999</v>
      </c>
      <c r="H588" s="337">
        <v>79670.490049999993</v>
      </c>
      <c r="I588" s="337">
        <v>37609.106350000002</v>
      </c>
      <c r="J588" s="337">
        <v>19970.261979999999</v>
      </c>
      <c r="K588" s="337">
        <v>57579.368329999998</v>
      </c>
      <c r="L588" s="337">
        <v>18970.223879999998</v>
      </c>
      <c r="M588" s="337">
        <v>109684.20015999999</v>
      </c>
      <c r="N588" s="337">
        <v>128654.42404000001</v>
      </c>
      <c r="O588" s="337">
        <v>265904.28242</v>
      </c>
      <c r="P588" s="337">
        <v>322463.21298000001</v>
      </c>
      <c r="Q588" s="337">
        <v>182825.70890999999</v>
      </c>
      <c r="R588" s="338">
        <v>505288.92189</v>
      </c>
    </row>
    <row r="589" spans="1:18" s="313" customFormat="1">
      <c r="A589" s="339"/>
      <c r="B589" s="339"/>
      <c r="C589" s="339"/>
      <c r="D589" s="339"/>
      <c r="E589" s="340">
        <v>320</v>
      </c>
      <c r="F589" s="341">
        <v>5137.5555400000003</v>
      </c>
      <c r="G589" s="342">
        <v>511.62061</v>
      </c>
      <c r="H589" s="342">
        <v>5649.1761500000002</v>
      </c>
      <c r="I589" s="342">
        <v>10871.20228</v>
      </c>
      <c r="J589" s="342">
        <v>4089.0570299999999</v>
      </c>
      <c r="K589" s="342">
        <v>14960.259310000001</v>
      </c>
      <c r="L589" s="342">
        <v>6374.8262699999996</v>
      </c>
      <c r="M589" s="342">
        <v>3508.9531499999998</v>
      </c>
      <c r="N589" s="342">
        <v>9883.7794200000008</v>
      </c>
      <c r="O589" s="342">
        <v>30493.21488</v>
      </c>
      <c r="P589" s="342">
        <v>57593.72681</v>
      </c>
      <c r="Q589" s="342">
        <v>2191.24361</v>
      </c>
      <c r="R589" s="343">
        <v>59784.970420000005</v>
      </c>
    </row>
    <row r="590" spans="1:18" s="313" customFormat="1">
      <c r="A590" s="339"/>
      <c r="B590" s="339"/>
      <c r="C590" s="334" t="s">
        <v>296</v>
      </c>
      <c r="D590" s="334" t="s">
        <v>296</v>
      </c>
      <c r="E590" s="335">
        <v>247</v>
      </c>
      <c r="F590" s="336">
        <v>5256.3812400000006</v>
      </c>
      <c r="G590" s="337">
        <v>8387.0295700000006</v>
      </c>
      <c r="H590" s="337">
        <v>13643.410810000001</v>
      </c>
      <c r="I590" s="337">
        <v>12751.66359</v>
      </c>
      <c r="J590" s="337">
        <v>2962.3913299999999</v>
      </c>
      <c r="K590" s="337">
        <v>15714.05492</v>
      </c>
      <c r="L590" s="337">
        <v>4656.03251</v>
      </c>
      <c r="M590" s="337">
        <v>2923.4453199999998</v>
      </c>
      <c r="N590" s="337">
        <v>7579.4778299999998</v>
      </c>
      <c r="O590" s="337">
        <v>36936.94356</v>
      </c>
      <c r="P590" s="337">
        <v>112370.56385999999</v>
      </c>
      <c r="Q590" s="337">
        <v>903.82545999999991</v>
      </c>
      <c r="R590" s="338">
        <v>113274.38931999999</v>
      </c>
    </row>
    <row r="591" spans="1:18" s="313" customFormat="1">
      <c r="A591" s="339"/>
      <c r="B591" s="339"/>
      <c r="C591" s="334" t="s">
        <v>297</v>
      </c>
      <c r="D591" s="334" t="s">
        <v>298</v>
      </c>
      <c r="E591" s="335">
        <v>99</v>
      </c>
      <c r="F591" s="336">
        <v>7731.3876</v>
      </c>
      <c r="G591" s="337">
        <v>12149.87493</v>
      </c>
      <c r="H591" s="337">
        <v>19881.26253</v>
      </c>
      <c r="I591" s="337">
        <v>19999.629489999999</v>
      </c>
      <c r="J591" s="337">
        <v>8457.9826099999991</v>
      </c>
      <c r="K591" s="337">
        <v>28457.612100000002</v>
      </c>
      <c r="L591" s="337">
        <v>16590.92698</v>
      </c>
      <c r="M591" s="337">
        <v>5458.6242300000004</v>
      </c>
      <c r="N591" s="337">
        <v>22049.551210000001</v>
      </c>
      <c r="O591" s="337">
        <v>70388.425840000011</v>
      </c>
      <c r="P591" s="337">
        <v>42070.785649999998</v>
      </c>
      <c r="Q591" s="337">
        <v>4480.1578099999997</v>
      </c>
      <c r="R591" s="338">
        <v>46550.943460000002</v>
      </c>
    </row>
    <row r="592" spans="1:18" s="313" customFormat="1">
      <c r="A592" s="339"/>
      <c r="B592" s="334" t="s">
        <v>22</v>
      </c>
      <c r="C592" s="334" t="s">
        <v>22</v>
      </c>
      <c r="D592" s="334" t="s">
        <v>22</v>
      </c>
      <c r="E592" s="335">
        <v>223</v>
      </c>
      <c r="F592" s="336">
        <v>4583.9718800000001</v>
      </c>
      <c r="G592" s="337">
        <v>183.29014999999998</v>
      </c>
      <c r="H592" s="337">
        <v>4767.2620299999999</v>
      </c>
      <c r="I592" s="337">
        <v>34418.94371</v>
      </c>
      <c r="J592" s="337">
        <v>11490.900689999999</v>
      </c>
      <c r="K592" s="337">
        <v>45909.844400000002</v>
      </c>
      <c r="L592" s="337">
        <v>18312.863239999999</v>
      </c>
      <c r="M592" s="337">
        <v>8018.9473099999996</v>
      </c>
      <c r="N592" s="337">
        <v>26331.810550000002</v>
      </c>
      <c r="O592" s="337">
        <v>77008.916980000009</v>
      </c>
      <c r="P592" s="337">
        <v>102812.69558</v>
      </c>
      <c r="Q592" s="337">
        <v>244.50148999999999</v>
      </c>
      <c r="R592" s="338">
        <v>103057.19706999999</v>
      </c>
    </row>
    <row r="593" spans="1:18" s="313" customFormat="1">
      <c r="A593" s="339"/>
      <c r="B593" s="339"/>
      <c r="C593" s="334" t="s">
        <v>299</v>
      </c>
      <c r="D593" s="334" t="s">
        <v>300</v>
      </c>
      <c r="E593" s="335">
        <v>141</v>
      </c>
      <c r="F593" s="336">
        <v>10228.22394</v>
      </c>
      <c r="G593" s="337">
        <v>4426.6141900000002</v>
      </c>
      <c r="H593" s="337">
        <v>14654.83813</v>
      </c>
      <c r="I593" s="337">
        <v>33906.054770000002</v>
      </c>
      <c r="J593" s="337">
        <v>11747.54399</v>
      </c>
      <c r="K593" s="337">
        <v>45653.598760000001</v>
      </c>
      <c r="L593" s="337">
        <v>19037.356199999998</v>
      </c>
      <c r="M593" s="337">
        <v>7883.9127500000004</v>
      </c>
      <c r="N593" s="337">
        <v>26921.268949999998</v>
      </c>
      <c r="O593" s="337">
        <v>87229.70584000001</v>
      </c>
      <c r="P593" s="337">
        <v>98680.54445999999</v>
      </c>
      <c r="Q593" s="337">
        <v>811.12946999999997</v>
      </c>
      <c r="R593" s="338">
        <v>99491.673930000004</v>
      </c>
    </row>
    <row r="594" spans="1:18" s="313" customFormat="1">
      <c r="A594" s="339"/>
      <c r="B594" s="334" t="s">
        <v>301</v>
      </c>
      <c r="C594" s="334" t="s">
        <v>304</v>
      </c>
      <c r="D594" s="334" t="s">
        <v>304</v>
      </c>
      <c r="E594" s="335">
        <v>296</v>
      </c>
      <c r="F594" s="336">
        <v>14571.13882</v>
      </c>
      <c r="G594" s="337">
        <v>9.126479999999999</v>
      </c>
      <c r="H594" s="337">
        <v>14580.265300000001</v>
      </c>
      <c r="I594" s="337">
        <v>13889.9959</v>
      </c>
      <c r="J594" s="337">
        <v>1907.0838200000001</v>
      </c>
      <c r="K594" s="337">
        <v>15797.079720000002</v>
      </c>
      <c r="L594" s="337">
        <v>7947.8332699999992</v>
      </c>
      <c r="M594" s="337">
        <v>3102.2654400000001</v>
      </c>
      <c r="N594" s="337">
        <v>11050.09871</v>
      </c>
      <c r="O594" s="337">
        <v>41427.443729999999</v>
      </c>
      <c r="P594" s="337">
        <v>106511.83957</v>
      </c>
      <c r="Q594" s="337">
        <v>201.94101000000001</v>
      </c>
      <c r="R594" s="338">
        <v>106713.78057999999</v>
      </c>
    </row>
    <row r="595" spans="1:18" s="313" customFormat="1">
      <c r="A595" s="339"/>
      <c r="B595" s="339"/>
      <c r="C595" s="334" t="s">
        <v>301</v>
      </c>
      <c r="D595" s="334" t="s">
        <v>307</v>
      </c>
      <c r="E595" s="335">
        <v>243</v>
      </c>
      <c r="F595" s="336">
        <v>22934.932410000001</v>
      </c>
      <c r="G595" s="337">
        <v>1349.9997700000001</v>
      </c>
      <c r="H595" s="337">
        <v>24284.93218</v>
      </c>
      <c r="I595" s="337">
        <v>18690.884679999999</v>
      </c>
      <c r="J595" s="337">
        <v>6097.8341</v>
      </c>
      <c r="K595" s="337">
        <v>24788.718780000003</v>
      </c>
      <c r="L595" s="337">
        <v>8985.6627499999995</v>
      </c>
      <c r="M595" s="337">
        <v>4132.9791699999996</v>
      </c>
      <c r="N595" s="337">
        <v>13118.64192</v>
      </c>
      <c r="O595" s="337">
        <v>62192.292880000001</v>
      </c>
      <c r="P595" s="337">
        <v>179171.10063999999</v>
      </c>
      <c r="Q595" s="337">
        <v>4142.0337900000004</v>
      </c>
      <c r="R595" s="338">
        <v>183313.13443000001</v>
      </c>
    </row>
    <row r="596" spans="1:18" s="313" customFormat="1">
      <c r="A596" s="339"/>
      <c r="B596" s="334" t="s">
        <v>24</v>
      </c>
      <c r="C596" s="334" t="s">
        <v>24</v>
      </c>
      <c r="D596" s="334" t="s">
        <v>24</v>
      </c>
      <c r="E596" s="335">
        <v>97</v>
      </c>
      <c r="F596" s="336">
        <v>25534.902670000003</v>
      </c>
      <c r="G596" s="337">
        <v>9622.5501700000004</v>
      </c>
      <c r="H596" s="337">
        <v>35157.452840000005</v>
      </c>
      <c r="I596" s="337">
        <v>56835.024310000001</v>
      </c>
      <c r="J596" s="337">
        <v>31326.45464</v>
      </c>
      <c r="K596" s="337">
        <v>88161.478950000004</v>
      </c>
      <c r="L596" s="337">
        <v>40864.506979999998</v>
      </c>
      <c r="M596" s="337">
        <v>33140.317929999997</v>
      </c>
      <c r="N596" s="337">
        <v>74004.824909999996</v>
      </c>
      <c r="O596" s="337">
        <v>197323.7567</v>
      </c>
      <c r="P596" s="337">
        <v>261562.63661000002</v>
      </c>
      <c r="Q596" s="337">
        <v>13625.661619999999</v>
      </c>
      <c r="R596" s="338">
        <v>275188.29823000001</v>
      </c>
    </row>
    <row r="597" spans="1:18" s="313" customFormat="1">
      <c r="A597" s="339"/>
      <c r="B597" s="339"/>
      <c r="C597" s="339"/>
      <c r="D597" s="339"/>
      <c r="E597" s="340">
        <v>306</v>
      </c>
      <c r="F597" s="341">
        <v>4289.9430400000001</v>
      </c>
      <c r="G597" s="342">
        <v>5857.6133600000003</v>
      </c>
      <c r="H597" s="342">
        <v>10147.556399999999</v>
      </c>
      <c r="I597" s="342">
        <v>22158.837339999998</v>
      </c>
      <c r="J597" s="342">
        <v>15260.33848</v>
      </c>
      <c r="K597" s="342">
        <v>37419.175819999997</v>
      </c>
      <c r="L597" s="342">
        <v>9074.1656700000003</v>
      </c>
      <c r="M597" s="342">
        <v>6469.7564299999995</v>
      </c>
      <c r="N597" s="342">
        <v>15543.9221</v>
      </c>
      <c r="O597" s="342">
        <v>63110.654320000001</v>
      </c>
      <c r="P597" s="342">
        <v>73686.641730000003</v>
      </c>
      <c r="Q597" s="342">
        <v>8037.6921199999997</v>
      </c>
      <c r="R597" s="343">
        <v>81724.333849999995</v>
      </c>
    </row>
    <row r="598" spans="1:18" s="313" customFormat="1">
      <c r="A598" s="339"/>
      <c r="B598" s="334" t="s">
        <v>25</v>
      </c>
      <c r="C598" s="334" t="s">
        <v>25</v>
      </c>
      <c r="D598" s="334" t="s">
        <v>25</v>
      </c>
      <c r="E598" s="335">
        <v>290</v>
      </c>
      <c r="F598" s="336">
        <v>516.04444000000001</v>
      </c>
      <c r="G598" s="337">
        <v>268.46433000000002</v>
      </c>
      <c r="H598" s="337">
        <v>784.50877000000003</v>
      </c>
      <c r="I598" s="337">
        <v>9705.9702600000001</v>
      </c>
      <c r="J598" s="337">
        <v>3783.9456500000001</v>
      </c>
      <c r="K598" s="337">
        <v>13489.91591</v>
      </c>
      <c r="L598" s="337">
        <v>4949.7060099999999</v>
      </c>
      <c r="M598" s="337">
        <v>2074.87453</v>
      </c>
      <c r="N598" s="337">
        <v>7024.5805399999999</v>
      </c>
      <c r="O598" s="337">
        <v>21299.005219999999</v>
      </c>
      <c r="P598" s="337">
        <v>80573.140280000007</v>
      </c>
      <c r="Q598" s="337">
        <v>540.39062000000001</v>
      </c>
      <c r="R598" s="338">
        <v>81113.530900000012</v>
      </c>
    </row>
    <row r="599" spans="1:18" s="313" customFormat="1">
      <c r="A599" s="339"/>
      <c r="B599" s="334" t="s">
        <v>26</v>
      </c>
      <c r="C599" s="334" t="s">
        <v>310</v>
      </c>
      <c r="D599" s="334" t="s">
        <v>311</v>
      </c>
      <c r="E599" s="335">
        <v>353</v>
      </c>
      <c r="F599" s="336">
        <v>751.45696999999996</v>
      </c>
      <c r="G599" s="337">
        <v>7.1020300000000001</v>
      </c>
      <c r="H599" s="337">
        <v>758.55899999999997</v>
      </c>
      <c r="I599" s="337">
        <v>10101.600930000001</v>
      </c>
      <c r="J599" s="337">
        <v>1267.7252699999999</v>
      </c>
      <c r="K599" s="337">
        <v>11369.3262</v>
      </c>
      <c r="L599" s="337">
        <v>3651.8066600000002</v>
      </c>
      <c r="M599" s="337">
        <v>181.27202</v>
      </c>
      <c r="N599" s="337">
        <v>3833.0786800000001</v>
      </c>
      <c r="O599" s="337">
        <v>15960.963880000001</v>
      </c>
      <c r="P599" s="337">
        <v>79964.317849999992</v>
      </c>
      <c r="Q599" s="337">
        <v>0</v>
      </c>
      <c r="R599" s="338">
        <v>79964.317849999992</v>
      </c>
    </row>
    <row r="600" spans="1:18" s="313" customFormat="1">
      <c r="A600" s="339"/>
      <c r="B600" s="339"/>
      <c r="C600" s="339"/>
      <c r="D600" s="334" t="s">
        <v>312</v>
      </c>
      <c r="E600" s="335">
        <v>240</v>
      </c>
      <c r="F600" s="336">
        <v>18594.07893</v>
      </c>
      <c r="G600" s="337">
        <v>2090.7506000000003</v>
      </c>
      <c r="H600" s="337">
        <v>20684.829530000003</v>
      </c>
      <c r="I600" s="337">
        <v>19185.360720000001</v>
      </c>
      <c r="J600" s="337">
        <v>3888.3231299999998</v>
      </c>
      <c r="K600" s="337">
        <v>23073.683850000001</v>
      </c>
      <c r="L600" s="337">
        <v>8404.1529100000007</v>
      </c>
      <c r="M600" s="337">
        <v>4061.02511</v>
      </c>
      <c r="N600" s="337">
        <v>12465.178019999999</v>
      </c>
      <c r="O600" s="337">
        <v>56223.691399999996</v>
      </c>
      <c r="P600" s="337">
        <v>133080.34739000001</v>
      </c>
      <c r="Q600" s="337">
        <v>10216.17331</v>
      </c>
      <c r="R600" s="338">
        <v>143296.52069999999</v>
      </c>
    </row>
    <row r="601" spans="1:18" s="313" customFormat="1">
      <c r="A601" s="334" t="s">
        <v>319</v>
      </c>
      <c r="B601" s="334" t="s">
        <v>16</v>
      </c>
      <c r="C601" s="334" t="s">
        <v>16</v>
      </c>
      <c r="D601" s="334" t="s">
        <v>63</v>
      </c>
      <c r="E601" s="335">
        <v>1</v>
      </c>
      <c r="F601" s="336">
        <v>3685963.0667300001</v>
      </c>
      <c r="G601" s="337">
        <v>2105171.9257200002</v>
      </c>
      <c r="H601" s="337">
        <v>5791134.9924499998</v>
      </c>
      <c r="I601" s="337">
        <v>15451.8945</v>
      </c>
      <c r="J601" s="337">
        <v>54561.549370000001</v>
      </c>
      <c r="K601" s="337">
        <v>70013.443870000003</v>
      </c>
      <c r="L601" s="337">
        <v>99958.856520000001</v>
      </c>
      <c r="M601" s="337">
        <v>15513.0506</v>
      </c>
      <c r="N601" s="337">
        <v>115471.90712</v>
      </c>
      <c r="O601" s="337">
        <v>5976620.34344</v>
      </c>
      <c r="P601" s="337">
        <v>1410773.5913399998</v>
      </c>
      <c r="Q601" s="337">
        <v>525133.89006999996</v>
      </c>
      <c r="R601" s="338">
        <v>1935907.48141</v>
      </c>
    </row>
    <row r="602" spans="1:18" s="313" customFormat="1">
      <c r="A602" s="334" t="s">
        <v>320</v>
      </c>
      <c r="B602" s="334" t="s">
        <v>3</v>
      </c>
      <c r="C602" s="334" t="s">
        <v>197</v>
      </c>
      <c r="D602" s="334" t="s">
        <v>197</v>
      </c>
      <c r="E602" s="335">
        <v>16</v>
      </c>
      <c r="F602" s="336">
        <v>19054.414390000002</v>
      </c>
      <c r="G602" s="337">
        <v>3394.7295800000002</v>
      </c>
      <c r="H602" s="337">
        <v>22449.143969999997</v>
      </c>
      <c r="I602" s="337">
        <v>41733.74293</v>
      </c>
      <c r="J602" s="337">
        <v>11190.5699</v>
      </c>
      <c r="K602" s="337">
        <v>52924.312829999995</v>
      </c>
      <c r="L602" s="337">
        <v>38973.936540000002</v>
      </c>
      <c r="M602" s="337">
        <v>7937.0789500000001</v>
      </c>
      <c r="N602" s="337">
        <v>46911.015490000005</v>
      </c>
      <c r="O602" s="337">
        <v>122284.47229000001</v>
      </c>
      <c r="P602" s="337">
        <v>164488.76911000002</v>
      </c>
      <c r="Q602" s="337">
        <v>1998.1476100000002</v>
      </c>
      <c r="R602" s="338">
        <v>166486.91672000001</v>
      </c>
    </row>
    <row r="603" spans="1:18" s="313" customFormat="1">
      <c r="A603" s="339"/>
      <c r="B603" s="339"/>
      <c r="C603" s="334" t="s">
        <v>200</v>
      </c>
      <c r="D603" s="334" t="s">
        <v>201</v>
      </c>
      <c r="E603" s="335">
        <v>20</v>
      </c>
      <c r="F603" s="336">
        <v>14012.406359999999</v>
      </c>
      <c r="G603" s="337">
        <v>4472.5847199999998</v>
      </c>
      <c r="H603" s="337">
        <v>18484.99108</v>
      </c>
      <c r="I603" s="337">
        <v>39811.014109999996</v>
      </c>
      <c r="J603" s="337">
        <v>16117.904550000001</v>
      </c>
      <c r="K603" s="337">
        <v>55928.918659999996</v>
      </c>
      <c r="L603" s="337">
        <v>40326.525219999996</v>
      </c>
      <c r="M603" s="337">
        <v>22268.278420000002</v>
      </c>
      <c r="N603" s="337">
        <v>62594.803639999998</v>
      </c>
      <c r="O603" s="337">
        <v>137008.71338</v>
      </c>
      <c r="P603" s="337">
        <v>214051.59318999999</v>
      </c>
      <c r="Q603" s="337">
        <v>1444.42353</v>
      </c>
      <c r="R603" s="338">
        <v>215496.01671999999</v>
      </c>
    </row>
    <row r="604" spans="1:18" s="313" customFormat="1">
      <c r="A604" s="339"/>
      <c r="B604" s="339"/>
      <c r="C604" s="339"/>
      <c r="D604" s="339"/>
      <c r="E604" s="340">
        <v>483</v>
      </c>
      <c r="F604" s="341">
        <v>883.59681999999998</v>
      </c>
      <c r="G604" s="342">
        <v>32.737180000000002</v>
      </c>
      <c r="H604" s="342">
        <v>916.33399999999995</v>
      </c>
      <c r="I604" s="342">
        <v>12904.588750000001</v>
      </c>
      <c r="J604" s="342">
        <v>6678.88231</v>
      </c>
      <c r="K604" s="342">
        <v>19583.47106</v>
      </c>
      <c r="L604" s="342">
        <v>13744.53196</v>
      </c>
      <c r="M604" s="342">
        <v>5957.7798400000001</v>
      </c>
      <c r="N604" s="342">
        <v>19702.311799999999</v>
      </c>
      <c r="O604" s="342">
        <v>40202.116860000002</v>
      </c>
      <c r="P604" s="342">
        <v>25532.477179999998</v>
      </c>
      <c r="Q604" s="342">
        <v>781.68285000000003</v>
      </c>
      <c r="R604" s="343">
        <v>26314.160030000003</v>
      </c>
    </row>
    <row r="605" spans="1:18" s="313" customFormat="1">
      <c r="A605" s="339"/>
      <c r="B605" s="334" t="s">
        <v>202</v>
      </c>
      <c r="C605" s="334" t="s">
        <v>203</v>
      </c>
      <c r="D605" s="334" t="s">
        <v>203</v>
      </c>
      <c r="E605" s="335">
        <v>436</v>
      </c>
      <c r="F605" s="336">
        <v>6441.08007</v>
      </c>
      <c r="G605" s="337">
        <v>1983.1547</v>
      </c>
      <c r="H605" s="337">
        <v>8424.2347699999991</v>
      </c>
      <c r="I605" s="337">
        <v>38786.140049999995</v>
      </c>
      <c r="J605" s="337">
        <v>6804.4572099999996</v>
      </c>
      <c r="K605" s="337">
        <v>45590.597259999995</v>
      </c>
      <c r="L605" s="337">
        <v>15923.61335</v>
      </c>
      <c r="M605" s="337">
        <v>1704.2108999999998</v>
      </c>
      <c r="N605" s="337">
        <v>17627.824250000001</v>
      </c>
      <c r="O605" s="337">
        <v>71642.656279999996</v>
      </c>
      <c r="P605" s="337">
        <v>70373.631800000003</v>
      </c>
      <c r="Q605" s="337">
        <v>253.60507000000001</v>
      </c>
      <c r="R605" s="338">
        <v>70627.236870000008</v>
      </c>
    </row>
    <row r="606" spans="1:18" s="313" customFormat="1">
      <c r="A606" s="339"/>
      <c r="B606" s="339"/>
      <c r="C606" s="334" t="s">
        <v>321</v>
      </c>
      <c r="D606" s="334" t="s">
        <v>322</v>
      </c>
      <c r="E606" s="335">
        <v>460</v>
      </c>
      <c r="F606" s="336">
        <v>12872.995359999999</v>
      </c>
      <c r="G606" s="337">
        <v>2472.1642299999999</v>
      </c>
      <c r="H606" s="337">
        <v>15345.159589999999</v>
      </c>
      <c r="I606" s="337">
        <v>36191.116909999997</v>
      </c>
      <c r="J606" s="337">
        <v>6071.5838099999992</v>
      </c>
      <c r="K606" s="337">
        <v>42262.700720000001</v>
      </c>
      <c r="L606" s="337">
        <v>107221.36264000001</v>
      </c>
      <c r="M606" s="337">
        <v>409.53777000000002</v>
      </c>
      <c r="N606" s="337">
        <v>107630.90041</v>
      </c>
      <c r="O606" s="337">
        <v>165238.76071999999</v>
      </c>
      <c r="P606" s="337">
        <v>5806.4072000000006</v>
      </c>
      <c r="Q606" s="337">
        <v>113.43691</v>
      </c>
      <c r="R606" s="338">
        <v>5919.84411</v>
      </c>
    </row>
    <row r="607" spans="1:18" s="313" customFormat="1">
      <c r="A607" s="339"/>
      <c r="B607" s="334" t="s">
        <v>5</v>
      </c>
      <c r="C607" s="334" t="s">
        <v>5</v>
      </c>
      <c r="D607" s="334" t="s">
        <v>5</v>
      </c>
      <c r="E607" s="335">
        <v>86</v>
      </c>
      <c r="F607" s="336">
        <v>323176.11981</v>
      </c>
      <c r="G607" s="337">
        <v>41349.4617</v>
      </c>
      <c r="H607" s="337">
        <v>364525.58150999999</v>
      </c>
      <c r="I607" s="337">
        <v>107161.32272</v>
      </c>
      <c r="J607" s="337">
        <v>75717.806450000004</v>
      </c>
      <c r="K607" s="337">
        <v>182879.12917</v>
      </c>
      <c r="L607" s="337">
        <v>96188.402799999996</v>
      </c>
      <c r="M607" s="337">
        <v>50260.415259999994</v>
      </c>
      <c r="N607" s="337">
        <v>146448.81805999999</v>
      </c>
      <c r="O607" s="337">
        <v>693853.52873999998</v>
      </c>
      <c r="P607" s="337">
        <v>546945.42588</v>
      </c>
      <c r="Q607" s="337">
        <v>29826.000510000002</v>
      </c>
      <c r="R607" s="338">
        <v>576771.42639000004</v>
      </c>
    </row>
    <row r="608" spans="1:18" s="313" customFormat="1">
      <c r="A608" s="339"/>
      <c r="B608" s="339"/>
      <c r="C608" s="339"/>
      <c r="D608" s="334" t="s">
        <v>205</v>
      </c>
      <c r="E608" s="335">
        <v>261</v>
      </c>
      <c r="F608" s="336">
        <v>8854.3228800000015</v>
      </c>
      <c r="G608" s="337">
        <v>1245.13023</v>
      </c>
      <c r="H608" s="337">
        <v>10099.453109999999</v>
      </c>
      <c r="I608" s="337">
        <v>84326.653059999997</v>
      </c>
      <c r="J608" s="337">
        <v>75471.4611</v>
      </c>
      <c r="K608" s="337">
        <v>159798.11416</v>
      </c>
      <c r="L608" s="337">
        <v>67273.544720000005</v>
      </c>
      <c r="M608" s="337">
        <v>52185.737130000001</v>
      </c>
      <c r="N608" s="337">
        <v>119459.28185</v>
      </c>
      <c r="O608" s="337">
        <v>289356.84912000003</v>
      </c>
      <c r="P608" s="337">
        <v>236002.26168</v>
      </c>
      <c r="Q608" s="337">
        <v>27005.295999999998</v>
      </c>
      <c r="R608" s="338">
        <v>263007.55768000003</v>
      </c>
    </row>
    <row r="609" spans="1:18" s="313" customFormat="1">
      <c r="A609" s="339"/>
      <c r="B609" s="339"/>
      <c r="C609" s="339"/>
      <c r="D609" s="334" t="s">
        <v>207</v>
      </c>
      <c r="E609" s="335">
        <v>434</v>
      </c>
      <c r="F609" s="336">
        <v>1979.0370399999999</v>
      </c>
      <c r="G609" s="337">
        <v>476.22615000000002</v>
      </c>
      <c r="H609" s="337">
        <v>2455.2631900000001</v>
      </c>
      <c r="I609" s="337">
        <v>48753.632850000002</v>
      </c>
      <c r="J609" s="337">
        <v>17437.472040000001</v>
      </c>
      <c r="K609" s="337">
        <v>66191.104890000002</v>
      </c>
      <c r="L609" s="337">
        <v>18135.623170000003</v>
      </c>
      <c r="M609" s="337">
        <v>9263.0707600000005</v>
      </c>
      <c r="N609" s="337">
        <v>27398.693930000001</v>
      </c>
      <c r="O609" s="337">
        <v>96045.062010000009</v>
      </c>
      <c r="P609" s="337">
        <v>33523.256379999999</v>
      </c>
      <c r="Q609" s="337">
        <v>544.81024000000002</v>
      </c>
      <c r="R609" s="338">
        <v>34068.066619999998</v>
      </c>
    </row>
    <row r="610" spans="1:18" s="313" customFormat="1">
      <c r="A610" s="339"/>
      <c r="B610" s="339"/>
      <c r="C610" s="339"/>
      <c r="D610" s="334" t="s">
        <v>208</v>
      </c>
      <c r="E610" s="335">
        <v>492</v>
      </c>
      <c r="F610" s="336">
        <v>1528.9538799999998</v>
      </c>
      <c r="G610" s="337">
        <v>753.69974000000002</v>
      </c>
      <c r="H610" s="337">
        <v>2282.65362</v>
      </c>
      <c r="I610" s="337">
        <v>44565.310619999997</v>
      </c>
      <c r="J610" s="337">
        <v>26725.834790000001</v>
      </c>
      <c r="K610" s="337">
        <v>71291.145409999997</v>
      </c>
      <c r="L610" s="337">
        <v>43762.863319999997</v>
      </c>
      <c r="M610" s="337">
        <v>23992.4372</v>
      </c>
      <c r="N610" s="337">
        <v>67755.30051999999</v>
      </c>
      <c r="O610" s="337">
        <v>141329.09955000001</v>
      </c>
      <c r="P610" s="337">
        <v>80231.655739999987</v>
      </c>
      <c r="Q610" s="337">
        <v>1630.3734199999999</v>
      </c>
      <c r="R610" s="338">
        <v>81862.029159999991</v>
      </c>
    </row>
    <row r="611" spans="1:18" s="313" customFormat="1">
      <c r="A611" s="339"/>
      <c r="B611" s="339"/>
      <c r="C611" s="339"/>
      <c r="D611" s="334" t="s">
        <v>211</v>
      </c>
      <c r="E611" s="335">
        <v>520</v>
      </c>
      <c r="F611" s="336">
        <v>2890.6294800000001</v>
      </c>
      <c r="G611" s="337">
        <v>105.28189999999999</v>
      </c>
      <c r="H611" s="337">
        <v>2995.91138</v>
      </c>
      <c r="I611" s="337">
        <v>30864.147980000002</v>
      </c>
      <c r="J611" s="337">
        <v>22503.89719</v>
      </c>
      <c r="K611" s="337">
        <v>53368.045170000005</v>
      </c>
      <c r="L611" s="337">
        <v>33846.721119999995</v>
      </c>
      <c r="M611" s="337">
        <v>21344.493839999999</v>
      </c>
      <c r="N611" s="337">
        <v>55191.214959999998</v>
      </c>
      <c r="O611" s="337">
        <v>111555.17151</v>
      </c>
      <c r="P611" s="337">
        <v>102962.00362</v>
      </c>
      <c r="Q611" s="337">
        <v>2033.74613</v>
      </c>
      <c r="R611" s="338">
        <v>104995.74975</v>
      </c>
    </row>
    <row r="612" spans="1:18" s="313" customFormat="1">
      <c r="A612" s="339"/>
      <c r="B612" s="339"/>
      <c r="C612" s="334" t="s">
        <v>213</v>
      </c>
      <c r="D612" s="334" t="s">
        <v>213</v>
      </c>
      <c r="E612" s="335">
        <v>446</v>
      </c>
      <c r="F612" s="336">
        <v>1525.34</v>
      </c>
      <c r="G612" s="337">
        <v>1207.87202</v>
      </c>
      <c r="H612" s="337">
        <v>2733.2120199999999</v>
      </c>
      <c r="I612" s="337">
        <v>13670.992539999999</v>
      </c>
      <c r="J612" s="337">
        <v>6346.4990399999997</v>
      </c>
      <c r="K612" s="337">
        <v>20017.491579999998</v>
      </c>
      <c r="L612" s="337">
        <v>11699.004289999999</v>
      </c>
      <c r="M612" s="337">
        <v>2872.7752099999998</v>
      </c>
      <c r="N612" s="337">
        <v>14571.779500000001</v>
      </c>
      <c r="O612" s="337">
        <v>37322.483100000005</v>
      </c>
      <c r="P612" s="337">
        <v>21456.575390000002</v>
      </c>
      <c r="Q612" s="337">
        <v>229.46367000000001</v>
      </c>
      <c r="R612" s="338">
        <v>21686.039059999999</v>
      </c>
    </row>
    <row r="613" spans="1:18" s="313" customFormat="1">
      <c r="A613" s="339"/>
      <c r="B613" s="334" t="s">
        <v>6</v>
      </c>
      <c r="C613" s="334" t="s">
        <v>218</v>
      </c>
      <c r="D613" s="334" t="s">
        <v>6</v>
      </c>
      <c r="E613" s="335">
        <v>50</v>
      </c>
      <c r="F613" s="336">
        <v>51458.654419999999</v>
      </c>
      <c r="G613" s="337">
        <v>1843.3416100000002</v>
      </c>
      <c r="H613" s="337">
        <v>53301.996030000002</v>
      </c>
      <c r="I613" s="337">
        <v>101982.137</v>
      </c>
      <c r="J613" s="337">
        <v>14318.105439999999</v>
      </c>
      <c r="K613" s="337">
        <v>116300.24244</v>
      </c>
      <c r="L613" s="337">
        <v>42100.62775</v>
      </c>
      <c r="M613" s="337">
        <v>9498.8274700000002</v>
      </c>
      <c r="N613" s="337">
        <v>51599.455219999996</v>
      </c>
      <c r="O613" s="337">
        <v>221201.69368999999</v>
      </c>
      <c r="P613" s="337">
        <v>174901.29812999998</v>
      </c>
      <c r="Q613" s="337">
        <v>42891.142939999998</v>
      </c>
      <c r="R613" s="338">
        <v>217792.44107</v>
      </c>
    </row>
    <row r="614" spans="1:18" s="313" customFormat="1">
      <c r="A614" s="339"/>
      <c r="B614" s="334" t="s">
        <v>7</v>
      </c>
      <c r="C614" s="334" t="s">
        <v>7</v>
      </c>
      <c r="D614" s="334" t="s">
        <v>7</v>
      </c>
      <c r="E614" s="335">
        <v>535</v>
      </c>
      <c r="F614" s="336">
        <v>12384.08863</v>
      </c>
      <c r="G614" s="337">
        <v>10036.902619999999</v>
      </c>
      <c r="H614" s="337">
        <v>22420.991249999999</v>
      </c>
      <c r="I614" s="337">
        <v>65705.454070000007</v>
      </c>
      <c r="J614" s="337">
        <v>20325.489020000001</v>
      </c>
      <c r="K614" s="337">
        <v>86030.943090000001</v>
      </c>
      <c r="L614" s="337">
        <v>62386.203099999999</v>
      </c>
      <c r="M614" s="337">
        <v>18626.268949999998</v>
      </c>
      <c r="N614" s="337">
        <v>81012.472049999997</v>
      </c>
      <c r="O614" s="337">
        <v>189464.40638999999</v>
      </c>
      <c r="P614" s="337">
        <v>249516.00175999998</v>
      </c>
      <c r="Q614" s="337">
        <v>3324.9014300000003</v>
      </c>
      <c r="R614" s="338">
        <v>252840.90319000001</v>
      </c>
    </row>
    <row r="615" spans="1:18" s="313" customFormat="1">
      <c r="A615" s="339"/>
      <c r="B615" s="339"/>
      <c r="C615" s="334" t="s">
        <v>220</v>
      </c>
      <c r="D615" s="334" t="s">
        <v>220</v>
      </c>
      <c r="E615" s="335">
        <v>527</v>
      </c>
      <c r="F615" s="336">
        <v>14187.67697</v>
      </c>
      <c r="G615" s="337">
        <v>2240.5939700000004</v>
      </c>
      <c r="H615" s="337">
        <v>16428.270939999999</v>
      </c>
      <c r="I615" s="337">
        <v>14711.117179999999</v>
      </c>
      <c r="J615" s="337">
        <v>1610.7404299999998</v>
      </c>
      <c r="K615" s="337">
        <v>16321.857609999999</v>
      </c>
      <c r="L615" s="337">
        <v>6231.01685</v>
      </c>
      <c r="M615" s="337">
        <v>613.22701000000006</v>
      </c>
      <c r="N615" s="337">
        <v>6844.2438600000005</v>
      </c>
      <c r="O615" s="337">
        <v>39594.372409999996</v>
      </c>
      <c r="P615" s="337">
        <v>287979.99111</v>
      </c>
      <c r="Q615" s="337">
        <v>207.93995000000001</v>
      </c>
      <c r="R615" s="338">
        <v>288187.93105999997</v>
      </c>
    </row>
    <row r="616" spans="1:18" s="313" customFormat="1">
      <c r="A616" s="339"/>
      <c r="B616" s="334" t="s">
        <v>8</v>
      </c>
      <c r="C616" s="334" t="s">
        <v>221</v>
      </c>
      <c r="D616" s="334" t="s">
        <v>89</v>
      </c>
      <c r="E616" s="335">
        <v>442</v>
      </c>
      <c r="F616" s="336">
        <v>3068.1124399999999</v>
      </c>
      <c r="G616" s="337">
        <v>448.48738000000003</v>
      </c>
      <c r="H616" s="337">
        <v>3516.5998199999999</v>
      </c>
      <c r="I616" s="337">
        <v>31599.55802</v>
      </c>
      <c r="J616" s="337">
        <v>24318.81438</v>
      </c>
      <c r="K616" s="337">
        <v>55918.3724</v>
      </c>
      <c r="L616" s="337">
        <v>32197.017980000001</v>
      </c>
      <c r="M616" s="337">
        <v>15522.21552</v>
      </c>
      <c r="N616" s="337">
        <v>47719.233500000002</v>
      </c>
      <c r="O616" s="337">
        <v>107154.20572</v>
      </c>
      <c r="P616" s="337">
        <v>27987.520219999999</v>
      </c>
      <c r="Q616" s="337">
        <v>1543.5385200000001</v>
      </c>
      <c r="R616" s="338">
        <v>29531.058739999997</v>
      </c>
    </row>
    <row r="617" spans="1:18" s="313" customFormat="1">
      <c r="A617" s="339"/>
      <c r="B617" s="339"/>
      <c r="C617" s="339"/>
      <c r="D617" s="334" t="s">
        <v>8</v>
      </c>
      <c r="E617" s="335">
        <v>340</v>
      </c>
      <c r="F617" s="336">
        <v>1738.9466399999999</v>
      </c>
      <c r="G617" s="337">
        <v>3248.9121700000001</v>
      </c>
      <c r="H617" s="337">
        <v>4987.8588099999997</v>
      </c>
      <c r="I617" s="337">
        <v>31361.837079999998</v>
      </c>
      <c r="J617" s="337">
        <v>24210.088469999999</v>
      </c>
      <c r="K617" s="337">
        <v>55571.92555</v>
      </c>
      <c r="L617" s="337">
        <v>30340.678739999999</v>
      </c>
      <c r="M617" s="337">
        <v>10592.678400000001</v>
      </c>
      <c r="N617" s="337">
        <v>40933.35714</v>
      </c>
      <c r="O617" s="337">
        <v>101493.1415</v>
      </c>
      <c r="P617" s="337">
        <v>39126.986700000001</v>
      </c>
      <c r="Q617" s="337">
        <v>3997.11663</v>
      </c>
      <c r="R617" s="338">
        <v>43124.103329999998</v>
      </c>
    </row>
    <row r="618" spans="1:18" s="313" customFormat="1">
      <c r="A618" s="339"/>
      <c r="B618" s="339"/>
      <c r="C618" s="339"/>
      <c r="D618" s="339"/>
      <c r="E618" s="340">
        <v>441</v>
      </c>
      <c r="F618" s="341">
        <v>889.38148000000001</v>
      </c>
      <c r="G618" s="342">
        <v>331.96110999999996</v>
      </c>
      <c r="H618" s="342">
        <v>1221.34259</v>
      </c>
      <c r="I618" s="342">
        <v>37836.168409999998</v>
      </c>
      <c r="J618" s="342">
        <v>21237.41113</v>
      </c>
      <c r="K618" s="342">
        <v>59073.579539999999</v>
      </c>
      <c r="L618" s="342">
        <v>30913.798320000002</v>
      </c>
      <c r="M618" s="342">
        <v>10227.02385</v>
      </c>
      <c r="N618" s="342">
        <v>41140.822169999999</v>
      </c>
      <c r="O618" s="342">
        <v>101435.74429999999</v>
      </c>
      <c r="P618" s="342">
        <v>23960.437140000002</v>
      </c>
      <c r="Q618" s="342">
        <v>957.39121999999998</v>
      </c>
      <c r="R618" s="343">
        <v>24917.82836</v>
      </c>
    </row>
    <row r="619" spans="1:18" s="313" customFormat="1">
      <c r="A619" s="339"/>
      <c r="B619" s="339"/>
      <c r="C619" s="339"/>
      <c r="D619" s="339"/>
      <c r="E619" s="340">
        <v>310</v>
      </c>
      <c r="F619" s="341">
        <v>56.65972</v>
      </c>
      <c r="G619" s="342">
        <v>-1.0000000000000001E-5</v>
      </c>
      <c r="H619" s="342">
        <v>56.659709999999997</v>
      </c>
      <c r="I619" s="342">
        <v>13590.250109999999</v>
      </c>
      <c r="J619" s="342">
        <v>10730.760390000001</v>
      </c>
      <c r="K619" s="342">
        <v>24321.0105</v>
      </c>
      <c r="L619" s="342">
        <v>13544.383810000001</v>
      </c>
      <c r="M619" s="342">
        <v>5964.1733700000004</v>
      </c>
      <c r="N619" s="342">
        <v>19508.55718</v>
      </c>
      <c r="O619" s="342">
        <v>43886.22739</v>
      </c>
      <c r="P619" s="342">
        <v>5643.2681299999995</v>
      </c>
      <c r="Q619" s="342">
        <v>693.55754000000002</v>
      </c>
      <c r="R619" s="343">
        <v>6336.8256700000002</v>
      </c>
    </row>
    <row r="620" spans="1:18" s="313" customFormat="1">
      <c r="A620" s="339"/>
      <c r="B620" s="339"/>
      <c r="C620" s="339"/>
      <c r="D620" s="339"/>
      <c r="E620" s="340">
        <v>327</v>
      </c>
      <c r="F620" s="341">
        <v>6.3E-2</v>
      </c>
      <c r="G620" s="342">
        <v>0</v>
      </c>
      <c r="H620" s="342">
        <v>6.3E-2</v>
      </c>
      <c r="I620" s="342">
        <v>779.51318000000003</v>
      </c>
      <c r="J620" s="342">
        <v>800.70822999999996</v>
      </c>
      <c r="K620" s="342">
        <v>1580.2214099999999</v>
      </c>
      <c r="L620" s="342">
        <v>2866.4604800000002</v>
      </c>
      <c r="M620" s="342">
        <v>1508.41678</v>
      </c>
      <c r="N620" s="342">
        <v>4374.8772600000002</v>
      </c>
      <c r="O620" s="342">
        <v>5955.1616699999995</v>
      </c>
      <c r="P620" s="342">
        <v>2127.8252000000002</v>
      </c>
      <c r="Q620" s="342">
        <v>9.1142199999999995</v>
      </c>
      <c r="R620" s="343">
        <v>2136.9394199999997</v>
      </c>
    </row>
    <row r="621" spans="1:18" s="313" customFormat="1">
      <c r="A621" s="339"/>
      <c r="B621" s="339"/>
      <c r="C621" s="339"/>
      <c r="D621" s="334" t="s">
        <v>93</v>
      </c>
      <c r="E621" s="335">
        <v>389</v>
      </c>
      <c r="F621" s="336">
        <v>1761.91904</v>
      </c>
      <c r="G621" s="337">
        <v>31.638360000000002</v>
      </c>
      <c r="H621" s="337">
        <v>1793.5573999999999</v>
      </c>
      <c r="I621" s="337">
        <v>24864.532139999999</v>
      </c>
      <c r="J621" s="337">
        <v>9477.4234299999989</v>
      </c>
      <c r="K621" s="337">
        <v>34341.955569999998</v>
      </c>
      <c r="L621" s="337">
        <v>17768.777170000001</v>
      </c>
      <c r="M621" s="337">
        <v>6220.0437300000003</v>
      </c>
      <c r="N621" s="337">
        <v>23988.820899999999</v>
      </c>
      <c r="O621" s="337">
        <v>60124.333869999995</v>
      </c>
      <c r="P621" s="337">
        <v>13339.21305</v>
      </c>
      <c r="Q621" s="337">
        <v>454.95496000000003</v>
      </c>
      <c r="R621" s="338">
        <v>13794.168009999999</v>
      </c>
    </row>
    <row r="622" spans="1:18" s="313" customFormat="1">
      <c r="A622" s="339"/>
      <c r="B622" s="334" t="s">
        <v>9</v>
      </c>
      <c r="C622" s="334" t="s">
        <v>9</v>
      </c>
      <c r="D622" s="334" t="s">
        <v>9</v>
      </c>
      <c r="E622" s="335">
        <v>82</v>
      </c>
      <c r="F622" s="336">
        <v>105400.55887000001</v>
      </c>
      <c r="G622" s="337">
        <v>37057.155610000002</v>
      </c>
      <c r="H622" s="337">
        <v>142457.71448</v>
      </c>
      <c r="I622" s="337">
        <v>87780.447280000008</v>
      </c>
      <c r="J622" s="337">
        <v>84042.815430000002</v>
      </c>
      <c r="K622" s="337">
        <v>171823.26271000001</v>
      </c>
      <c r="L622" s="337">
        <v>49851.032740000002</v>
      </c>
      <c r="M622" s="337">
        <v>24401.841399999998</v>
      </c>
      <c r="N622" s="337">
        <v>74252.87414</v>
      </c>
      <c r="O622" s="337">
        <v>388533.85132999998</v>
      </c>
      <c r="P622" s="337">
        <v>231900.66027000002</v>
      </c>
      <c r="Q622" s="337">
        <v>6119.8541599999999</v>
      </c>
      <c r="R622" s="338">
        <v>238020.51443000001</v>
      </c>
    </row>
    <row r="623" spans="1:18" s="313" customFormat="1">
      <c r="A623" s="339"/>
      <c r="B623" s="339"/>
      <c r="C623" s="339"/>
      <c r="D623" s="339"/>
      <c r="E623" s="340">
        <v>538</v>
      </c>
      <c r="F623" s="341">
        <v>6071.4341799999993</v>
      </c>
      <c r="G623" s="342">
        <v>1631.7952</v>
      </c>
      <c r="H623" s="342">
        <v>7703.2293799999998</v>
      </c>
      <c r="I623" s="342">
        <v>63442.639840000003</v>
      </c>
      <c r="J623" s="342">
        <v>51543.970380000006</v>
      </c>
      <c r="K623" s="342">
        <v>114986.61022</v>
      </c>
      <c r="L623" s="342">
        <v>24380.518640000002</v>
      </c>
      <c r="M623" s="342">
        <v>17096.816649999997</v>
      </c>
      <c r="N623" s="342">
        <v>41477.335290000003</v>
      </c>
      <c r="O623" s="342">
        <v>164167.17488999999</v>
      </c>
      <c r="P623" s="342">
        <v>90123.647379999995</v>
      </c>
      <c r="Q623" s="342">
        <v>5472.5929599999999</v>
      </c>
      <c r="R623" s="343">
        <v>95596.240340000004</v>
      </c>
    </row>
    <row r="624" spans="1:18" s="313" customFormat="1">
      <c r="A624" s="339"/>
      <c r="B624" s="339"/>
      <c r="C624" s="339"/>
      <c r="D624" s="334" t="s">
        <v>318</v>
      </c>
      <c r="E624" s="335">
        <v>525</v>
      </c>
      <c r="F624" s="336">
        <v>6101.6886500000001</v>
      </c>
      <c r="G624" s="337">
        <v>2527.0408399999997</v>
      </c>
      <c r="H624" s="337">
        <v>8628.7294899999997</v>
      </c>
      <c r="I624" s="337">
        <v>22896.157569999999</v>
      </c>
      <c r="J624" s="337">
        <v>15017.535310000001</v>
      </c>
      <c r="K624" s="337">
        <v>37913.692880000002</v>
      </c>
      <c r="L624" s="337">
        <v>18896.519049999999</v>
      </c>
      <c r="M624" s="337">
        <v>5236.4828600000001</v>
      </c>
      <c r="N624" s="337">
        <v>24133.001909999999</v>
      </c>
      <c r="O624" s="337">
        <v>70675.424280000007</v>
      </c>
      <c r="P624" s="337">
        <v>23192.147229999999</v>
      </c>
      <c r="Q624" s="337">
        <v>536.01844999999992</v>
      </c>
      <c r="R624" s="338">
        <v>23728.165679999998</v>
      </c>
    </row>
    <row r="625" spans="1:18" s="313" customFormat="1">
      <c r="A625" s="339"/>
      <c r="B625" s="334" t="s">
        <v>231</v>
      </c>
      <c r="C625" s="334" t="s">
        <v>231</v>
      </c>
      <c r="D625" s="334" t="s">
        <v>231</v>
      </c>
      <c r="E625" s="335">
        <v>521</v>
      </c>
      <c r="F625" s="336">
        <v>4765.9306799999995</v>
      </c>
      <c r="G625" s="337">
        <v>407.88703000000004</v>
      </c>
      <c r="H625" s="337">
        <v>5173.8177100000003</v>
      </c>
      <c r="I625" s="337">
        <v>26235.584019999998</v>
      </c>
      <c r="J625" s="337">
        <v>6891.2561500000002</v>
      </c>
      <c r="K625" s="337">
        <v>33126.840170000003</v>
      </c>
      <c r="L625" s="337">
        <v>19713.920690000003</v>
      </c>
      <c r="M625" s="337">
        <v>3626.2884399999998</v>
      </c>
      <c r="N625" s="337">
        <v>23340.209129999999</v>
      </c>
      <c r="O625" s="337">
        <v>61640.867009999994</v>
      </c>
      <c r="P625" s="337">
        <v>148608.70066</v>
      </c>
      <c r="Q625" s="337">
        <v>469.48296000000005</v>
      </c>
      <c r="R625" s="338">
        <v>149078.18362</v>
      </c>
    </row>
    <row r="626" spans="1:18" s="313" customFormat="1">
      <c r="A626" s="339"/>
      <c r="B626" s="334" t="s">
        <v>12</v>
      </c>
      <c r="C626" s="334" t="s">
        <v>234</v>
      </c>
      <c r="D626" s="334" t="s">
        <v>235</v>
      </c>
      <c r="E626" s="335">
        <v>54</v>
      </c>
      <c r="F626" s="336">
        <v>22382.823800000002</v>
      </c>
      <c r="G626" s="337">
        <v>21415.304929999998</v>
      </c>
      <c r="H626" s="337">
        <v>43798.128729999997</v>
      </c>
      <c r="I626" s="337">
        <v>21057.82432</v>
      </c>
      <c r="J626" s="337">
        <v>9482.5422100000014</v>
      </c>
      <c r="K626" s="337">
        <v>30540.366530000003</v>
      </c>
      <c r="L626" s="337">
        <v>17318.166929999999</v>
      </c>
      <c r="M626" s="337">
        <v>8172.8016799999996</v>
      </c>
      <c r="N626" s="337">
        <v>25490.96861</v>
      </c>
      <c r="O626" s="337">
        <v>99829.463870000007</v>
      </c>
      <c r="P626" s="337">
        <v>106333.51609999999</v>
      </c>
      <c r="Q626" s="337">
        <v>101092.64306</v>
      </c>
      <c r="R626" s="338">
        <v>207426.15916000001</v>
      </c>
    </row>
    <row r="627" spans="1:18" s="313" customFormat="1">
      <c r="A627" s="339"/>
      <c r="B627" s="339"/>
      <c r="C627" s="334" t="s">
        <v>12</v>
      </c>
      <c r="D627" s="334" t="s">
        <v>12</v>
      </c>
      <c r="E627" s="335">
        <v>53</v>
      </c>
      <c r="F627" s="336">
        <v>24086.622019999999</v>
      </c>
      <c r="G627" s="337">
        <v>42182.115689999999</v>
      </c>
      <c r="H627" s="337">
        <v>66268.737710000001</v>
      </c>
      <c r="I627" s="337">
        <v>64880.901420000002</v>
      </c>
      <c r="J627" s="337">
        <v>11145.412249999999</v>
      </c>
      <c r="K627" s="337">
        <v>76026.313670000003</v>
      </c>
      <c r="L627" s="337">
        <v>29579.521940000002</v>
      </c>
      <c r="M627" s="337">
        <v>4772.22732</v>
      </c>
      <c r="N627" s="337">
        <v>34351.749259999997</v>
      </c>
      <c r="O627" s="337">
        <v>176646.80063999997</v>
      </c>
      <c r="P627" s="337">
        <v>196241.56400000001</v>
      </c>
      <c r="Q627" s="337">
        <v>196214.41046000001</v>
      </c>
      <c r="R627" s="338">
        <v>392455.97446</v>
      </c>
    </row>
    <row r="628" spans="1:18" s="313" customFormat="1">
      <c r="A628" s="339"/>
      <c r="B628" s="339"/>
      <c r="C628" s="339"/>
      <c r="D628" s="339"/>
      <c r="E628" s="340">
        <v>330</v>
      </c>
      <c r="F628" s="341">
        <v>3465.7790399999999</v>
      </c>
      <c r="G628" s="342">
        <v>233.05132</v>
      </c>
      <c r="H628" s="342">
        <v>3698.8303599999999</v>
      </c>
      <c r="I628" s="342">
        <v>28012.93131</v>
      </c>
      <c r="J628" s="342">
        <v>11690.148660000001</v>
      </c>
      <c r="K628" s="342">
        <v>39703.079969999999</v>
      </c>
      <c r="L628" s="342">
        <v>35111.733590000003</v>
      </c>
      <c r="M628" s="342">
        <v>7520.7749899999999</v>
      </c>
      <c r="N628" s="342">
        <v>42632.508580000002</v>
      </c>
      <c r="O628" s="342">
        <v>86034.418909999993</v>
      </c>
      <c r="P628" s="342">
        <v>47266.838520000005</v>
      </c>
      <c r="Q628" s="342">
        <v>1172.3224599999999</v>
      </c>
      <c r="R628" s="343">
        <v>48439.160979999993</v>
      </c>
    </row>
    <row r="629" spans="1:18" s="313" customFormat="1">
      <c r="A629" s="339"/>
      <c r="B629" s="339"/>
      <c r="C629" s="339"/>
      <c r="D629" s="339"/>
      <c r="E629" s="340">
        <v>531</v>
      </c>
      <c r="F629" s="341">
        <v>1936.98712</v>
      </c>
      <c r="G629" s="342">
        <v>116.25461999999999</v>
      </c>
      <c r="H629" s="342">
        <v>2053.2417399999999</v>
      </c>
      <c r="I629" s="342">
        <v>18131.93938</v>
      </c>
      <c r="J629" s="342">
        <v>8935.4575000000004</v>
      </c>
      <c r="K629" s="342">
        <v>27067.39688</v>
      </c>
      <c r="L629" s="342">
        <v>15447.499820000001</v>
      </c>
      <c r="M629" s="342">
        <v>4379.8978799999995</v>
      </c>
      <c r="N629" s="342">
        <v>19827.397699999998</v>
      </c>
      <c r="O629" s="342">
        <v>48948.036319999999</v>
      </c>
      <c r="P629" s="342">
        <v>28577.522350000003</v>
      </c>
      <c r="Q629" s="342">
        <v>1478.4652100000001</v>
      </c>
      <c r="R629" s="343">
        <v>30055.987559999998</v>
      </c>
    </row>
    <row r="630" spans="1:18" s="313" customFormat="1">
      <c r="A630" s="339"/>
      <c r="B630" s="339"/>
      <c r="C630" s="334" t="s">
        <v>236</v>
      </c>
      <c r="D630" s="334" t="s">
        <v>236</v>
      </c>
      <c r="E630" s="335">
        <v>518</v>
      </c>
      <c r="F630" s="336">
        <v>8114.0084400000005</v>
      </c>
      <c r="G630" s="337">
        <v>4002.7731699999999</v>
      </c>
      <c r="H630" s="337">
        <v>12116.78161</v>
      </c>
      <c r="I630" s="337">
        <v>21429.658920000002</v>
      </c>
      <c r="J630" s="337">
        <v>7781.9668799999999</v>
      </c>
      <c r="K630" s="337">
        <v>29211.625800000002</v>
      </c>
      <c r="L630" s="337">
        <v>11343.195390000001</v>
      </c>
      <c r="M630" s="337">
        <v>2773.84593</v>
      </c>
      <c r="N630" s="337">
        <v>14117.04132</v>
      </c>
      <c r="O630" s="337">
        <v>55445.448729999996</v>
      </c>
      <c r="P630" s="337">
        <v>31657.17525</v>
      </c>
      <c r="Q630" s="337">
        <v>1365.5150599999999</v>
      </c>
      <c r="R630" s="338">
        <v>33022.690309999998</v>
      </c>
    </row>
    <row r="631" spans="1:18" s="313" customFormat="1">
      <c r="A631" s="339"/>
      <c r="B631" s="339"/>
      <c r="C631" s="339"/>
      <c r="D631" s="334" t="s">
        <v>237</v>
      </c>
      <c r="E631" s="335">
        <v>516</v>
      </c>
      <c r="F631" s="336">
        <v>25181.34044</v>
      </c>
      <c r="G631" s="337">
        <v>4117.8755799999999</v>
      </c>
      <c r="H631" s="337">
        <v>29299.21602</v>
      </c>
      <c r="I631" s="337">
        <v>38764.366600000001</v>
      </c>
      <c r="J631" s="337">
        <v>5707.8131199999998</v>
      </c>
      <c r="K631" s="337">
        <v>44472.17972</v>
      </c>
      <c r="L631" s="337">
        <v>36687.087780000002</v>
      </c>
      <c r="M631" s="337">
        <v>13832.43217</v>
      </c>
      <c r="N631" s="337">
        <v>50519.519950000002</v>
      </c>
      <c r="O631" s="337">
        <v>124290.91568999999</v>
      </c>
      <c r="P631" s="337">
        <v>18130.765170000002</v>
      </c>
      <c r="Q631" s="337">
        <v>156.87878000000001</v>
      </c>
      <c r="R631" s="338">
        <v>18287.643949999998</v>
      </c>
    </row>
    <row r="632" spans="1:18" s="313" customFormat="1">
      <c r="A632" s="339"/>
      <c r="B632" s="339"/>
      <c r="C632" s="334" t="s">
        <v>238</v>
      </c>
      <c r="D632" s="334" t="s">
        <v>238</v>
      </c>
      <c r="E632" s="335">
        <v>57</v>
      </c>
      <c r="F632" s="336">
        <v>3626.4748500000001</v>
      </c>
      <c r="G632" s="337">
        <v>1041.3124299999999</v>
      </c>
      <c r="H632" s="337">
        <v>4667.7872800000005</v>
      </c>
      <c r="I632" s="337">
        <v>28280.451670000002</v>
      </c>
      <c r="J632" s="337">
        <v>6433.3318099999997</v>
      </c>
      <c r="K632" s="337">
        <v>34713.783479999998</v>
      </c>
      <c r="L632" s="337">
        <v>30376.29091</v>
      </c>
      <c r="M632" s="337">
        <v>3735.5755800000002</v>
      </c>
      <c r="N632" s="337">
        <v>34111.86649</v>
      </c>
      <c r="O632" s="337">
        <v>73493.437250000003</v>
      </c>
      <c r="P632" s="337">
        <v>56336.253729999997</v>
      </c>
      <c r="Q632" s="337">
        <v>723.12968000000001</v>
      </c>
      <c r="R632" s="338">
        <v>57059.383409999995</v>
      </c>
    </row>
    <row r="633" spans="1:18" s="313" customFormat="1">
      <c r="A633" s="339"/>
      <c r="B633" s="334" t="s">
        <v>239</v>
      </c>
      <c r="C633" s="334" t="s">
        <v>240</v>
      </c>
      <c r="D633" s="334" t="s">
        <v>240</v>
      </c>
      <c r="E633" s="335">
        <v>507</v>
      </c>
      <c r="F633" s="336">
        <v>3201.4202099999998</v>
      </c>
      <c r="G633" s="337">
        <v>231.92699999999999</v>
      </c>
      <c r="H633" s="337">
        <v>3433.3472099999999</v>
      </c>
      <c r="I633" s="337">
        <v>20553.001640000002</v>
      </c>
      <c r="J633" s="337">
        <v>3546.84539</v>
      </c>
      <c r="K633" s="337">
        <v>24099.847030000001</v>
      </c>
      <c r="L633" s="337">
        <v>5991.4723400000003</v>
      </c>
      <c r="M633" s="337">
        <v>2649.8657499999999</v>
      </c>
      <c r="N633" s="337">
        <v>8641.3380899999993</v>
      </c>
      <c r="O633" s="337">
        <v>36174.532330000002</v>
      </c>
      <c r="P633" s="337">
        <v>47005.24237</v>
      </c>
      <c r="Q633" s="337">
        <v>173.34836999999999</v>
      </c>
      <c r="R633" s="338">
        <v>47178.59074</v>
      </c>
    </row>
    <row r="634" spans="1:18" s="313" customFormat="1">
      <c r="A634" s="339"/>
      <c r="B634" s="339"/>
      <c r="C634" s="334" t="s">
        <v>242</v>
      </c>
      <c r="D634" s="334" t="s">
        <v>243</v>
      </c>
      <c r="E634" s="335">
        <v>400</v>
      </c>
      <c r="F634" s="336">
        <v>1928.3036000000002</v>
      </c>
      <c r="G634" s="337">
        <v>184.71486999999999</v>
      </c>
      <c r="H634" s="337">
        <v>2113.01847</v>
      </c>
      <c r="I634" s="337">
        <v>24818.632000000001</v>
      </c>
      <c r="J634" s="337">
        <v>9676.7803299999996</v>
      </c>
      <c r="K634" s="337">
        <v>34495.412329999999</v>
      </c>
      <c r="L634" s="337">
        <v>14901.386759999999</v>
      </c>
      <c r="M634" s="337">
        <v>7092.0244400000001</v>
      </c>
      <c r="N634" s="337">
        <v>21993.411199999999</v>
      </c>
      <c r="O634" s="337">
        <v>58601.841999999997</v>
      </c>
      <c r="P634" s="337">
        <v>74705.873720000003</v>
      </c>
      <c r="Q634" s="337">
        <v>554.06379000000004</v>
      </c>
      <c r="R634" s="338">
        <v>75259.937510000003</v>
      </c>
    </row>
    <row r="635" spans="1:18" s="313" customFormat="1">
      <c r="A635" s="339"/>
      <c r="B635" s="339"/>
      <c r="C635" s="339"/>
      <c r="D635" s="334" t="s">
        <v>242</v>
      </c>
      <c r="E635" s="335">
        <v>58</v>
      </c>
      <c r="F635" s="336">
        <v>42334.61922</v>
      </c>
      <c r="G635" s="337">
        <v>9803.2441600000002</v>
      </c>
      <c r="H635" s="337">
        <v>52137.863380000003</v>
      </c>
      <c r="I635" s="337">
        <v>66666.233560000008</v>
      </c>
      <c r="J635" s="337">
        <v>28518.69973</v>
      </c>
      <c r="K635" s="337">
        <v>95184.933290000001</v>
      </c>
      <c r="L635" s="337">
        <v>27170.173890000002</v>
      </c>
      <c r="M635" s="337">
        <v>14381.512650000001</v>
      </c>
      <c r="N635" s="337">
        <v>41551.686540000002</v>
      </c>
      <c r="O635" s="337">
        <v>188874.48321000001</v>
      </c>
      <c r="P635" s="337">
        <v>372728.99536</v>
      </c>
      <c r="Q635" s="337">
        <v>2481.2734599999999</v>
      </c>
      <c r="R635" s="338">
        <v>375210.26882</v>
      </c>
    </row>
    <row r="636" spans="1:18" s="313" customFormat="1">
      <c r="A636" s="339"/>
      <c r="B636" s="339"/>
      <c r="C636" s="339"/>
      <c r="D636" s="339"/>
      <c r="E636" s="340">
        <v>422</v>
      </c>
      <c r="F636" s="341">
        <v>4234.7081699999999</v>
      </c>
      <c r="G636" s="342">
        <v>29.265279999999997</v>
      </c>
      <c r="H636" s="342">
        <v>4263.9734500000004</v>
      </c>
      <c r="I636" s="342">
        <v>23742.451539999998</v>
      </c>
      <c r="J636" s="342">
        <v>6412.1917999999996</v>
      </c>
      <c r="K636" s="342">
        <v>30154.643339999999</v>
      </c>
      <c r="L636" s="342">
        <v>12480.341179999999</v>
      </c>
      <c r="M636" s="342">
        <v>5246.0735400000003</v>
      </c>
      <c r="N636" s="342">
        <v>17726.414719999997</v>
      </c>
      <c r="O636" s="342">
        <v>52145.031510000001</v>
      </c>
      <c r="P636" s="342">
        <v>55999.540840000001</v>
      </c>
      <c r="Q636" s="342">
        <v>893.58868999999993</v>
      </c>
      <c r="R636" s="343">
        <v>56893.129529999998</v>
      </c>
    </row>
    <row r="637" spans="1:18" s="313" customFormat="1">
      <c r="A637" s="339"/>
      <c r="B637" s="334" t="s">
        <v>14</v>
      </c>
      <c r="C637" s="334" t="s">
        <v>253</v>
      </c>
      <c r="D637" s="334" t="s">
        <v>253</v>
      </c>
      <c r="E637" s="335">
        <v>23</v>
      </c>
      <c r="F637" s="336">
        <v>113898.10213</v>
      </c>
      <c r="G637" s="337">
        <v>71183.800530000008</v>
      </c>
      <c r="H637" s="337">
        <v>185081.90265999999</v>
      </c>
      <c r="I637" s="337">
        <v>165891.36374</v>
      </c>
      <c r="J637" s="337">
        <v>114042.53598999999</v>
      </c>
      <c r="K637" s="337">
        <v>279933.89973</v>
      </c>
      <c r="L637" s="337">
        <v>211988.00922000001</v>
      </c>
      <c r="M637" s="337">
        <v>50705.31119</v>
      </c>
      <c r="N637" s="337">
        <v>262693.32040999999</v>
      </c>
      <c r="O637" s="337">
        <v>727709.1227999999</v>
      </c>
      <c r="P637" s="337">
        <v>1005437.43484</v>
      </c>
      <c r="Q637" s="337">
        <v>19341.045019999998</v>
      </c>
      <c r="R637" s="338">
        <v>1024778.47986</v>
      </c>
    </row>
    <row r="638" spans="1:18" s="313" customFormat="1">
      <c r="A638" s="339"/>
      <c r="B638" s="339"/>
      <c r="C638" s="339"/>
      <c r="D638" s="339"/>
      <c r="E638" s="340">
        <v>459</v>
      </c>
      <c r="F638" s="341">
        <v>115.29133999999999</v>
      </c>
      <c r="G638" s="342">
        <v>782.47455000000002</v>
      </c>
      <c r="H638" s="342">
        <v>897.76589000000001</v>
      </c>
      <c r="I638" s="342">
        <v>15497.096619999998</v>
      </c>
      <c r="J638" s="342">
        <v>7479.7061399999993</v>
      </c>
      <c r="K638" s="342">
        <v>22976.802760000002</v>
      </c>
      <c r="L638" s="342">
        <v>8278.81077</v>
      </c>
      <c r="M638" s="342">
        <v>3242.16534</v>
      </c>
      <c r="N638" s="342">
        <v>11520.97611</v>
      </c>
      <c r="O638" s="342">
        <v>35395.544759999997</v>
      </c>
      <c r="P638" s="342">
        <v>22517.426530000001</v>
      </c>
      <c r="Q638" s="342">
        <v>199.17544000000001</v>
      </c>
      <c r="R638" s="343">
        <v>22716.60197</v>
      </c>
    </row>
    <row r="639" spans="1:18" s="313" customFormat="1">
      <c r="A639" s="339"/>
      <c r="B639" s="339"/>
      <c r="C639" s="339"/>
      <c r="D639" s="339"/>
      <c r="E639" s="340">
        <v>378</v>
      </c>
      <c r="F639" s="341">
        <v>604.63040000000001</v>
      </c>
      <c r="G639" s="342">
        <v>40.204099999999997</v>
      </c>
      <c r="H639" s="342">
        <v>644.83450000000005</v>
      </c>
      <c r="I639" s="342">
        <v>32747.275269999998</v>
      </c>
      <c r="J639" s="342">
        <v>31806.736399999998</v>
      </c>
      <c r="K639" s="342">
        <v>64554.01167</v>
      </c>
      <c r="L639" s="342">
        <v>49724.611649999999</v>
      </c>
      <c r="M639" s="342">
        <v>19995.04219</v>
      </c>
      <c r="N639" s="342">
        <v>69719.653839999999</v>
      </c>
      <c r="O639" s="342">
        <v>134918.50000999999</v>
      </c>
      <c r="P639" s="342">
        <v>65045.980899999995</v>
      </c>
      <c r="Q639" s="342">
        <v>2286.9078300000001</v>
      </c>
      <c r="R639" s="343">
        <v>67332.888730000006</v>
      </c>
    </row>
    <row r="640" spans="1:18" s="313" customFormat="1">
      <c r="A640" s="339"/>
      <c r="B640" s="339"/>
      <c r="C640" s="339"/>
      <c r="D640" s="339"/>
      <c r="E640" s="340">
        <v>397</v>
      </c>
      <c r="F640" s="341">
        <v>522.57798000000003</v>
      </c>
      <c r="G640" s="342">
        <v>2963.99334</v>
      </c>
      <c r="H640" s="342">
        <v>3486.57132</v>
      </c>
      <c r="I640" s="342">
        <v>35894.078740000004</v>
      </c>
      <c r="J640" s="342">
        <v>23016.75979</v>
      </c>
      <c r="K640" s="342">
        <v>58910.838530000001</v>
      </c>
      <c r="L640" s="342">
        <v>28133.441170000002</v>
      </c>
      <c r="M640" s="342">
        <v>9320.4071400000012</v>
      </c>
      <c r="N640" s="342">
        <v>37453.848310000001</v>
      </c>
      <c r="O640" s="342">
        <v>99851.258159999998</v>
      </c>
      <c r="P640" s="342">
        <v>71663.1826</v>
      </c>
      <c r="Q640" s="342">
        <v>2618.3793599999999</v>
      </c>
      <c r="R640" s="343">
        <v>74281.561959999992</v>
      </c>
    </row>
    <row r="641" spans="1:18" s="313" customFormat="1">
      <c r="A641" s="339"/>
      <c r="B641" s="339"/>
      <c r="C641" s="339"/>
      <c r="D641" s="339"/>
      <c r="E641" s="340">
        <v>506</v>
      </c>
      <c r="F641" s="341">
        <v>11839.13047</v>
      </c>
      <c r="G641" s="342">
        <v>22446.963660000001</v>
      </c>
      <c r="H641" s="342">
        <v>34286.094130000005</v>
      </c>
      <c r="I641" s="342">
        <v>27543.93449</v>
      </c>
      <c r="J641" s="342">
        <v>27608.581920000001</v>
      </c>
      <c r="K641" s="342">
        <v>55152.516409999997</v>
      </c>
      <c r="L641" s="342">
        <v>34902.463049999998</v>
      </c>
      <c r="M641" s="342">
        <v>17513.38091</v>
      </c>
      <c r="N641" s="342">
        <v>52415.843959999998</v>
      </c>
      <c r="O641" s="342">
        <v>141854.45449999999</v>
      </c>
      <c r="P641" s="342">
        <v>93170.625739999989</v>
      </c>
      <c r="Q641" s="342">
        <v>11991.467970000002</v>
      </c>
      <c r="R641" s="343">
        <v>105162.09370999999</v>
      </c>
    </row>
    <row r="642" spans="1:18" s="313" customFormat="1">
      <c r="A642" s="339"/>
      <c r="B642" s="339"/>
      <c r="C642" s="334" t="s">
        <v>323</v>
      </c>
      <c r="D642" s="334" t="s">
        <v>324</v>
      </c>
      <c r="E642" s="335">
        <v>526</v>
      </c>
      <c r="F642" s="336">
        <v>4986.1776399999999</v>
      </c>
      <c r="G642" s="337">
        <v>993.72203000000002</v>
      </c>
      <c r="H642" s="337">
        <v>5979.8996699999998</v>
      </c>
      <c r="I642" s="337">
        <v>72575.608469999992</v>
      </c>
      <c r="J642" s="337">
        <v>20943.180769999999</v>
      </c>
      <c r="K642" s="337">
        <v>93518.789239999998</v>
      </c>
      <c r="L642" s="337">
        <v>33727.47294</v>
      </c>
      <c r="M642" s="337">
        <v>491.34952000000004</v>
      </c>
      <c r="N642" s="337">
        <v>34218.822460000003</v>
      </c>
      <c r="O642" s="337">
        <v>133717.51136999999</v>
      </c>
      <c r="P642" s="337">
        <v>2134.6641800000002</v>
      </c>
      <c r="Q642" s="337">
        <v>0.72799999999999998</v>
      </c>
      <c r="R642" s="338">
        <v>2135.3921800000003</v>
      </c>
    </row>
    <row r="643" spans="1:18" s="313" customFormat="1">
      <c r="A643" s="339"/>
      <c r="B643" s="334" t="s">
        <v>15</v>
      </c>
      <c r="C643" s="334" t="s">
        <v>256</v>
      </c>
      <c r="D643" s="334" t="s">
        <v>256</v>
      </c>
      <c r="E643" s="335">
        <v>5</v>
      </c>
      <c r="F643" s="336">
        <v>46330.430180000003</v>
      </c>
      <c r="G643" s="337">
        <v>4834.9037800000006</v>
      </c>
      <c r="H643" s="337">
        <v>51165.333960000004</v>
      </c>
      <c r="I643" s="337">
        <v>61774.409549999997</v>
      </c>
      <c r="J643" s="337">
        <v>22359.918170000001</v>
      </c>
      <c r="K643" s="337">
        <v>84134.327720000001</v>
      </c>
      <c r="L643" s="337">
        <v>45019.093990000001</v>
      </c>
      <c r="M643" s="337">
        <v>21925.192769999998</v>
      </c>
      <c r="N643" s="337">
        <v>66944.286760000003</v>
      </c>
      <c r="O643" s="337">
        <v>202243.94844000001</v>
      </c>
      <c r="P643" s="337">
        <v>390864.47192000004</v>
      </c>
      <c r="Q643" s="337">
        <v>4653.2286199999999</v>
      </c>
      <c r="R643" s="338">
        <v>395517.70054000005</v>
      </c>
    </row>
    <row r="644" spans="1:18" s="313" customFormat="1">
      <c r="A644" s="339"/>
      <c r="B644" s="339"/>
      <c r="C644" s="339"/>
      <c r="D644" s="339"/>
      <c r="E644" s="340">
        <v>335</v>
      </c>
      <c r="F644" s="341">
        <v>258.18502999999998</v>
      </c>
      <c r="G644" s="342">
        <v>4.4370600000000007</v>
      </c>
      <c r="H644" s="342">
        <v>262.62209000000001</v>
      </c>
      <c r="I644" s="342">
        <v>15635.25223</v>
      </c>
      <c r="J644" s="342">
        <v>6569.7531300000001</v>
      </c>
      <c r="K644" s="342">
        <v>22205.005359999999</v>
      </c>
      <c r="L644" s="342">
        <v>14683.812759999999</v>
      </c>
      <c r="M644" s="342">
        <v>9312.3657899999998</v>
      </c>
      <c r="N644" s="342">
        <v>23996.178550000001</v>
      </c>
      <c r="O644" s="342">
        <v>46463.805999999997</v>
      </c>
      <c r="P644" s="342">
        <v>59835.717079999995</v>
      </c>
      <c r="Q644" s="342">
        <v>1565.44829</v>
      </c>
      <c r="R644" s="343">
        <v>61401.165369999995</v>
      </c>
    </row>
    <row r="645" spans="1:18" s="313" customFormat="1">
      <c r="A645" s="339"/>
      <c r="B645" s="339"/>
      <c r="C645" s="339"/>
      <c r="D645" s="339"/>
      <c r="E645" s="340">
        <v>511</v>
      </c>
      <c r="F645" s="341">
        <v>1264.3084899999999</v>
      </c>
      <c r="G645" s="342">
        <v>1472.8127899999999</v>
      </c>
      <c r="H645" s="342">
        <v>2737.1212799999998</v>
      </c>
      <c r="I645" s="342">
        <v>21955.15955</v>
      </c>
      <c r="J645" s="342">
        <v>14333.04802</v>
      </c>
      <c r="K645" s="342">
        <v>36288.207569999999</v>
      </c>
      <c r="L645" s="342">
        <v>24303.531709999999</v>
      </c>
      <c r="M645" s="342">
        <v>10841.97351</v>
      </c>
      <c r="N645" s="342">
        <v>35145.505219999999</v>
      </c>
      <c r="O645" s="342">
        <v>74170.834069999997</v>
      </c>
      <c r="P645" s="342">
        <v>55964.18028</v>
      </c>
      <c r="Q645" s="342">
        <v>1487.4755600000001</v>
      </c>
      <c r="R645" s="343">
        <v>57451.655840000007</v>
      </c>
    </row>
    <row r="646" spans="1:18" s="313" customFormat="1">
      <c r="A646" s="339"/>
      <c r="B646" s="334" t="s">
        <v>16</v>
      </c>
      <c r="C646" s="334" t="s">
        <v>258</v>
      </c>
      <c r="D646" s="334" t="s">
        <v>258</v>
      </c>
      <c r="E646" s="335">
        <v>77</v>
      </c>
      <c r="F646" s="336">
        <v>5402.5586399999993</v>
      </c>
      <c r="G646" s="337">
        <v>103.45967</v>
      </c>
      <c r="H646" s="337">
        <v>5506.0183099999995</v>
      </c>
      <c r="I646" s="337">
        <v>42922.504420000005</v>
      </c>
      <c r="J646" s="337">
        <v>13061.59418</v>
      </c>
      <c r="K646" s="337">
        <v>55984.098600000005</v>
      </c>
      <c r="L646" s="337">
        <v>38349.532500000001</v>
      </c>
      <c r="M646" s="337">
        <v>13344.30449</v>
      </c>
      <c r="N646" s="337">
        <v>51693.836990000003</v>
      </c>
      <c r="O646" s="337">
        <v>113183.95390000001</v>
      </c>
      <c r="P646" s="337">
        <v>39642.819619999995</v>
      </c>
      <c r="Q646" s="337">
        <v>806.09268999999995</v>
      </c>
      <c r="R646" s="338">
        <v>40448.91231</v>
      </c>
    </row>
    <row r="647" spans="1:18" s="313" customFormat="1">
      <c r="A647" s="339"/>
      <c r="B647" s="339"/>
      <c r="C647" s="334" t="s">
        <v>259</v>
      </c>
      <c r="D647" s="334" t="s">
        <v>262</v>
      </c>
      <c r="E647" s="335">
        <v>72</v>
      </c>
      <c r="F647" s="336">
        <v>6215.4856900000004</v>
      </c>
      <c r="G647" s="337">
        <v>164.39191</v>
      </c>
      <c r="H647" s="337">
        <v>6379.8775999999998</v>
      </c>
      <c r="I647" s="337">
        <v>19847.161070000002</v>
      </c>
      <c r="J647" s="337">
        <v>8078.35988</v>
      </c>
      <c r="K647" s="337">
        <v>27925.520949999998</v>
      </c>
      <c r="L647" s="337">
        <v>15137.096250000001</v>
      </c>
      <c r="M647" s="337">
        <v>7041.7372300000006</v>
      </c>
      <c r="N647" s="337">
        <v>22178.833480000001</v>
      </c>
      <c r="O647" s="337">
        <v>56484.232029999999</v>
      </c>
      <c r="P647" s="337">
        <v>48104.592109999998</v>
      </c>
      <c r="Q647" s="337">
        <v>1690.26224</v>
      </c>
      <c r="R647" s="338">
        <v>49794.854350000001</v>
      </c>
    </row>
    <row r="648" spans="1:18" s="313" customFormat="1">
      <c r="A648" s="339"/>
      <c r="B648" s="339"/>
      <c r="C648" s="334" t="s">
        <v>264</v>
      </c>
      <c r="D648" s="334" t="s">
        <v>264</v>
      </c>
      <c r="E648" s="335">
        <v>75</v>
      </c>
      <c r="F648" s="336">
        <v>8479.2282899999991</v>
      </c>
      <c r="G648" s="337">
        <v>4009.90094</v>
      </c>
      <c r="H648" s="337">
        <v>12489.12923</v>
      </c>
      <c r="I648" s="337">
        <v>22482.54927</v>
      </c>
      <c r="J648" s="337">
        <v>11239.04378</v>
      </c>
      <c r="K648" s="337">
        <v>33721.593049999996</v>
      </c>
      <c r="L648" s="337">
        <v>39860.003140000001</v>
      </c>
      <c r="M648" s="337">
        <v>24784.572600000003</v>
      </c>
      <c r="N648" s="337">
        <v>64644.57574</v>
      </c>
      <c r="O648" s="337">
        <v>110855.29802</v>
      </c>
      <c r="P648" s="337">
        <v>43513.342899999996</v>
      </c>
      <c r="Q648" s="337">
        <v>437.13281000000001</v>
      </c>
      <c r="R648" s="338">
        <v>43950.475709999999</v>
      </c>
    </row>
    <row r="649" spans="1:18" s="313" customFormat="1">
      <c r="A649" s="339"/>
      <c r="B649" s="339"/>
      <c r="C649" s="339"/>
      <c r="D649" s="334" t="s">
        <v>265</v>
      </c>
      <c r="E649" s="335">
        <v>503</v>
      </c>
      <c r="F649" s="336">
        <v>301.75546999999995</v>
      </c>
      <c r="G649" s="337">
        <v>109.01396000000001</v>
      </c>
      <c r="H649" s="337">
        <v>410.76943</v>
      </c>
      <c r="I649" s="337">
        <v>16157.156000000001</v>
      </c>
      <c r="J649" s="337">
        <v>3368.1259500000001</v>
      </c>
      <c r="K649" s="337">
        <v>19525.281950000001</v>
      </c>
      <c r="L649" s="337">
        <v>17735.369320000002</v>
      </c>
      <c r="M649" s="337">
        <v>4021.63787</v>
      </c>
      <c r="N649" s="337">
        <v>21757.00719</v>
      </c>
      <c r="O649" s="337">
        <v>41693.058570000001</v>
      </c>
      <c r="P649" s="337">
        <v>11774.637650000001</v>
      </c>
      <c r="Q649" s="337">
        <v>1306.9071000000001</v>
      </c>
      <c r="R649" s="338">
        <v>13081.544749999999</v>
      </c>
    </row>
    <row r="650" spans="1:18" s="313" customFormat="1">
      <c r="A650" s="339"/>
      <c r="B650" s="339"/>
      <c r="C650" s="334" t="s">
        <v>266</v>
      </c>
      <c r="D650" s="334" t="s">
        <v>267</v>
      </c>
      <c r="E650" s="335">
        <v>402</v>
      </c>
      <c r="F650" s="336">
        <v>5754.4031299999997</v>
      </c>
      <c r="G650" s="337">
        <v>3085.4574700000003</v>
      </c>
      <c r="H650" s="337">
        <v>8839.8606</v>
      </c>
      <c r="I650" s="337">
        <v>41538.096380000003</v>
      </c>
      <c r="J650" s="337">
        <v>11864.208430000001</v>
      </c>
      <c r="K650" s="337">
        <v>53402.304810000001</v>
      </c>
      <c r="L650" s="337">
        <v>28982.861239999998</v>
      </c>
      <c r="M650" s="337">
        <v>6434.4783600000001</v>
      </c>
      <c r="N650" s="337">
        <v>35417.339599999999</v>
      </c>
      <c r="O650" s="337">
        <v>97659.505010000008</v>
      </c>
      <c r="P650" s="337">
        <v>82360.511769999997</v>
      </c>
      <c r="Q650" s="337">
        <v>483.42995000000002</v>
      </c>
      <c r="R650" s="338">
        <v>82843.941720000003</v>
      </c>
    </row>
    <row r="651" spans="1:18" s="313" customFormat="1">
      <c r="A651" s="339"/>
      <c r="B651" s="339"/>
      <c r="C651" s="334" t="s">
        <v>16</v>
      </c>
      <c r="D651" s="334" t="s">
        <v>268</v>
      </c>
      <c r="E651" s="335">
        <v>408</v>
      </c>
      <c r="F651" s="336">
        <v>981.38707999999997</v>
      </c>
      <c r="G651" s="337">
        <v>14.537790000000001</v>
      </c>
      <c r="H651" s="337">
        <v>995.92486999999994</v>
      </c>
      <c r="I651" s="337">
        <v>37900.189180000001</v>
      </c>
      <c r="J651" s="337">
        <v>16054.87918</v>
      </c>
      <c r="K651" s="337">
        <v>53955.068359999997</v>
      </c>
      <c r="L651" s="337">
        <v>16266.337949999999</v>
      </c>
      <c r="M651" s="337">
        <v>3651.38654</v>
      </c>
      <c r="N651" s="337">
        <v>19917.724489999997</v>
      </c>
      <c r="O651" s="337">
        <v>74868.717720000001</v>
      </c>
      <c r="P651" s="337">
        <v>9370.0222200000007</v>
      </c>
      <c r="Q651" s="337">
        <v>4228.38832</v>
      </c>
      <c r="R651" s="338">
        <v>13598.410539999999</v>
      </c>
    </row>
    <row r="652" spans="1:18" s="313" customFormat="1">
      <c r="A652" s="339"/>
      <c r="B652" s="339"/>
      <c r="C652" s="339"/>
      <c r="D652" s="339"/>
      <c r="E652" s="340">
        <v>567</v>
      </c>
      <c r="F652" s="341">
        <v>8773.9108000000015</v>
      </c>
      <c r="G652" s="342">
        <v>202.21727999999999</v>
      </c>
      <c r="H652" s="342">
        <v>8976.1280800000004</v>
      </c>
      <c r="I652" s="342">
        <v>16129.640369999999</v>
      </c>
      <c r="J652" s="342">
        <v>7728.5292499999996</v>
      </c>
      <c r="K652" s="342">
        <v>23858.169620000001</v>
      </c>
      <c r="L652" s="342">
        <v>22735.040699999998</v>
      </c>
      <c r="M652" s="342">
        <v>7679.3392199999998</v>
      </c>
      <c r="N652" s="342">
        <v>30414.379920000003</v>
      </c>
      <c r="O652" s="342">
        <v>63248.677619999995</v>
      </c>
      <c r="P652" s="342">
        <v>14631.734769999999</v>
      </c>
      <c r="Q652" s="342">
        <v>268.94963999999999</v>
      </c>
      <c r="R652" s="343">
        <v>14900.68441</v>
      </c>
    </row>
    <row r="653" spans="1:18" s="313" customFormat="1">
      <c r="A653" s="339"/>
      <c r="B653" s="339"/>
      <c r="C653" s="339"/>
      <c r="D653" s="339"/>
      <c r="E653" s="340">
        <v>318</v>
      </c>
      <c r="F653" s="341">
        <v>18.633369999999999</v>
      </c>
      <c r="G653" s="342">
        <v>0</v>
      </c>
      <c r="H653" s="342">
        <v>18.633369999999999</v>
      </c>
      <c r="I653" s="342">
        <v>18757.846890000001</v>
      </c>
      <c r="J653" s="342">
        <v>14334.99415</v>
      </c>
      <c r="K653" s="342">
        <v>33092.841039999999</v>
      </c>
      <c r="L653" s="342">
        <v>10572.895050000001</v>
      </c>
      <c r="M653" s="342">
        <v>9702.9674800000012</v>
      </c>
      <c r="N653" s="342">
        <v>20275.862530000002</v>
      </c>
      <c r="O653" s="342">
        <v>53387.336940000001</v>
      </c>
      <c r="P653" s="342">
        <v>6937.2755900000002</v>
      </c>
      <c r="Q653" s="342">
        <v>388.90312</v>
      </c>
      <c r="R653" s="343">
        <v>7326.1787100000001</v>
      </c>
    </row>
    <row r="654" spans="1:18" s="313" customFormat="1">
      <c r="A654" s="339"/>
      <c r="B654" s="339"/>
      <c r="C654" s="339"/>
      <c r="D654" s="339"/>
      <c r="E654" s="340">
        <v>457</v>
      </c>
      <c r="F654" s="341">
        <v>2994.8694</v>
      </c>
      <c r="G654" s="342">
        <v>985.69597999999996</v>
      </c>
      <c r="H654" s="342">
        <v>3980.56538</v>
      </c>
      <c r="I654" s="342">
        <v>34533.481919999998</v>
      </c>
      <c r="J654" s="342">
        <v>19306.604339999998</v>
      </c>
      <c r="K654" s="342">
        <v>53840.086259999996</v>
      </c>
      <c r="L654" s="342">
        <v>28066.713530000001</v>
      </c>
      <c r="M654" s="342">
        <v>7247.6366500000004</v>
      </c>
      <c r="N654" s="342">
        <v>35314.350180000001</v>
      </c>
      <c r="O654" s="342">
        <v>93135.00181999999</v>
      </c>
      <c r="P654" s="342">
        <v>22734.909949999997</v>
      </c>
      <c r="Q654" s="342">
        <v>1733.3099</v>
      </c>
      <c r="R654" s="343">
        <v>24468.219850000001</v>
      </c>
    </row>
    <row r="655" spans="1:18" s="313" customFormat="1">
      <c r="A655" s="339"/>
      <c r="B655" s="339"/>
      <c r="C655" s="339"/>
      <c r="D655" s="334" t="s">
        <v>74</v>
      </c>
      <c r="E655" s="335">
        <v>547</v>
      </c>
      <c r="F655" s="336">
        <v>334.8254</v>
      </c>
      <c r="G655" s="337">
        <v>543.58325000000002</v>
      </c>
      <c r="H655" s="337">
        <v>878.40865000000008</v>
      </c>
      <c r="I655" s="337">
        <v>21357.75302</v>
      </c>
      <c r="J655" s="337">
        <v>12585.36645</v>
      </c>
      <c r="K655" s="337">
        <v>33943.119469999998</v>
      </c>
      <c r="L655" s="337">
        <v>18982.859359999999</v>
      </c>
      <c r="M655" s="337">
        <v>8675.2864200000004</v>
      </c>
      <c r="N655" s="337">
        <v>27658.145780000003</v>
      </c>
      <c r="O655" s="337">
        <v>62479.673900000002</v>
      </c>
      <c r="P655" s="337">
        <v>15099.41569</v>
      </c>
      <c r="Q655" s="337">
        <v>309.62052</v>
      </c>
      <c r="R655" s="338">
        <v>15409.03621</v>
      </c>
    </row>
    <row r="656" spans="1:18" s="313" customFormat="1">
      <c r="A656" s="339"/>
      <c r="B656" s="339"/>
      <c r="C656" s="339"/>
      <c r="D656" s="334" t="s">
        <v>73</v>
      </c>
      <c r="E656" s="335">
        <v>348</v>
      </c>
      <c r="F656" s="336">
        <v>43.637219999999999</v>
      </c>
      <c r="G656" s="337">
        <v>0</v>
      </c>
      <c r="H656" s="337">
        <v>43.637219999999999</v>
      </c>
      <c r="I656" s="337">
        <v>10405.64611</v>
      </c>
      <c r="J656" s="337">
        <v>12788.0568</v>
      </c>
      <c r="K656" s="337">
        <v>23193.70291</v>
      </c>
      <c r="L656" s="337">
        <v>3019.79502</v>
      </c>
      <c r="M656" s="337">
        <v>13640.164929999999</v>
      </c>
      <c r="N656" s="337">
        <v>16659.95995</v>
      </c>
      <c r="O656" s="337">
        <v>39897.300080000001</v>
      </c>
      <c r="P656" s="337">
        <v>6191.7228700000005</v>
      </c>
      <c r="Q656" s="337">
        <v>240.9684</v>
      </c>
      <c r="R656" s="338">
        <v>6432.6912699999993</v>
      </c>
    </row>
    <row r="657" spans="1:18" s="313" customFormat="1">
      <c r="A657" s="339"/>
      <c r="B657" s="339"/>
      <c r="C657" s="339"/>
      <c r="D657" s="339"/>
      <c r="E657" s="340">
        <v>292</v>
      </c>
      <c r="F657" s="341">
        <v>1447.3097700000001</v>
      </c>
      <c r="G657" s="342">
        <v>1416.3769399999999</v>
      </c>
      <c r="H657" s="342">
        <v>2863.6867099999999</v>
      </c>
      <c r="I657" s="342">
        <v>31220.464670000001</v>
      </c>
      <c r="J657" s="342">
        <v>23339.909660000001</v>
      </c>
      <c r="K657" s="342">
        <v>54560.374329999999</v>
      </c>
      <c r="L657" s="342">
        <v>31769.530920000001</v>
      </c>
      <c r="M657" s="342">
        <v>10520.264789999999</v>
      </c>
      <c r="N657" s="342">
        <v>42289.795709999999</v>
      </c>
      <c r="O657" s="342">
        <v>99713.856750000006</v>
      </c>
      <c r="P657" s="342">
        <v>18168.574219999999</v>
      </c>
      <c r="Q657" s="342">
        <v>538.4502</v>
      </c>
      <c r="R657" s="343">
        <v>18707.024420000002</v>
      </c>
    </row>
    <row r="658" spans="1:18" s="313" customFormat="1">
      <c r="A658" s="339"/>
      <c r="B658" s="339"/>
      <c r="C658" s="339"/>
      <c r="D658" s="334" t="s">
        <v>269</v>
      </c>
      <c r="E658" s="335">
        <v>176</v>
      </c>
      <c r="F658" s="336">
        <v>6699.2434299999995</v>
      </c>
      <c r="G658" s="337">
        <v>8798.8937299999998</v>
      </c>
      <c r="H658" s="337">
        <v>15498.13716</v>
      </c>
      <c r="I658" s="337">
        <v>59694.991780000004</v>
      </c>
      <c r="J658" s="337">
        <v>58685.06942</v>
      </c>
      <c r="K658" s="337">
        <v>118380.0612</v>
      </c>
      <c r="L658" s="337">
        <v>70078.869310000009</v>
      </c>
      <c r="M658" s="337">
        <v>57384.201399999998</v>
      </c>
      <c r="N658" s="337">
        <v>127463.07071</v>
      </c>
      <c r="O658" s="337">
        <v>261341.26906999998</v>
      </c>
      <c r="P658" s="337">
        <v>73230.50172</v>
      </c>
      <c r="Q658" s="337">
        <v>3405.9497000000001</v>
      </c>
      <c r="R658" s="338">
        <v>76636.451419999998</v>
      </c>
    </row>
    <row r="659" spans="1:18" s="313" customFormat="1">
      <c r="A659" s="339"/>
      <c r="B659" s="339"/>
      <c r="C659" s="339"/>
      <c r="D659" s="339"/>
      <c r="E659" s="340">
        <v>541</v>
      </c>
      <c r="F659" s="341">
        <v>1337.36112</v>
      </c>
      <c r="G659" s="342">
        <v>1347.42461</v>
      </c>
      <c r="H659" s="342">
        <v>2684.7857300000001</v>
      </c>
      <c r="I659" s="342">
        <v>43550.003530000002</v>
      </c>
      <c r="J659" s="342">
        <v>38170.910680000001</v>
      </c>
      <c r="K659" s="342">
        <v>81720.914209999988</v>
      </c>
      <c r="L659" s="342">
        <v>43958.976969999996</v>
      </c>
      <c r="M659" s="342">
        <v>43580.863299999997</v>
      </c>
      <c r="N659" s="342">
        <v>87539.840270000001</v>
      </c>
      <c r="O659" s="342">
        <v>171945.54021000001</v>
      </c>
      <c r="P659" s="342">
        <v>43119.912179999999</v>
      </c>
      <c r="Q659" s="342">
        <v>3644.17362</v>
      </c>
      <c r="R659" s="343">
        <v>46764.085799999993</v>
      </c>
    </row>
    <row r="660" spans="1:18" s="313" customFormat="1">
      <c r="A660" s="339"/>
      <c r="B660" s="339"/>
      <c r="C660" s="339"/>
      <c r="D660" s="339"/>
      <c r="E660" s="340">
        <v>273</v>
      </c>
      <c r="F660" s="341">
        <v>2.5178400000000001</v>
      </c>
      <c r="G660" s="342">
        <v>0</v>
      </c>
      <c r="H660" s="342">
        <v>2.5178400000000001</v>
      </c>
      <c r="I660" s="342">
        <v>11728.271220000001</v>
      </c>
      <c r="J660" s="342">
        <v>4720.5774299999994</v>
      </c>
      <c r="K660" s="342">
        <v>16448.84865</v>
      </c>
      <c r="L660" s="342">
        <v>4148.5318399999996</v>
      </c>
      <c r="M660" s="342">
        <v>127.51092</v>
      </c>
      <c r="N660" s="342">
        <v>4276.0427599999994</v>
      </c>
      <c r="O660" s="342">
        <v>20727.409250000001</v>
      </c>
      <c r="P660" s="342">
        <v>6970.9514400000007</v>
      </c>
      <c r="Q660" s="342">
        <v>980.77271999999994</v>
      </c>
      <c r="R660" s="343">
        <v>7951.7241599999998</v>
      </c>
    </row>
    <row r="661" spans="1:18" s="313" customFormat="1">
      <c r="A661" s="339"/>
      <c r="B661" s="339"/>
      <c r="C661" s="339"/>
      <c r="D661" s="334" t="s">
        <v>78</v>
      </c>
      <c r="E661" s="335">
        <v>539</v>
      </c>
      <c r="F661" s="336">
        <v>3593.5281400000003</v>
      </c>
      <c r="G661" s="337">
        <v>3150.71956</v>
      </c>
      <c r="H661" s="337">
        <v>6744.2476999999999</v>
      </c>
      <c r="I661" s="337">
        <v>35307.425499999998</v>
      </c>
      <c r="J661" s="337">
        <v>47800.892329999995</v>
      </c>
      <c r="K661" s="337">
        <v>83108.31783</v>
      </c>
      <c r="L661" s="337">
        <v>57791.737909999996</v>
      </c>
      <c r="M661" s="337">
        <v>43165.689590000002</v>
      </c>
      <c r="N661" s="337">
        <v>100957.42750000001</v>
      </c>
      <c r="O661" s="337">
        <v>190809.99303000001</v>
      </c>
      <c r="P661" s="337">
        <v>42790.011100000003</v>
      </c>
      <c r="Q661" s="337">
        <v>4492.6266799999994</v>
      </c>
      <c r="R661" s="338">
        <v>47282.637780000005</v>
      </c>
    </row>
    <row r="662" spans="1:18" s="313" customFormat="1">
      <c r="A662" s="339"/>
      <c r="B662" s="339"/>
      <c r="C662" s="339"/>
      <c r="D662" s="339"/>
      <c r="E662" s="340">
        <v>299</v>
      </c>
      <c r="F662" s="341">
        <v>1083.57528</v>
      </c>
      <c r="G662" s="342">
        <v>1336.6847499999999</v>
      </c>
      <c r="H662" s="342">
        <v>2420.2600299999999</v>
      </c>
      <c r="I662" s="342">
        <v>32656.911199999999</v>
      </c>
      <c r="J662" s="342">
        <v>54901.388800000001</v>
      </c>
      <c r="K662" s="342">
        <v>87558.3</v>
      </c>
      <c r="L662" s="342">
        <v>44827.870240000004</v>
      </c>
      <c r="M662" s="342">
        <v>35818.273580000001</v>
      </c>
      <c r="N662" s="342">
        <v>80646.143819999998</v>
      </c>
      <c r="O662" s="342">
        <v>170624.70384999999</v>
      </c>
      <c r="P662" s="342">
        <v>23844.653679999999</v>
      </c>
      <c r="Q662" s="342">
        <v>3250.0079999999998</v>
      </c>
      <c r="R662" s="343">
        <v>27094.661680000001</v>
      </c>
    </row>
    <row r="663" spans="1:18" s="313" customFormat="1">
      <c r="A663" s="339"/>
      <c r="B663" s="339"/>
      <c r="C663" s="339"/>
      <c r="D663" s="339"/>
      <c r="E663" s="340">
        <v>322</v>
      </c>
      <c r="F663" s="341">
        <v>1174.6398000000002</v>
      </c>
      <c r="G663" s="342">
        <v>3772.6559099999999</v>
      </c>
      <c r="H663" s="342">
        <v>4947.2957100000003</v>
      </c>
      <c r="I663" s="342">
        <v>31322.023840000002</v>
      </c>
      <c r="J663" s="342">
        <v>30642.481039999999</v>
      </c>
      <c r="K663" s="342">
        <v>61964.50488</v>
      </c>
      <c r="L663" s="342">
        <v>28829.33556</v>
      </c>
      <c r="M663" s="342">
        <v>20016.642820000001</v>
      </c>
      <c r="N663" s="342">
        <v>48845.97838</v>
      </c>
      <c r="O663" s="342">
        <v>115757.77897</v>
      </c>
      <c r="P663" s="342">
        <v>13757.405849999999</v>
      </c>
      <c r="Q663" s="342">
        <v>1317.3139099999999</v>
      </c>
      <c r="R663" s="343">
        <v>15074.71976</v>
      </c>
    </row>
    <row r="664" spans="1:18" s="313" customFormat="1">
      <c r="A664" s="339"/>
      <c r="B664" s="339"/>
      <c r="C664" s="339"/>
      <c r="D664" s="334" t="s">
        <v>56</v>
      </c>
      <c r="E664" s="335">
        <v>274</v>
      </c>
      <c r="F664" s="336">
        <v>4814275.3573100008</v>
      </c>
      <c r="G664" s="337">
        <v>2845290.7362899999</v>
      </c>
      <c r="H664" s="337">
        <v>7659566.0936000003</v>
      </c>
      <c r="I664" s="337">
        <v>6148037.04005</v>
      </c>
      <c r="J664" s="337">
        <v>2541210.1272</v>
      </c>
      <c r="K664" s="337">
        <v>8689247.1672499999</v>
      </c>
      <c r="L664" s="337">
        <v>6344921.7434099996</v>
      </c>
      <c r="M664" s="337">
        <v>3023768.1183500001</v>
      </c>
      <c r="N664" s="337">
        <v>9368689.8617599998</v>
      </c>
      <c r="O664" s="337">
        <v>25717503.122609999</v>
      </c>
      <c r="P664" s="337">
        <v>10426676.475860002</v>
      </c>
      <c r="Q664" s="337">
        <v>3331016.4954899997</v>
      </c>
      <c r="R664" s="338">
        <v>13757692.971350001</v>
      </c>
    </row>
    <row r="665" spans="1:18" s="313" customFormat="1">
      <c r="A665" s="339"/>
      <c r="B665" s="339"/>
      <c r="C665" s="339"/>
      <c r="D665" s="339"/>
      <c r="E665" s="340">
        <v>344</v>
      </c>
      <c r="F665" s="341">
        <v>6696.3469699999996</v>
      </c>
      <c r="G665" s="342">
        <v>551.71866</v>
      </c>
      <c r="H665" s="342">
        <v>7248.0656300000001</v>
      </c>
      <c r="I665" s="342">
        <v>26134.150879999997</v>
      </c>
      <c r="J665" s="342">
        <v>13208.4475</v>
      </c>
      <c r="K665" s="342">
        <v>39342.598380000003</v>
      </c>
      <c r="L665" s="342">
        <v>35731.370630000005</v>
      </c>
      <c r="M665" s="342">
        <v>10786.02953</v>
      </c>
      <c r="N665" s="342">
        <v>46517.400159999997</v>
      </c>
      <c r="O665" s="342">
        <v>93108.064169999998</v>
      </c>
      <c r="P665" s="342">
        <v>75898.268530000001</v>
      </c>
      <c r="Q665" s="342">
        <v>2546.3133900000003</v>
      </c>
      <c r="R665" s="343">
        <v>78444.581919999997</v>
      </c>
    </row>
    <row r="666" spans="1:18" s="313" customFormat="1">
      <c r="A666" s="339"/>
      <c r="B666" s="339"/>
      <c r="C666" s="339"/>
      <c r="D666" s="334" t="s">
        <v>16</v>
      </c>
      <c r="E666" s="335">
        <v>111</v>
      </c>
      <c r="F666" s="336">
        <v>1283510.30525</v>
      </c>
      <c r="G666" s="337">
        <v>170503.37336000003</v>
      </c>
      <c r="H666" s="337">
        <v>1454013.6786099998</v>
      </c>
      <c r="I666" s="337">
        <v>97399.98259</v>
      </c>
      <c r="J666" s="337">
        <v>95426.965939999995</v>
      </c>
      <c r="K666" s="337">
        <v>192826.94852999999</v>
      </c>
      <c r="L666" s="337">
        <v>256416.47534999999</v>
      </c>
      <c r="M666" s="337">
        <v>88462.845319999993</v>
      </c>
      <c r="N666" s="337">
        <v>344879.32067000004</v>
      </c>
      <c r="O666" s="337">
        <v>1991719.94781</v>
      </c>
      <c r="P666" s="337">
        <v>12537036.094309999</v>
      </c>
      <c r="Q666" s="337">
        <v>8132666.8377200002</v>
      </c>
      <c r="R666" s="338">
        <v>20669702.93203</v>
      </c>
    </row>
    <row r="667" spans="1:18" s="313" customFormat="1">
      <c r="A667" s="339"/>
      <c r="B667" s="339"/>
      <c r="C667" s="339"/>
      <c r="D667" s="339"/>
      <c r="E667" s="340">
        <v>120</v>
      </c>
      <c r="F667" s="341">
        <v>9812.9524199999996</v>
      </c>
      <c r="G667" s="342">
        <v>3960.2213400000001</v>
      </c>
      <c r="H667" s="342">
        <v>13773.17376</v>
      </c>
      <c r="I667" s="342">
        <v>36267.831689999999</v>
      </c>
      <c r="J667" s="342">
        <v>25293.705100000003</v>
      </c>
      <c r="K667" s="342">
        <v>61561.536789999998</v>
      </c>
      <c r="L667" s="342">
        <v>38584.128560000005</v>
      </c>
      <c r="M667" s="342">
        <v>17175.384129999999</v>
      </c>
      <c r="N667" s="342">
        <v>55759.512689999996</v>
      </c>
      <c r="O667" s="342">
        <v>131094.22323999999</v>
      </c>
      <c r="P667" s="342">
        <v>32325.341829999998</v>
      </c>
      <c r="Q667" s="342">
        <v>1582.73676</v>
      </c>
      <c r="R667" s="343">
        <v>33908.078590000005</v>
      </c>
    </row>
    <row r="668" spans="1:18" s="313" customFormat="1">
      <c r="A668" s="339"/>
      <c r="B668" s="339"/>
      <c r="C668" s="339"/>
      <c r="D668" s="339"/>
      <c r="E668" s="340">
        <v>465</v>
      </c>
      <c r="F668" s="341">
        <v>5767.5568400000002</v>
      </c>
      <c r="G668" s="342">
        <v>1084.8318200000001</v>
      </c>
      <c r="H668" s="342">
        <v>6852.3886600000005</v>
      </c>
      <c r="I668" s="342">
        <v>44943.706859999998</v>
      </c>
      <c r="J668" s="342">
        <v>22874.53946</v>
      </c>
      <c r="K668" s="342">
        <v>67818.246319999991</v>
      </c>
      <c r="L668" s="342">
        <v>36457.780049999994</v>
      </c>
      <c r="M668" s="342">
        <v>14448.94073</v>
      </c>
      <c r="N668" s="342">
        <v>50906.720780000003</v>
      </c>
      <c r="O668" s="342">
        <v>125577.35576000001</v>
      </c>
      <c r="P668" s="342">
        <v>184480.79988000001</v>
      </c>
      <c r="Q668" s="342">
        <v>2747.9866899999997</v>
      </c>
      <c r="R668" s="343">
        <v>187228.78657</v>
      </c>
    </row>
    <row r="669" spans="1:18" s="313" customFormat="1">
      <c r="A669" s="339"/>
      <c r="B669" s="339"/>
      <c r="C669" s="339"/>
      <c r="D669" s="339"/>
      <c r="E669" s="340">
        <v>468</v>
      </c>
      <c r="F669" s="341">
        <v>2001.5717099999999</v>
      </c>
      <c r="G669" s="342">
        <v>84.764600000000002</v>
      </c>
      <c r="H669" s="342">
        <v>2086.3363100000001</v>
      </c>
      <c r="I669" s="342">
        <v>11966.621720000001</v>
      </c>
      <c r="J669" s="342">
        <v>6433.7944900000002</v>
      </c>
      <c r="K669" s="342">
        <v>18400.416209999999</v>
      </c>
      <c r="L669" s="342">
        <v>970.74745999999993</v>
      </c>
      <c r="M669" s="342">
        <v>167.94623000000001</v>
      </c>
      <c r="N669" s="342">
        <v>1138.6936899999998</v>
      </c>
      <c r="O669" s="342">
        <v>21625.446210000002</v>
      </c>
      <c r="P669" s="342">
        <v>5594.3899800000008</v>
      </c>
      <c r="Q669" s="342">
        <v>455.69830999999999</v>
      </c>
      <c r="R669" s="343">
        <v>6050.0882899999997</v>
      </c>
    </row>
    <row r="670" spans="1:18" s="313" customFormat="1">
      <c r="A670" s="339"/>
      <c r="B670" s="339"/>
      <c r="C670" s="339"/>
      <c r="D670" s="339"/>
      <c r="E670" s="340">
        <v>281</v>
      </c>
      <c r="F670" s="341">
        <v>1932.4752599999999</v>
      </c>
      <c r="G670" s="342">
        <v>1117.8091399999998</v>
      </c>
      <c r="H670" s="342">
        <v>3050.2844</v>
      </c>
      <c r="I670" s="342">
        <v>22606.914129999997</v>
      </c>
      <c r="J670" s="342">
        <v>77888.907790000012</v>
      </c>
      <c r="K670" s="342">
        <v>100495.82192</v>
      </c>
      <c r="L670" s="342">
        <v>12156.531989999999</v>
      </c>
      <c r="M670" s="342">
        <v>28889.445609999999</v>
      </c>
      <c r="N670" s="342">
        <v>41045.977599999998</v>
      </c>
      <c r="O670" s="342">
        <v>144592.08391999998</v>
      </c>
      <c r="P670" s="342">
        <v>26341.671989999999</v>
      </c>
      <c r="Q670" s="342">
        <v>60576.57574</v>
      </c>
      <c r="R670" s="343">
        <v>86918.247730000003</v>
      </c>
    </row>
    <row r="671" spans="1:18" s="313" customFormat="1">
      <c r="A671" s="339"/>
      <c r="B671" s="339"/>
      <c r="C671" s="339"/>
      <c r="D671" s="334" t="s">
        <v>57</v>
      </c>
      <c r="E671" s="335">
        <v>137</v>
      </c>
      <c r="F671" s="336">
        <v>6930.2715099999996</v>
      </c>
      <c r="G671" s="337">
        <v>1354.33473</v>
      </c>
      <c r="H671" s="337">
        <v>8284.606240000001</v>
      </c>
      <c r="I671" s="337">
        <v>29291.930090000002</v>
      </c>
      <c r="J671" s="337">
        <v>27175.376210000002</v>
      </c>
      <c r="K671" s="337">
        <v>56467.306299999997</v>
      </c>
      <c r="L671" s="337">
        <v>34860.825400000002</v>
      </c>
      <c r="M671" s="337">
        <v>18074.568230000001</v>
      </c>
      <c r="N671" s="337">
        <v>52935.393630000006</v>
      </c>
      <c r="O671" s="337">
        <v>117687.30617</v>
      </c>
      <c r="P671" s="337">
        <v>33515.409</v>
      </c>
      <c r="Q671" s="337">
        <v>2235.2612899999999</v>
      </c>
      <c r="R671" s="338">
        <v>35750.670290000002</v>
      </c>
    </row>
    <row r="672" spans="1:18" s="313" customFormat="1">
      <c r="A672" s="339"/>
      <c r="B672" s="339"/>
      <c r="C672" s="339"/>
      <c r="D672" s="339"/>
      <c r="E672" s="340">
        <v>334</v>
      </c>
      <c r="F672" s="341">
        <v>4.3628500000000008</v>
      </c>
      <c r="G672" s="342">
        <v>0</v>
      </c>
      <c r="H672" s="342">
        <v>4.3628500000000008</v>
      </c>
      <c r="I672" s="342">
        <v>15754.213890000001</v>
      </c>
      <c r="J672" s="342">
        <v>12521.921109999999</v>
      </c>
      <c r="K672" s="342">
        <v>28276.134999999998</v>
      </c>
      <c r="L672" s="342">
        <v>5644.1727899999996</v>
      </c>
      <c r="M672" s="342">
        <v>2165.38654</v>
      </c>
      <c r="N672" s="342">
        <v>7809.55933</v>
      </c>
      <c r="O672" s="342">
        <v>36090.057179999996</v>
      </c>
      <c r="P672" s="342">
        <v>11977.839699999999</v>
      </c>
      <c r="Q672" s="342">
        <v>932.17091000000005</v>
      </c>
      <c r="R672" s="343">
        <v>12910.010609999999</v>
      </c>
    </row>
    <row r="673" spans="1:18" s="313" customFormat="1">
      <c r="A673" s="339"/>
      <c r="B673" s="339"/>
      <c r="C673" s="339"/>
      <c r="D673" s="334" t="s">
        <v>58</v>
      </c>
      <c r="E673" s="335">
        <v>317</v>
      </c>
      <c r="F673" s="336">
        <v>3.0388000000000002</v>
      </c>
      <c r="G673" s="337">
        <v>0</v>
      </c>
      <c r="H673" s="337">
        <v>3.0388000000000002</v>
      </c>
      <c r="I673" s="337">
        <v>19718.256859999998</v>
      </c>
      <c r="J673" s="337">
        <v>14858.435160000001</v>
      </c>
      <c r="K673" s="337">
        <v>34576.692020000002</v>
      </c>
      <c r="L673" s="337">
        <v>11079.673560000001</v>
      </c>
      <c r="M673" s="337">
        <v>3021.8393099999998</v>
      </c>
      <c r="N673" s="337">
        <v>14101.512869999999</v>
      </c>
      <c r="O673" s="337">
        <v>48681.243689999996</v>
      </c>
      <c r="P673" s="337">
        <v>7757.9345800000001</v>
      </c>
      <c r="Q673" s="337">
        <v>682.60554999999999</v>
      </c>
      <c r="R673" s="338">
        <v>8440.5401300000012</v>
      </c>
    </row>
    <row r="674" spans="1:18" s="313" customFormat="1">
      <c r="A674" s="339"/>
      <c r="B674" s="339"/>
      <c r="C674" s="339"/>
      <c r="D674" s="339"/>
      <c r="E674" s="340">
        <v>393</v>
      </c>
      <c r="F674" s="341">
        <v>9111.6886599999998</v>
      </c>
      <c r="G674" s="342">
        <v>3808.7323300000003</v>
      </c>
      <c r="H674" s="342">
        <v>12920.420990000001</v>
      </c>
      <c r="I674" s="342">
        <v>38199.551070000001</v>
      </c>
      <c r="J674" s="342">
        <v>27474.036339999999</v>
      </c>
      <c r="K674" s="342">
        <v>65673.587409999993</v>
      </c>
      <c r="L674" s="342">
        <v>30441.7585</v>
      </c>
      <c r="M674" s="342">
        <v>21069.86348</v>
      </c>
      <c r="N674" s="342">
        <v>51511.621979999996</v>
      </c>
      <c r="O674" s="342">
        <v>130105.63038</v>
      </c>
      <c r="P674" s="342">
        <v>103864.6878</v>
      </c>
      <c r="Q674" s="342">
        <v>1697.5811000000001</v>
      </c>
      <c r="R674" s="343">
        <v>105562.26890000001</v>
      </c>
    </row>
    <row r="675" spans="1:18" s="313" customFormat="1">
      <c r="A675" s="339"/>
      <c r="B675" s="339"/>
      <c r="C675" s="339"/>
      <c r="D675" s="339"/>
      <c r="E675" s="340">
        <v>428</v>
      </c>
      <c r="F675" s="341">
        <v>2994.4167599999996</v>
      </c>
      <c r="G675" s="342">
        <v>908.94491000000005</v>
      </c>
      <c r="H675" s="342">
        <v>3903.3616699999998</v>
      </c>
      <c r="I675" s="342">
        <v>27995.057920000003</v>
      </c>
      <c r="J675" s="342">
        <v>12707.077070000001</v>
      </c>
      <c r="K675" s="342">
        <v>40702.134989999999</v>
      </c>
      <c r="L675" s="342">
        <v>28301.409050000002</v>
      </c>
      <c r="M675" s="342">
        <v>13782.62859</v>
      </c>
      <c r="N675" s="342">
        <v>42084.037640000002</v>
      </c>
      <c r="O675" s="342">
        <v>86689.534299999999</v>
      </c>
      <c r="P675" s="342">
        <v>15847.319619999998</v>
      </c>
      <c r="Q675" s="342">
        <v>779.27193</v>
      </c>
      <c r="R675" s="343">
        <v>16626.591550000001</v>
      </c>
    </row>
    <row r="676" spans="1:18" s="313" customFormat="1">
      <c r="A676" s="339"/>
      <c r="B676" s="339"/>
      <c r="C676" s="339"/>
      <c r="D676" s="334" t="s">
        <v>270</v>
      </c>
      <c r="E676" s="335">
        <v>474</v>
      </c>
      <c r="F676" s="336">
        <v>2290.44139</v>
      </c>
      <c r="G676" s="337">
        <v>294.27077000000003</v>
      </c>
      <c r="H676" s="337">
        <v>2584.71216</v>
      </c>
      <c r="I676" s="337">
        <v>16798.470799999999</v>
      </c>
      <c r="J676" s="337">
        <v>11131.202009999999</v>
      </c>
      <c r="K676" s="337">
        <v>27929.67281</v>
      </c>
      <c r="L676" s="337">
        <v>20792.735710000001</v>
      </c>
      <c r="M676" s="337">
        <v>8708.8095399999984</v>
      </c>
      <c r="N676" s="337">
        <v>29501.545249999999</v>
      </c>
      <c r="O676" s="337">
        <v>60015.930220000002</v>
      </c>
      <c r="P676" s="337">
        <v>6696.3011799999995</v>
      </c>
      <c r="Q676" s="337">
        <v>770.48275000000001</v>
      </c>
      <c r="R676" s="338">
        <v>7466.7839299999996</v>
      </c>
    </row>
    <row r="677" spans="1:18" s="313" customFormat="1">
      <c r="A677" s="339"/>
      <c r="B677" s="339"/>
      <c r="C677" s="339"/>
      <c r="D677" s="334" t="s">
        <v>271</v>
      </c>
      <c r="E677" s="335">
        <v>367</v>
      </c>
      <c r="F677" s="336">
        <v>2542.9696400000003</v>
      </c>
      <c r="G677" s="337">
        <v>1029.23206</v>
      </c>
      <c r="H677" s="337">
        <v>3572.2017000000001</v>
      </c>
      <c r="I677" s="337">
        <v>24985.942930000001</v>
      </c>
      <c r="J677" s="337">
        <v>11962.573380000002</v>
      </c>
      <c r="K677" s="337">
        <v>36948.516309999999</v>
      </c>
      <c r="L677" s="337">
        <v>29014.804410000001</v>
      </c>
      <c r="M677" s="337">
        <v>16973.1296</v>
      </c>
      <c r="N677" s="337">
        <v>45987.934009999997</v>
      </c>
      <c r="O677" s="337">
        <v>86508.652019999994</v>
      </c>
      <c r="P677" s="337">
        <v>15045.45103</v>
      </c>
      <c r="Q677" s="337">
        <v>3219.2763199999999</v>
      </c>
      <c r="R677" s="338">
        <v>18264.727350000001</v>
      </c>
    </row>
    <row r="678" spans="1:18" s="313" customFormat="1">
      <c r="A678" s="339"/>
      <c r="B678" s="339"/>
      <c r="C678" s="339"/>
      <c r="D678" s="334" t="s">
        <v>272</v>
      </c>
      <c r="E678" s="335">
        <v>412</v>
      </c>
      <c r="F678" s="336">
        <v>7.0370000000000002E-2</v>
      </c>
      <c r="G678" s="337">
        <v>221.62514999999999</v>
      </c>
      <c r="H678" s="337">
        <v>221.69551999999999</v>
      </c>
      <c r="I678" s="337">
        <v>14460.68692</v>
      </c>
      <c r="J678" s="337">
        <v>16008.3806</v>
      </c>
      <c r="K678" s="337">
        <v>30469.067520000001</v>
      </c>
      <c r="L678" s="337">
        <v>8418.6049399999993</v>
      </c>
      <c r="M678" s="337">
        <v>11473.787619999999</v>
      </c>
      <c r="N678" s="337">
        <v>19892.39256</v>
      </c>
      <c r="O678" s="337">
        <v>50583.155599999998</v>
      </c>
      <c r="P678" s="337">
        <v>14009.464749999999</v>
      </c>
      <c r="Q678" s="337">
        <v>1899.43769</v>
      </c>
      <c r="R678" s="338">
        <v>15908.90244</v>
      </c>
    </row>
    <row r="679" spans="1:18" s="313" customFormat="1">
      <c r="A679" s="339"/>
      <c r="B679" s="339"/>
      <c r="C679" s="339"/>
      <c r="D679" s="339"/>
      <c r="E679" s="340">
        <v>420</v>
      </c>
      <c r="F679" s="341">
        <v>1225.06834</v>
      </c>
      <c r="G679" s="342">
        <v>441.19092000000001</v>
      </c>
      <c r="H679" s="342">
        <v>1666.25926</v>
      </c>
      <c r="I679" s="342">
        <v>35147.837719999996</v>
      </c>
      <c r="J679" s="342">
        <v>38440.26571</v>
      </c>
      <c r="K679" s="342">
        <v>73588.103430000003</v>
      </c>
      <c r="L679" s="342">
        <v>30535.324510000002</v>
      </c>
      <c r="M679" s="342">
        <v>18191.230760000002</v>
      </c>
      <c r="N679" s="342">
        <v>48726.555270000004</v>
      </c>
      <c r="O679" s="342">
        <v>123980.91795999999</v>
      </c>
      <c r="P679" s="342">
        <v>28367.11247</v>
      </c>
      <c r="Q679" s="342">
        <v>1362.9875900000002</v>
      </c>
      <c r="R679" s="343">
        <v>29730.100059999997</v>
      </c>
    </row>
    <row r="680" spans="1:18" s="313" customFormat="1">
      <c r="A680" s="339"/>
      <c r="B680" s="339"/>
      <c r="C680" s="339"/>
      <c r="D680" s="334" t="s">
        <v>60</v>
      </c>
      <c r="E680" s="335">
        <v>142</v>
      </c>
      <c r="F680" s="336">
        <v>43903.041109999998</v>
      </c>
      <c r="G680" s="337">
        <v>50831.812319999997</v>
      </c>
      <c r="H680" s="337">
        <v>94734.853430000003</v>
      </c>
      <c r="I680" s="337">
        <v>61527.05586</v>
      </c>
      <c r="J680" s="337">
        <v>82162.399799999999</v>
      </c>
      <c r="K680" s="337">
        <v>143689.45566000001</v>
      </c>
      <c r="L680" s="337">
        <v>50500.812210000004</v>
      </c>
      <c r="M680" s="337">
        <v>55819.677280000004</v>
      </c>
      <c r="N680" s="337">
        <v>106320.48948999999</v>
      </c>
      <c r="O680" s="337">
        <v>344744.79858</v>
      </c>
      <c r="P680" s="337">
        <v>158406.63130000001</v>
      </c>
      <c r="Q680" s="337">
        <v>50119.236010000001</v>
      </c>
      <c r="R680" s="338">
        <v>208525.86731</v>
      </c>
    </row>
    <row r="681" spans="1:18" s="313" customFormat="1">
      <c r="A681" s="339"/>
      <c r="B681" s="339"/>
      <c r="C681" s="339"/>
      <c r="D681" s="339"/>
      <c r="E681" s="340">
        <v>146</v>
      </c>
      <c r="F681" s="341">
        <v>11122.87003</v>
      </c>
      <c r="G681" s="342">
        <v>16605.33036</v>
      </c>
      <c r="H681" s="342">
        <v>27728.200390000002</v>
      </c>
      <c r="I681" s="342">
        <v>65102.902090000003</v>
      </c>
      <c r="J681" s="342">
        <v>65708.651259999999</v>
      </c>
      <c r="K681" s="342">
        <v>130811.55334999999</v>
      </c>
      <c r="L681" s="342">
        <v>35735.204979999995</v>
      </c>
      <c r="M681" s="342">
        <v>49177.78443</v>
      </c>
      <c r="N681" s="342">
        <v>84912.989409999995</v>
      </c>
      <c r="O681" s="342">
        <v>243452.74314999999</v>
      </c>
      <c r="P681" s="342">
        <v>47357.525929999996</v>
      </c>
      <c r="Q681" s="342">
        <v>13547.671980000001</v>
      </c>
      <c r="R681" s="343">
        <v>60905.197909999995</v>
      </c>
    </row>
    <row r="682" spans="1:18" s="313" customFormat="1">
      <c r="A682" s="339"/>
      <c r="B682" s="339"/>
      <c r="C682" s="339"/>
      <c r="D682" s="339"/>
      <c r="E682" s="340">
        <v>293</v>
      </c>
      <c r="F682" s="341">
        <v>7343.6072300000005</v>
      </c>
      <c r="G682" s="342">
        <v>3297.8979599999998</v>
      </c>
      <c r="H682" s="342">
        <v>10641.50519</v>
      </c>
      <c r="I682" s="342">
        <v>37018.808619999996</v>
      </c>
      <c r="J682" s="342">
        <v>71247.829129999998</v>
      </c>
      <c r="K682" s="342">
        <v>108266.63774999999</v>
      </c>
      <c r="L682" s="342">
        <v>48474.272600000004</v>
      </c>
      <c r="M682" s="342">
        <v>61921.75086</v>
      </c>
      <c r="N682" s="342">
        <v>110396.02346</v>
      </c>
      <c r="O682" s="342">
        <v>229304.16640000002</v>
      </c>
      <c r="P682" s="342">
        <v>63138.170720000002</v>
      </c>
      <c r="Q682" s="342">
        <v>7129.3756100000001</v>
      </c>
      <c r="R682" s="343">
        <v>70267.546329999997</v>
      </c>
    </row>
    <row r="683" spans="1:18" s="313" customFormat="1">
      <c r="A683" s="339"/>
      <c r="B683" s="339"/>
      <c r="C683" s="339"/>
      <c r="D683" s="339"/>
      <c r="E683" s="340">
        <v>332</v>
      </c>
      <c r="F683" s="341">
        <v>0</v>
      </c>
      <c r="G683" s="342">
        <v>0</v>
      </c>
      <c r="H683" s="342">
        <v>0</v>
      </c>
      <c r="I683" s="342">
        <v>9620.8343199999999</v>
      </c>
      <c r="J683" s="342">
        <v>12569.01496</v>
      </c>
      <c r="K683" s="342">
        <v>22189.849280000002</v>
      </c>
      <c r="L683" s="342">
        <v>4963.3534300000001</v>
      </c>
      <c r="M683" s="342">
        <v>3243.0867000000003</v>
      </c>
      <c r="N683" s="342">
        <v>8206.440129999999</v>
      </c>
      <c r="O683" s="342">
        <v>30396.289410000001</v>
      </c>
      <c r="P683" s="342">
        <v>8912.3503499999988</v>
      </c>
      <c r="Q683" s="342">
        <v>1002.0793100000001</v>
      </c>
      <c r="R683" s="343">
        <v>9914.4296599999998</v>
      </c>
    </row>
    <row r="684" spans="1:18" s="313" customFormat="1">
      <c r="A684" s="339"/>
      <c r="B684" s="339"/>
      <c r="C684" s="339"/>
      <c r="D684" s="339"/>
      <c r="E684" s="340">
        <v>438</v>
      </c>
      <c r="F684" s="341">
        <v>46947.86737</v>
      </c>
      <c r="G684" s="342">
        <v>85000.640610000002</v>
      </c>
      <c r="H684" s="342">
        <v>131948.50797999999</v>
      </c>
      <c r="I684" s="342">
        <v>28684.539530000002</v>
      </c>
      <c r="J684" s="342">
        <v>29347.039710000001</v>
      </c>
      <c r="K684" s="342">
        <v>58031.579239999999</v>
      </c>
      <c r="L684" s="342">
        <v>46257.082849999999</v>
      </c>
      <c r="M684" s="342">
        <v>43476.388279999999</v>
      </c>
      <c r="N684" s="342">
        <v>89733.471129999991</v>
      </c>
      <c r="O684" s="342">
        <v>279713.55835000001</v>
      </c>
      <c r="P684" s="342">
        <v>51407.57116</v>
      </c>
      <c r="Q684" s="342">
        <v>25487.390809999997</v>
      </c>
      <c r="R684" s="343">
        <v>76894.961970000004</v>
      </c>
    </row>
    <row r="685" spans="1:18" s="313" customFormat="1">
      <c r="A685" s="339"/>
      <c r="B685" s="339"/>
      <c r="C685" s="339"/>
      <c r="D685" s="334" t="s">
        <v>82</v>
      </c>
      <c r="E685" s="335">
        <v>366</v>
      </c>
      <c r="F685" s="336">
        <v>3577.8283700000002</v>
      </c>
      <c r="G685" s="337">
        <v>407.07863000000003</v>
      </c>
      <c r="H685" s="337">
        <v>3984.9070000000002</v>
      </c>
      <c r="I685" s="337">
        <v>30997.71847</v>
      </c>
      <c r="J685" s="337">
        <v>13663.41078</v>
      </c>
      <c r="K685" s="337">
        <v>44661.129249999998</v>
      </c>
      <c r="L685" s="337">
        <v>31612.633170000001</v>
      </c>
      <c r="M685" s="337">
        <v>7851.9979800000001</v>
      </c>
      <c r="N685" s="337">
        <v>39464.631150000001</v>
      </c>
      <c r="O685" s="337">
        <v>88110.667400000006</v>
      </c>
      <c r="P685" s="337">
        <v>22717.675899999998</v>
      </c>
      <c r="Q685" s="337">
        <v>457.23741999999999</v>
      </c>
      <c r="R685" s="338">
        <v>23174.91332</v>
      </c>
    </row>
    <row r="686" spans="1:18" s="313" customFormat="1">
      <c r="A686" s="339"/>
      <c r="B686" s="339"/>
      <c r="C686" s="339"/>
      <c r="D686" s="334" t="s">
        <v>67</v>
      </c>
      <c r="E686" s="335">
        <v>550</v>
      </c>
      <c r="F686" s="336">
        <v>2563.0942500000001</v>
      </c>
      <c r="G686" s="337">
        <v>2566.29378</v>
      </c>
      <c r="H686" s="337">
        <v>5129.3880300000001</v>
      </c>
      <c r="I686" s="337">
        <v>35812.533969999997</v>
      </c>
      <c r="J686" s="337">
        <v>57429.198850000001</v>
      </c>
      <c r="K686" s="337">
        <v>93241.73281999999</v>
      </c>
      <c r="L686" s="337">
        <v>64117.205600000001</v>
      </c>
      <c r="M686" s="337">
        <v>54097.433960000002</v>
      </c>
      <c r="N686" s="337">
        <v>118214.63956</v>
      </c>
      <c r="O686" s="337">
        <v>216585.76040999999</v>
      </c>
      <c r="P686" s="337">
        <v>39513.762520000004</v>
      </c>
      <c r="Q686" s="337">
        <v>2514.0553799999998</v>
      </c>
      <c r="R686" s="338">
        <v>42027.817900000002</v>
      </c>
    </row>
    <row r="687" spans="1:18" s="313" customFormat="1">
      <c r="A687" s="339"/>
      <c r="B687" s="339"/>
      <c r="C687" s="339"/>
      <c r="D687" s="339"/>
      <c r="E687" s="340">
        <v>394</v>
      </c>
      <c r="F687" s="341">
        <v>73.678470000000004</v>
      </c>
      <c r="G687" s="342">
        <v>0</v>
      </c>
      <c r="H687" s="342">
        <v>73.678470000000004</v>
      </c>
      <c r="I687" s="342">
        <v>11122.100109999999</v>
      </c>
      <c r="J687" s="342">
        <v>4390.7793700000002</v>
      </c>
      <c r="K687" s="342">
        <v>15512.87948</v>
      </c>
      <c r="L687" s="342">
        <v>7513.6719000000003</v>
      </c>
      <c r="M687" s="342">
        <v>5757.7865700000002</v>
      </c>
      <c r="N687" s="342">
        <v>13271.458470000001</v>
      </c>
      <c r="O687" s="342">
        <v>28858.016420000004</v>
      </c>
      <c r="P687" s="342">
        <v>183498.23103</v>
      </c>
      <c r="Q687" s="342">
        <v>429.30471</v>
      </c>
      <c r="R687" s="343">
        <v>183927.53574000002</v>
      </c>
    </row>
    <row r="688" spans="1:18" s="313" customFormat="1">
      <c r="A688" s="339"/>
      <c r="B688" s="339"/>
      <c r="C688" s="339"/>
      <c r="D688" s="339"/>
      <c r="E688" s="340">
        <v>407</v>
      </c>
      <c r="F688" s="341">
        <v>1.0500000000000002E-3</v>
      </c>
      <c r="G688" s="342">
        <v>0</v>
      </c>
      <c r="H688" s="342">
        <v>1.0500000000000002E-3</v>
      </c>
      <c r="I688" s="342">
        <v>9304.6231700000008</v>
      </c>
      <c r="J688" s="342">
        <v>13786.29752</v>
      </c>
      <c r="K688" s="342">
        <v>23090.920690000003</v>
      </c>
      <c r="L688" s="342">
        <v>7910.9696100000001</v>
      </c>
      <c r="M688" s="342">
        <v>4043.3156899999999</v>
      </c>
      <c r="N688" s="342">
        <v>11954.285300000001</v>
      </c>
      <c r="O688" s="342">
        <v>35045.207040000001</v>
      </c>
      <c r="P688" s="342">
        <v>4616.4520599999996</v>
      </c>
      <c r="Q688" s="342">
        <v>528.85984999999994</v>
      </c>
      <c r="R688" s="343">
        <v>5145.3119100000004</v>
      </c>
    </row>
    <row r="689" spans="1:18" s="313" customFormat="1">
      <c r="A689" s="339"/>
      <c r="B689" s="339"/>
      <c r="C689" s="339"/>
      <c r="D689" s="339"/>
      <c r="E689" s="340">
        <v>552</v>
      </c>
      <c r="F689" s="341">
        <v>1947.8542600000001</v>
      </c>
      <c r="G689" s="342">
        <v>834.97484999999995</v>
      </c>
      <c r="H689" s="342">
        <v>2782.8291099999997</v>
      </c>
      <c r="I689" s="342">
        <v>39584.447740000003</v>
      </c>
      <c r="J689" s="342">
        <v>44202.542460000004</v>
      </c>
      <c r="K689" s="342">
        <v>83786.9902</v>
      </c>
      <c r="L689" s="342">
        <v>66139.008119999999</v>
      </c>
      <c r="M689" s="342">
        <v>43994.306109999998</v>
      </c>
      <c r="N689" s="342">
        <v>110133.31423</v>
      </c>
      <c r="O689" s="342">
        <v>196703.13353999998</v>
      </c>
      <c r="P689" s="342">
        <v>34735.71314</v>
      </c>
      <c r="Q689" s="342">
        <v>2056.4427299999998</v>
      </c>
      <c r="R689" s="343">
        <v>36792.155869999995</v>
      </c>
    </row>
    <row r="690" spans="1:18" s="313" customFormat="1">
      <c r="A690" s="339"/>
      <c r="B690" s="339"/>
      <c r="C690" s="339"/>
      <c r="D690" s="339"/>
      <c r="E690" s="340">
        <v>266</v>
      </c>
      <c r="F690" s="341">
        <v>0.19252</v>
      </c>
      <c r="G690" s="342">
        <v>0</v>
      </c>
      <c r="H690" s="342">
        <v>0.19252</v>
      </c>
      <c r="I690" s="342">
        <v>7644.9358499999998</v>
      </c>
      <c r="J690" s="342">
        <v>500.5958</v>
      </c>
      <c r="K690" s="342">
        <v>8145.5316500000008</v>
      </c>
      <c r="L690" s="342">
        <v>137.12885</v>
      </c>
      <c r="M690" s="342">
        <v>223.79822000000001</v>
      </c>
      <c r="N690" s="342">
        <v>360.92707000000001</v>
      </c>
      <c r="O690" s="342">
        <v>8506.6512400000011</v>
      </c>
      <c r="P690" s="342">
        <v>5644.5185499999998</v>
      </c>
      <c r="Q690" s="342">
        <v>789.67396999999994</v>
      </c>
      <c r="R690" s="343">
        <v>6434.1925199999996</v>
      </c>
    </row>
    <row r="691" spans="1:18" s="313" customFormat="1">
      <c r="A691" s="339"/>
      <c r="B691" s="339"/>
      <c r="C691" s="339"/>
      <c r="D691" s="339"/>
      <c r="E691" s="340">
        <v>359</v>
      </c>
      <c r="F691" s="341">
        <v>4602.4460799999997</v>
      </c>
      <c r="G691" s="342">
        <v>5495.9901900000004</v>
      </c>
      <c r="H691" s="342">
        <v>10098.43627</v>
      </c>
      <c r="I691" s="342">
        <v>55167.712299999999</v>
      </c>
      <c r="J691" s="342">
        <v>57456.304210000002</v>
      </c>
      <c r="K691" s="342">
        <v>112624.01651</v>
      </c>
      <c r="L691" s="342">
        <v>60646.39273</v>
      </c>
      <c r="M691" s="342">
        <v>49939.643939999994</v>
      </c>
      <c r="N691" s="342">
        <v>110586.03667</v>
      </c>
      <c r="O691" s="342">
        <v>233308.48944999999</v>
      </c>
      <c r="P691" s="342">
        <v>82501.388909999994</v>
      </c>
      <c r="Q691" s="342">
        <v>6549.9821199999997</v>
      </c>
      <c r="R691" s="343">
        <v>89051.371029999995</v>
      </c>
    </row>
    <row r="692" spans="1:18" s="313" customFormat="1">
      <c r="A692" s="339"/>
      <c r="B692" s="339"/>
      <c r="C692" s="339"/>
      <c r="D692" s="334" t="s">
        <v>63</v>
      </c>
      <c r="E692" s="335">
        <v>151</v>
      </c>
      <c r="F692" s="336">
        <v>86787.331260000006</v>
      </c>
      <c r="G692" s="337">
        <v>50155.677380000001</v>
      </c>
      <c r="H692" s="337">
        <v>136943.00863999999</v>
      </c>
      <c r="I692" s="337">
        <v>26619.237149999997</v>
      </c>
      <c r="J692" s="337">
        <v>71618.13351</v>
      </c>
      <c r="K692" s="337">
        <v>98237.37066</v>
      </c>
      <c r="L692" s="337">
        <v>26189.394600000003</v>
      </c>
      <c r="M692" s="337">
        <v>51363.109329999999</v>
      </c>
      <c r="N692" s="337">
        <v>77552.503930000006</v>
      </c>
      <c r="O692" s="337">
        <v>312732.88323000004</v>
      </c>
      <c r="P692" s="337">
        <v>98245.142590000003</v>
      </c>
      <c r="Q692" s="337">
        <v>8367.6778200000008</v>
      </c>
      <c r="R692" s="338">
        <v>106612.82041</v>
      </c>
    </row>
    <row r="693" spans="1:18" s="313" customFormat="1">
      <c r="A693" s="339"/>
      <c r="B693" s="339"/>
      <c r="C693" s="339"/>
      <c r="D693" s="339"/>
      <c r="E693" s="340">
        <v>294</v>
      </c>
      <c r="F693" s="341">
        <v>1544.22433</v>
      </c>
      <c r="G693" s="342">
        <v>2393.45318</v>
      </c>
      <c r="H693" s="342">
        <v>3937.67751</v>
      </c>
      <c r="I693" s="342">
        <v>37257.597929999996</v>
      </c>
      <c r="J693" s="342">
        <v>55757.002059999999</v>
      </c>
      <c r="K693" s="342">
        <v>93014.599989999988</v>
      </c>
      <c r="L693" s="342">
        <v>36781.572789999998</v>
      </c>
      <c r="M693" s="342">
        <v>55776.17914</v>
      </c>
      <c r="N693" s="342">
        <v>92557.751930000013</v>
      </c>
      <c r="O693" s="342">
        <v>189510.02943</v>
      </c>
      <c r="P693" s="342">
        <v>29618.969559999998</v>
      </c>
      <c r="Q693" s="342">
        <v>3742.5381000000002</v>
      </c>
      <c r="R693" s="343">
        <v>33361.507660000003</v>
      </c>
    </row>
    <row r="694" spans="1:18" s="313" customFormat="1">
      <c r="A694" s="339"/>
      <c r="B694" s="339"/>
      <c r="C694" s="339"/>
      <c r="D694" s="339"/>
      <c r="E694" s="340">
        <v>382</v>
      </c>
      <c r="F694" s="341">
        <v>20.05977</v>
      </c>
      <c r="G694" s="342">
        <v>2.5588000000000002</v>
      </c>
      <c r="H694" s="342">
        <v>22.618569999999998</v>
      </c>
      <c r="I694" s="342">
        <v>7626.4205300000003</v>
      </c>
      <c r="J694" s="342">
        <v>11995.936720000002</v>
      </c>
      <c r="K694" s="342">
        <v>19622.357250000001</v>
      </c>
      <c r="L694" s="342">
        <v>2966.7248100000002</v>
      </c>
      <c r="M694" s="342">
        <v>10891.01916</v>
      </c>
      <c r="N694" s="342">
        <v>13857.743970000001</v>
      </c>
      <c r="O694" s="342">
        <v>33502.719789999996</v>
      </c>
      <c r="P694" s="342">
        <v>7381.4600599999994</v>
      </c>
      <c r="Q694" s="342">
        <v>630.75401999999997</v>
      </c>
      <c r="R694" s="343">
        <v>8012.2140799999997</v>
      </c>
    </row>
    <row r="695" spans="1:18" s="313" customFormat="1">
      <c r="A695" s="339"/>
      <c r="B695" s="339"/>
      <c r="C695" s="339"/>
      <c r="D695" s="339"/>
      <c r="E695" s="340">
        <v>469</v>
      </c>
      <c r="F695" s="341">
        <v>328.49790999999999</v>
      </c>
      <c r="G695" s="342">
        <v>1867.9576200000001</v>
      </c>
      <c r="H695" s="342">
        <v>2196.4555299999997</v>
      </c>
      <c r="I695" s="342">
        <v>8865.4690500000015</v>
      </c>
      <c r="J695" s="342">
        <v>19313.66721</v>
      </c>
      <c r="K695" s="342">
        <v>28179.136260000003</v>
      </c>
      <c r="L695" s="342">
        <v>6027.3652999999995</v>
      </c>
      <c r="M695" s="342">
        <v>9276.7026300000016</v>
      </c>
      <c r="N695" s="342">
        <v>15304.067929999999</v>
      </c>
      <c r="O695" s="342">
        <v>45679.659719999996</v>
      </c>
      <c r="P695" s="342">
        <v>7776.9722400000001</v>
      </c>
      <c r="Q695" s="342">
        <v>2640.03674</v>
      </c>
      <c r="R695" s="343">
        <v>10417.008980000001</v>
      </c>
    </row>
    <row r="696" spans="1:18" s="313" customFormat="1">
      <c r="A696" s="339"/>
      <c r="B696" s="339"/>
      <c r="C696" s="339"/>
      <c r="D696" s="339"/>
      <c r="E696" s="340">
        <v>360</v>
      </c>
      <c r="F696" s="341">
        <v>5396.7137699999994</v>
      </c>
      <c r="G696" s="342">
        <v>2273.2696800000003</v>
      </c>
      <c r="H696" s="342">
        <v>7669.9834500000006</v>
      </c>
      <c r="I696" s="342">
        <v>48627.133099999999</v>
      </c>
      <c r="J696" s="342">
        <v>41179.697140000004</v>
      </c>
      <c r="K696" s="342">
        <v>89806.830239999996</v>
      </c>
      <c r="L696" s="342">
        <v>58329.152539999995</v>
      </c>
      <c r="M696" s="342">
        <v>40372.007420000002</v>
      </c>
      <c r="N696" s="342">
        <v>98701.15995999999</v>
      </c>
      <c r="O696" s="342">
        <v>196177.97365</v>
      </c>
      <c r="P696" s="342">
        <v>60644.761490000004</v>
      </c>
      <c r="Q696" s="342">
        <v>20894.64531</v>
      </c>
      <c r="R696" s="343">
        <v>81539.406799999997</v>
      </c>
    </row>
    <row r="697" spans="1:18" s="313" customFormat="1">
      <c r="A697" s="339"/>
      <c r="B697" s="339"/>
      <c r="C697" s="339"/>
      <c r="D697" s="334" t="s">
        <v>64</v>
      </c>
      <c r="E697" s="335">
        <v>301</v>
      </c>
      <c r="F697" s="336">
        <v>6526.5490599999994</v>
      </c>
      <c r="G697" s="337">
        <v>805.60500000000002</v>
      </c>
      <c r="H697" s="337">
        <v>7332.1540599999998</v>
      </c>
      <c r="I697" s="337">
        <v>45128.83266</v>
      </c>
      <c r="J697" s="337">
        <v>29097.64255</v>
      </c>
      <c r="K697" s="337">
        <v>74226.47520999999</v>
      </c>
      <c r="L697" s="337">
        <v>35897.100680000003</v>
      </c>
      <c r="M697" s="337">
        <v>12632.16858</v>
      </c>
      <c r="N697" s="337">
        <v>48529.269260000001</v>
      </c>
      <c r="O697" s="337">
        <v>130087.89853000001</v>
      </c>
      <c r="P697" s="337">
        <v>116017.23797</v>
      </c>
      <c r="Q697" s="337">
        <v>1521.95983</v>
      </c>
      <c r="R697" s="338">
        <v>117539.19779999999</v>
      </c>
    </row>
    <row r="698" spans="1:18" s="313" customFormat="1">
      <c r="A698" s="339"/>
      <c r="B698" s="339"/>
      <c r="C698" s="339"/>
      <c r="D698" s="339"/>
      <c r="E698" s="340">
        <v>362</v>
      </c>
      <c r="F698" s="341">
        <v>2289.6317000000004</v>
      </c>
      <c r="G698" s="342">
        <v>466.78584000000001</v>
      </c>
      <c r="H698" s="342">
        <v>2756.4175399999999</v>
      </c>
      <c r="I698" s="342">
        <v>33538.996610000002</v>
      </c>
      <c r="J698" s="342">
        <v>23780.535210000002</v>
      </c>
      <c r="K698" s="342">
        <v>57319.531820000004</v>
      </c>
      <c r="L698" s="342">
        <v>32341.103999999999</v>
      </c>
      <c r="M698" s="342">
        <v>15138.7783</v>
      </c>
      <c r="N698" s="342">
        <v>47479.882299999997</v>
      </c>
      <c r="O698" s="342">
        <v>107555.83166</v>
      </c>
      <c r="P698" s="342">
        <v>31213.041399999998</v>
      </c>
      <c r="Q698" s="342">
        <v>471.57974999999999</v>
      </c>
      <c r="R698" s="343">
        <v>31684.621149999999</v>
      </c>
    </row>
    <row r="699" spans="1:18" s="313" customFormat="1">
      <c r="A699" s="339"/>
      <c r="B699" s="339"/>
      <c r="C699" s="339"/>
      <c r="D699" s="339"/>
      <c r="E699" s="340">
        <v>519</v>
      </c>
      <c r="F699" s="341">
        <v>1976.6660900000002</v>
      </c>
      <c r="G699" s="342">
        <v>943.04002000000003</v>
      </c>
      <c r="H699" s="342">
        <v>2919.7061100000001</v>
      </c>
      <c r="I699" s="342">
        <v>25986.584320000002</v>
      </c>
      <c r="J699" s="342">
        <v>10057.749760000001</v>
      </c>
      <c r="K699" s="342">
        <v>36044.334080000001</v>
      </c>
      <c r="L699" s="342">
        <v>29496.597449999997</v>
      </c>
      <c r="M699" s="342">
        <v>11522.069939999999</v>
      </c>
      <c r="N699" s="342">
        <v>41018.667390000002</v>
      </c>
      <c r="O699" s="342">
        <v>79982.707580000002</v>
      </c>
      <c r="P699" s="342">
        <v>16478.077720000001</v>
      </c>
      <c r="Q699" s="342">
        <v>871.90617000000009</v>
      </c>
      <c r="R699" s="343">
        <v>17349.98389</v>
      </c>
    </row>
    <row r="700" spans="1:18" s="313" customFormat="1">
      <c r="A700" s="339"/>
      <c r="B700" s="339"/>
      <c r="C700" s="339"/>
      <c r="D700" s="334" t="s">
        <v>84</v>
      </c>
      <c r="E700" s="335">
        <v>350</v>
      </c>
      <c r="F700" s="336">
        <v>735.23569999999995</v>
      </c>
      <c r="G700" s="337">
        <v>0.81201000000000001</v>
      </c>
      <c r="H700" s="337">
        <v>736.04770999999994</v>
      </c>
      <c r="I700" s="337">
        <v>24535.766739999999</v>
      </c>
      <c r="J700" s="337">
        <v>15770.86347</v>
      </c>
      <c r="K700" s="337">
        <v>40306.630210000003</v>
      </c>
      <c r="L700" s="337">
        <v>15222.67641</v>
      </c>
      <c r="M700" s="337">
        <v>5594.6332699999994</v>
      </c>
      <c r="N700" s="337">
        <v>20817.309679999998</v>
      </c>
      <c r="O700" s="337">
        <v>61859.9876</v>
      </c>
      <c r="P700" s="337">
        <v>17394.541269999998</v>
      </c>
      <c r="Q700" s="337">
        <v>849.85087999999996</v>
      </c>
      <c r="R700" s="338">
        <v>18244.39215</v>
      </c>
    </row>
    <row r="701" spans="1:18" s="313" customFormat="1">
      <c r="A701" s="339"/>
      <c r="B701" s="339"/>
      <c r="C701" s="339"/>
      <c r="D701" s="339"/>
      <c r="E701" s="340">
        <v>357</v>
      </c>
      <c r="F701" s="341">
        <v>6796.0564000000004</v>
      </c>
      <c r="G701" s="342">
        <v>7800.9770399999998</v>
      </c>
      <c r="H701" s="342">
        <v>14597.033439999999</v>
      </c>
      <c r="I701" s="342">
        <v>28597.735840000001</v>
      </c>
      <c r="J701" s="342">
        <v>13223.527970000001</v>
      </c>
      <c r="K701" s="342">
        <v>41821.263810000004</v>
      </c>
      <c r="L701" s="342">
        <v>22534.83971</v>
      </c>
      <c r="M701" s="342">
        <v>7738.5318699999998</v>
      </c>
      <c r="N701" s="342">
        <v>30273.371579999999</v>
      </c>
      <c r="O701" s="342">
        <v>86691.668829999995</v>
      </c>
      <c r="P701" s="342">
        <v>71444.275750000001</v>
      </c>
      <c r="Q701" s="342">
        <v>5282.0657799999999</v>
      </c>
      <c r="R701" s="343">
        <v>76726.341530000005</v>
      </c>
    </row>
    <row r="702" spans="1:18" s="313" customFormat="1">
      <c r="A702" s="339"/>
      <c r="B702" s="339"/>
      <c r="C702" s="339"/>
      <c r="D702" s="339"/>
      <c r="E702" s="340">
        <v>568</v>
      </c>
      <c r="F702" s="341">
        <v>1203.4170200000001</v>
      </c>
      <c r="G702" s="342">
        <v>343.69040999999999</v>
      </c>
      <c r="H702" s="342">
        <v>1547.10743</v>
      </c>
      <c r="I702" s="342">
        <v>30732.264729999999</v>
      </c>
      <c r="J702" s="342">
        <v>18746.758590000001</v>
      </c>
      <c r="K702" s="342">
        <v>49479.02332</v>
      </c>
      <c r="L702" s="342">
        <v>37548.217640000003</v>
      </c>
      <c r="M702" s="342">
        <v>12469.834439999999</v>
      </c>
      <c r="N702" s="342">
        <v>50018.052080000001</v>
      </c>
      <c r="O702" s="342">
        <v>101044.18283000001</v>
      </c>
      <c r="P702" s="342">
        <v>49018.148150000001</v>
      </c>
      <c r="Q702" s="342">
        <v>550.87</v>
      </c>
      <c r="R702" s="343">
        <v>49569.018149999996</v>
      </c>
    </row>
    <row r="703" spans="1:18" s="313" customFormat="1">
      <c r="A703" s="339"/>
      <c r="B703" s="339"/>
      <c r="C703" s="339"/>
      <c r="D703" s="334" t="s">
        <v>273</v>
      </c>
      <c r="E703" s="335">
        <v>168</v>
      </c>
      <c r="F703" s="336">
        <v>3773.4204799999998</v>
      </c>
      <c r="G703" s="337">
        <v>1820.5615700000001</v>
      </c>
      <c r="H703" s="337">
        <v>5593.9820499999996</v>
      </c>
      <c r="I703" s="337">
        <v>31243.629000000001</v>
      </c>
      <c r="J703" s="337">
        <v>18858.798839999999</v>
      </c>
      <c r="K703" s="337">
        <v>50102.427840000004</v>
      </c>
      <c r="L703" s="337">
        <v>38986.242170000005</v>
      </c>
      <c r="M703" s="337">
        <v>10454.030429999999</v>
      </c>
      <c r="N703" s="337">
        <v>49440.272600000004</v>
      </c>
      <c r="O703" s="337">
        <v>105136.68248999999</v>
      </c>
      <c r="P703" s="337">
        <v>22317.501420000001</v>
      </c>
      <c r="Q703" s="337">
        <v>1598.91076</v>
      </c>
      <c r="R703" s="338">
        <v>23916.412179999999</v>
      </c>
    </row>
    <row r="704" spans="1:18" s="313" customFormat="1">
      <c r="A704" s="339"/>
      <c r="B704" s="339"/>
      <c r="C704" s="339"/>
      <c r="D704" s="339"/>
      <c r="E704" s="340">
        <v>411</v>
      </c>
      <c r="F704" s="341">
        <v>4431.2957200000001</v>
      </c>
      <c r="G704" s="342">
        <v>761.92484999999999</v>
      </c>
      <c r="H704" s="342">
        <v>5193.2205700000004</v>
      </c>
      <c r="I704" s="342">
        <v>36385.954610000001</v>
      </c>
      <c r="J704" s="342">
        <v>24159.281230000001</v>
      </c>
      <c r="K704" s="342">
        <v>60545.235840000001</v>
      </c>
      <c r="L704" s="342">
        <v>34541.889189999994</v>
      </c>
      <c r="M704" s="342">
        <v>15436.37866</v>
      </c>
      <c r="N704" s="342">
        <v>49978.267850000004</v>
      </c>
      <c r="O704" s="342">
        <v>115716.72426</v>
      </c>
      <c r="P704" s="342">
        <v>28250.425739999999</v>
      </c>
      <c r="Q704" s="342">
        <v>1362.51025</v>
      </c>
      <c r="R704" s="343">
        <v>29612.935989999998</v>
      </c>
    </row>
    <row r="705" spans="1:18" s="313" customFormat="1">
      <c r="A705" s="339"/>
      <c r="B705" s="339"/>
      <c r="C705" s="339"/>
      <c r="D705" s="339"/>
      <c r="E705" s="340">
        <v>346</v>
      </c>
      <c r="F705" s="341">
        <v>2719.9565200000002</v>
      </c>
      <c r="G705" s="342">
        <v>445.71454</v>
      </c>
      <c r="H705" s="342">
        <v>3165.6710600000001</v>
      </c>
      <c r="I705" s="342">
        <v>31616.009100000003</v>
      </c>
      <c r="J705" s="342">
        <v>21302.127690000001</v>
      </c>
      <c r="K705" s="342">
        <v>52918.136789999997</v>
      </c>
      <c r="L705" s="342">
        <v>30100.367719999998</v>
      </c>
      <c r="M705" s="342">
        <v>11167.367109999999</v>
      </c>
      <c r="N705" s="342">
        <v>41267.734830000001</v>
      </c>
      <c r="O705" s="342">
        <v>97351.542680000013</v>
      </c>
      <c r="P705" s="342">
        <v>19402.01902</v>
      </c>
      <c r="Q705" s="342">
        <v>595.70542</v>
      </c>
      <c r="R705" s="343">
        <v>19997.724440000002</v>
      </c>
    </row>
    <row r="706" spans="1:18" s="313" customFormat="1">
      <c r="A706" s="339"/>
      <c r="B706" s="339"/>
      <c r="C706" s="339"/>
      <c r="D706" s="334" t="s">
        <v>68</v>
      </c>
      <c r="E706" s="335">
        <v>157</v>
      </c>
      <c r="F706" s="336">
        <v>11769.24641</v>
      </c>
      <c r="G706" s="337">
        <v>4468.1104999999998</v>
      </c>
      <c r="H706" s="337">
        <v>16237.35691</v>
      </c>
      <c r="I706" s="337">
        <v>46873.270240000005</v>
      </c>
      <c r="J706" s="337">
        <v>47706.997689999997</v>
      </c>
      <c r="K706" s="337">
        <v>94580.267930000002</v>
      </c>
      <c r="L706" s="337">
        <v>45318.25776</v>
      </c>
      <c r="M706" s="337">
        <v>32635.26395</v>
      </c>
      <c r="N706" s="337">
        <v>77953.521709999986</v>
      </c>
      <c r="O706" s="337">
        <v>188771.14655</v>
      </c>
      <c r="P706" s="337">
        <v>52023.918770000004</v>
      </c>
      <c r="Q706" s="337">
        <v>6594.9326900000005</v>
      </c>
      <c r="R706" s="338">
        <v>58618.851459999998</v>
      </c>
    </row>
    <row r="707" spans="1:18" s="313" customFormat="1">
      <c r="A707" s="339"/>
      <c r="B707" s="339"/>
      <c r="C707" s="339"/>
      <c r="D707" s="339"/>
      <c r="E707" s="340">
        <v>329</v>
      </c>
      <c r="F707" s="341">
        <v>1861.6776200000002</v>
      </c>
      <c r="G707" s="342">
        <v>2920.7537699999998</v>
      </c>
      <c r="H707" s="342">
        <v>4782.4313899999997</v>
      </c>
      <c r="I707" s="342">
        <v>66690.484810000009</v>
      </c>
      <c r="J707" s="342">
        <v>59936.566509999997</v>
      </c>
      <c r="K707" s="342">
        <v>126627.05132</v>
      </c>
      <c r="L707" s="342">
        <v>72371.396870000011</v>
      </c>
      <c r="M707" s="342">
        <v>49490.751349999999</v>
      </c>
      <c r="N707" s="342">
        <v>121862.14822</v>
      </c>
      <c r="O707" s="342">
        <v>253271.63093000001</v>
      </c>
      <c r="P707" s="342">
        <v>71765.013340000005</v>
      </c>
      <c r="Q707" s="342">
        <v>9519.4732299999996</v>
      </c>
      <c r="R707" s="343">
        <v>81284.486569999994</v>
      </c>
    </row>
    <row r="708" spans="1:18" s="313" customFormat="1">
      <c r="A708" s="339"/>
      <c r="B708" s="339"/>
      <c r="C708" s="339"/>
      <c r="D708" s="334" t="s">
        <v>83</v>
      </c>
      <c r="E708" s="335">
        <v>124</v>
      </c>
      <c r="F708" s="336">
        <v>11542.53332</v>
      </c>
      <c r="G708" s="337">
        <v>3845.8912799999998</v>
      </c>
      <c r="H708" s="337">
        <v>15388.4246</v>
      </c>
      <c r="I708" s="337">
        <v>58147.221109999999</v>
      </c>
      <c r="J708" s="337">
        <v>29673.967789999999</v>
      </c>
      <c r="K708" s="337">
        <v>87821.188900000008</v>
      </c>
      <c r="L708" s="337">
        <v>53546.381099999999</v>
      </c>
      <c r="M708" s="337">
        <v>28899.104210000001</v>
      </c>
      <c r="N708" s="337">
        <v>82445.485310000004</v>
      </c>
      <c r="O708" s="337">
        <v>185655.09881</v>
      </c>
      <c r="P708" s="337">
        <v>115430.85409000001</v>
      </c>
      <c r="Q708" s="337">
        <v>4073.12473</v>
      </c>
      <c r="R708" s="338">
        <v>119503.97881999999</v>
      </c>
    </row>
    <row r="709" spans="1:18" s="313" customFormat="1">
      <c r="A709" s="339"/>
      <c r="B709" s="339"/>
      <c r="C709" s="339"/>
      <c r="D709" s="334" t="s">
        <v>69</v>
      </c>
      <c r="E709" s="335">
        <v>160</v>
      </c>
      <c r="F709" s="336">
        <v>40207.735130000001</v>
      </c>
      <c r="G709" s="337">
        <v>38864.028170000005</v>
      </c>
      <c r="H709" s="337">
        <v>79071.763299999991</v>
      </c>
      <c r="I709" s="337">
        <v>67082.374429999996</v>
      </c>
      <c r="J709" s="337">
        <v>122182.30143000001</v>
      </c>
      <c r="K709" s="337">
        <v>189264.67586000002</v>
      </c>
      <c r="L709" s="337">
        <v>96857.381340000007</v>
      </c>
      <c r="M709" s="337">
        <v>118910.48349</v>
      </c>
      <c r="N709" s="337">
        <v>215767.86483000001</v>
      </c>
      <c r="O709" s="337">
        <v>484104.30398999999</v>
      </c>
      <c r="P709" s="337">
        <v>86737.259760000001</v>
      </c>
      <c r="Q709" s="337">
        <v>87381.080489999993</v>
      </c>
      <c r="R709" s="338">
        <v>174118.34025000001</v>
      </c>
    </row>
    <row r="710" spans="1:18" s="313" customFormat="1">
      <c r="A710" s="339"/>
      <c r="B710" s="339"/>
      <c r="C710" s="339"/>
      <c r="D710" s="339"/>
      <c r="E710" s="340">
        <v>161</v>
      </c>
      <c r="F710" s="341">
        <v>8701.9371999999985</v>
      </c>
      <c r="G710" s="342">
        <v>11625.645470000001</v>
      </c>
      <c r="H710" s="342">
        <v>20327.582670000003</v>
      </c>
      <c r="I710" s="342">
        <v>40321.443520000001</v>
      </c>
      <c r="J710" s="342">
        <v>76181.806779999999</v>
      </c>
      <c r="K710" s="342">
        <v>116503.2503</v>
      </c>
      <c r="L710" s="342">
        <v>58475.521540000002</v>
      </c>
      <c r="M710" s="342">
        <v>71228.802680000008</v>
      </c>
      <c r="N710" s="342">
        <v>129704.32421999999</v>
      </c>
      <c r="O710" s="342">
        <v>266535.15719</v>
      </c>
      <c r="P710" s="342">
        <v>72118.651959999988</v>
      </c>
      <c r="Q710" s="342">
        <v>6804.6109699999997</v>
      </c>
      <c r="R710" s="343">
        <v>78923.262930000012</v>
      </c>
    </row>
    <row r="711" spans="1:18" s="313" customFormat="1">
      <c r="A711" s="339"/>
      <c r="B711" s="339"/>
      <c r="C711" s="339"/>
      <c r="D711" s="339"/>
      <c r="E711" s="340">
        <v>243</v>
      </c>
      <c r="F711" s="341">
        <v>405.16903000000002</v>
      </c>
      <c r="G711" s="342">
        <v>1222.16004</v>
      </c>
      <c r="H711" s="342">
        <v>1627.32907</v>
      </c>
      <c r="I711" s="342">
        <v>52968.651270000002</v>
      </c>
      <c r="J711" s="342">
        <v>70949.099569999991</v>
      </c>
      <c r="K711" s="342">
        <v>123917.75084000001</v>
      </c>
      <c r="L711" s="342">
        <v>43397.926530000004</v>
      </c>
      <c r="M711" s="342">
        <v>45219.695030000003</v>
      </c>
      <c r="N711" s="342">
        <v>88617.62156</v>
      </c>
      <c r="O711" s="342">
        <v>214162.70147</v>
      </c>
      <c r="P711" s="342">
        <v>104610.30479000001</v>
      </c>
      <c r="Q711" s="342">
        <v>3169.1154300000003</v>
      </c>
      <c r="R711" s="343">
        <v>107779.42022</v>
      </c>
    </row>
    <row r="712" spans="1:18" s="313" customFormat="1">
      <c r="A712" s="339"/>
      <c r="B712" s="339"/>
      <c r="C712" s="339"/>
      <c r="D712" s="339"/>
      <c r="E712" s="340">
        <v>254</v>
      </c>
      <c r="F712" s="341">
        <v>7494.2428300000001</v>
      </c>
      <c r="G712" s="342">
        <v>10489.731730000001</v>
      </c>
      <c r="H712" s="342">
        <v>17983.974559999999</v>
      </c>
      <c r="I712" s="342">
        <v>73836.030419999996</v>
      </c>
      <c r="J712" s="342">
        <v>78789.355360000001</v>
      </c>
      <c r="K712" s="342">
        <v>152625.38578000001</v>
      </c>
      <c r="L712" s="342">
        <v>67873.789139999993</v>
      </c>
      <c r="M712" s="342">
        <v>59395.982499999998</v>
      </c>
      <c r="N712" s="342">
        <v>127269.77164000001</v>
      </c>
      <c r="O712" s="342">
        <v>297879.13198000001</v>
      </c>
      <c r="P712" s="342">
        <v>64550.247670000004</v>
      </c>
      <c r="Q712" s="342">
        <v>6337.8759700000001</v>
      </c>
      <c r="R712" s="343">
        <v>70888.123640000005</v>
      </c>
    </row>
    <row r="713" spans="1:18" s="313" customFormat="1">
      <c r="A713" s="339"/>
      <c r="B713" s="339"/>
      <c r="C713" s="339"/>
      <c r="D713" s="339"/>
      <c r="E713" s="340">
        <v>338</v>
      </c>
      <c r="F713" s="341">
        <v>2.3829400000000001</v>
      </c>
      <c r="G713" s="342">
        <v>53.772210000000001</v>
      </c>
      <c r="H713" s="342">
        <v>56.155149999999999</v>
      </c>
      <c r="I713" s="342">
        <v>13921.3706</v>
      </c>
      <c r="J713" s="342">
        <v>18037.209870000002</v>
      </c>
      <c r="K713" s="342">
        <v>31958.580469999997</v>
      </c>
      <c r="L713" s="342">
        <v>8323.3288300000004</v>
      </c>
      <c r="M713" s="342">
        <v>4769.36366</v>
      </c>
      <c r="N713" s="342">
        <v>13092.692489999999</v>
      </c>
      <c r="O713" s="342">
        <v>45107.428110000001</v>
      </c>
      <c r="P713" s="342">
        <v>6898.0194800000008</v>
      </c>
      <c r="Q713" s="342">
        <v>1071.20255</v>
      </c>
      <c r="R713" s="343">
        <v>7969.2220299999999</v>
      </c>
    </row>
    <row r="714" spans="1:18" s="313" customFormat="1">
      <c r="A714" s="339"/>
      <c r="B714" s="339"/>
      <c r="C714" s="339"/>
      <c r="D714" s="339"/>
      <c r="E714" s="340">
        <v>381</v>
      </c>
      <c r="F714" s="341">
        <v>627.13330000000008</v>
      </c>
      <c r="G714" s="342">
        <v>2801.0028199999997</v>
      </c>
      <c r="H714" s="342">
        <v>3428.1361200000001</v>
      </c>
      <c r="I714" s="342">
        <v>20181.963100000001</v>
      </c>
      <c r="J714" s="342">
        <v>16552.505010000001</v>
      </c>
      <c r="K714" s="342">
        <v>36734.468110000002</v>
      </c>
      <c r="L714" s="342">
        <v>11582.89047</v>
      </c>
      <c r="M714" s="342">
        <v>14680.54099</v>
      </c>
      <c r="N714" s="342">
        <v>26263.43146</v>
      </c>
      <c r="O714" s="342">
        <v>66426.035690000004</v>
      </c>
      <c r="P714" s="342">
        <v>18529.901010000001</v>
      </c>
      <c r="Q714" s="342">
        <v>2400.4308500000002</v>
      </c>
      <c r="R714" s="343">
        <v>20930.331859999998</v>
      </c>
    </row>
    <row r="715" spans="1:18" s="313" customFormat="1">
      <c r="A715" s="339"/>
      <c r="B715" s="339"/>
      <c r="C715" s="339"/>
      <c r="D715" s="339"/>
      <c r="E715" s="340">
        <v>308</v>
      </c>
      <c r="F715" s="341">
        <v>3798.3057899999999</v>
      </c>
      <c r="G715" s="342">
        <v>7730.3426799999997</v>
      </c>
      <c r="H715" s="342">
        <v>11528.64847</v>
      </c>
      <c r="I715" s="342">
        <v>34143.434890000004</v>
      </c>
      <c r="J715" s="342">
        <v>39817.480479999998</v>
      </c>
      <c r="K715" s="342">
        <v>73960.915370000002</v>
      </c>
      <c r="L715" s="342">
        <v>30823.4264</v>
      </c>
      <c r="M715" s="342">
        <v>20906.518059999999</v>
      </c>
      <c r="N715" s="342">
        <v>51729.944459999999</v>
      </c>
      <c r="O715" s="342">
        <v>137219.50830000002</v>
      </c>
      <c r="P715" s="342">
        <v>22788.763989999999</v>
      </c>
      <c r="Q715" s="342">
        <v>2810.6513199999999</v>
      </c>
      <c r="R715" s="343">
        <v>25599.41531</v>
      </c>
    </row>
    <row r="716" spans="1:18" s="313" customFormat="1">
      <c r="A716" s="339"/>
      <c r="B716" s="339"/>
      <c r="C716" s="339"/>
      <c r="D716" s="339"/>
      <c r="E716" s="340">
        <v>312</v>
      </c>
      <c r="F716" s="341">
        <v>1.9290999999999998</v>
      </c>
      <c r="G716" s="342">
        <v>9.0899999999999991E-3</v>
      </c>
      <c r="H716" s="342">
        <v>1.9381900000000001</v>
      </c>
      <c r="I716" s="342">
        <v>19375.041670000002</v>
      </c>
      <c r="J716" s="342">
        <v>14388.133529999999</v>
      </c>
      <c r="K716" s="342">
        <v>33763.175200000005</v>
      </c>
      <c r="L716" s="342">
        <v>17612.085649999997</v>
      </c>
      <c r="M716" s="342">
        <v>6614.6426500000007</v>
      </c>
      <c r="N716" s="342">
        <v>24226.728300000002</v>
      </c>
      <c r="O716" s="342">
        <v>57991.841690000001</v>
      </c>
      <c r="P716" s="342">
        <v>16252.384619999999</v>
      </c>
      <c r="Q716" s="342">
        <v>1108.8367000000001</v>
      </c>
      <c r="R716" s="343">
        <v>17361.221320000001</v>
      </c>
    </row>
    <row r="717" spans="1:18" s="313" customFormat="1">
      <c r="A717" s="339"/>
      <c r="B717" s="339"/>
      <c r="C717" s="339"/>
      <c r="D717" s="334" t="s">
        <v>86</v>
      </c>
      <c r="E717" s="335">
        <v>435</v>
      </c>
      <c r="F717" s="336">
        <v>1954.6583700000001</v>
      </c>
      <c r="G717" s="337">
        <v>345.82362999999998</v>
      </c>
      <c r="H717" s="337">
        <v>2300.482</v>
      </c>
      <c r="I717" s="337">
        <v>41691.734979999994</v>
      </c>
      <c r="J717" s="337">
        <v>16525.74468</v>
      </c>
      <c r="K717" s="337">
        <v>58217.479659999997</v>
      </c>
      <c r="L717" s="337">
        <v>29255.926530000001</v>
      </c>
      <c r="M717" s="337">
        <v>7442.0320300000003</v>
      </c>
      <c r="N717" s="337">
        <v>36697.958559999999</v>
      </c>
      <c r="O717" s="337">
        <v>97215.92022</v>
      </c>
      <c r="P717" s="337">
        <v>30282.079120000002</v>
      </c>
      <c r="Q717" s="337">
        <v>1018.6719300000001</v>
      </c>
      <c r="R717" s="338">
        <v>31300.751049999999</v>
      </c>
    </row>
    <row r="718" spans="1:18" s="313" customFormat="1">
      <c r="A718" s="339"/>
      <c r="B718" s="339"/>
      <c r="C718" s="339"/>
      <c r="D718" s="334" t="s">
        <v>77</v>
      </c>
      <c r="E718" s="335">
        <v>285</v>
      </c>
      <c r="F718" s="336">
        <v>2515.9091800000001</v>
      </c>
      <c r="G718" s="337">
        <v>985.91862000000003</v>
      </c>
      <c r="H718" s="337">
        <v>3501.8278</v>
      </c>
      <c r="I718" s="337">
        <v>61383.409110000001</v>
      </c>
      <c r="J718" s="337">
        <v>36251.828270000005</v>
      </c>
      <c r="K718" s="337">
        <v>97635.237379999991</v>
      </c>
      <c r="L718" s="337">
        <v>66378.698860000004</v>
      </c>
      <c r="M718" s="337">
        <v>26363.951719999997</v>
      </c>
      <c r="N718" s="337">
        <v>92742.650580000001</v>
      </c>
      <c r="O718" s="337">
        <v>193879.71575999999</v>
      </c>
      <c r="P718" s="337">
        <v>39155.22524</v>
      </c>
      <c r="Q718" s="337">
        <v>7658.9622499999996</v>
      </c>
      <c r="R718" s="338">
        <v>46814.187490000004</v>
      </c>
    </row>
    <row r="719" spans="1:18" s="313" customFormat="1">
      <c r="A719" s="339"/>
      <c r="B719" s="339"/>
      <c r="C719" s="339"/>
      <c r="D719" s="339"/>
      <c r="E719" s="340">
        <v>505</v>
      </c>
      <c r="F719" s="341">
        <v>7209.4317300000002</v>
      </c>
      <c r="G719" s="342">
        <v>974.92921000000001</v>
      </c>
      <c r="H719" s="342">
        <v>8184.3609400000005</v>
      </c>
      <c r="I719" s="342">
        <v>50977.254780000003</v>
      </c>
      <c r="J719" s="342">
        <v>29709.2264</v>
      </c>
      <c r="K719" s="342">
        <v>80686.481180000002</v>
      </c>
      <c r="L719" s="342">
        <v>52722.780159999995</v>
      </c>
      <c r="M719" s="342">
        <v>22812.48489</v>
      </c>
      <c r="N719" s="342">
        <v>75535.265050000002</v>
      </c>
      <c r="O719" s="342">
        <v>164406.10716999997</v>
      </c>
      <c r="P719" s="342">
        <v>43124.802630000006</v>
      </c>
      <c r="Q719" s="342">
        <v>2844.5897099999997</v>
      </c>
      <c r="R719" s="343">
        <v>45969.392340000006</v>
      </c>
    </row>
    <row r="720" spans="1:18" s="313" customFormat="1">
      <c r="A720" s="339"/>
      <c r="B720" s="339"/>
      <c r="C720" s="339"/>
      <c r="D720" s="339"/>
      <c r="E720" s="340">
        <v>423</v>
      </c>
      <c r="F720" s="341">
        <v>424.50130000000001</v>
      </c>
      <c r="G720" s="342">
        <v>507.48032000000001</v>
      </c>
      <c r="H720" s="342">
        <v>931.98162000000002</v>
      </c>
      <c r="I720" s="342">
        <v>16713.656199999998</v>
      </c>
      <c r="J720" s="342">
        <v>10240.653189999999</v>
      </c>
      <c r="K720" s="342">
        <v>26954.309390000002</v>
      </c>
      <c r="L720" s="342">
        <v>5549.4232300000003</v>
      </c>
      <c r="M720" s="342">
        <v>1756.3634</v>
      </c>
      <c r="N720" s="342">
        <v>7305.7866299999996</v>
      </c>
      <c r="O720" s="342">
        <v>35192.077640000003</v>
      </c>
      <c r="P720" s="342">
        <v>7168.5292399999998</v>
      </c>
      <c r="Q720" s="342">
        <v>1043.8792900000001</v>
      </c>
      <c r="R720" s="343">
        <v>8212.4085300000006</v>
      </c>
    </row>
    <row r="721" spans="1:18" s="313" customFormat="1">
      <c r="A721" s="339"/>
      <c r="B721" s="339"/>
      <c r="C721" s="339"/>
      <c r="D721" s="334" t="s">
        <v>53</v>
      </c>
      <c r="E721" s="335">
        <v>208</v>
      </c>
      <c r="F721" s="336">
        <v>89544.352849999996</v>
      </c>
      <c r="G721" s="337">
        <v>1814.6051499999999</v>
      </c>
      <c r="H721" s="337">
        <v>91358.957999999999</v>
      </c>
      <c r="I721" s="337">
        <v>29576.313959999999</v>
      </c>
      <c r="J721" s="337">
        <v>18833.083780000001</v>
      </c>
      <c r="K721" s="337">
        <v>48409.39774</v>
      </c>
      <c r="L721" s="337">
        <v>23943.026269999998</v>
      </c>
      <c r="M721" s="337">
        <v>14470.530070000001</v>
      </c>
      <c r="N721" s="337">
        <v>38413.556340000003</v>
      </c>
      <c r="O721" s="337">
        <v>178181.91208000001</v>
      </c>
      <c r="P721" s="337">
        <v>27090.135620000001</v>
      </c>
      <c r="Q721" s="337">
        <v>5777.5472399999999</v>
      </c>
      <c r="R721" s="338">
        <v>32867.682860000001</v>
      </c>
    </row>
    <row r="722" spans="1:18" s="313" customFormat="1">
      <c r="A722" s="339"/>
      <c r="B722" s="339"/>
      <c r="C722" s="339"/>
      <c r="D722" s="339"/>
      <c r="E722" s="340">
        <v>444</v>
      </c>
      <c r="F722" s="341">
        <v>2674.7551400000002</v>
      </c>
      <c r="G722" s="342">
        <v>1399.2816799999998</v>
      </c>
      <c r="H722" s="342">
        <v>4074.0368199999998</v>
      </c>
      <c r="I722" s="342">
        <v>18806.782279999999</v>
      </c>
      <c r="J722" s="342">
        <v>10449.662689999999</v>
      </c>
      <c r="K722" s="342">
        <v>29256.44497</v>
      </c>
      <c r="L722" s="342">
        <v>16462.039280000001</v>
      </c>
      <c r="M722" s="342">
        <v>4925.3142699999999</v>
      </c>
      <c r="N722" s="342">
        <v>21387.35355</v>
      </c>
      <c r="O722" s="342">
        <v>54717.835340000005</v>
      </c>
      <c r="P722" s="342">
        <v>12563.62659</v>
      </c>
      <c r="Q722" s="342">
        <v>830.07623000000001</v>
      </c>
      <c r="R722" s="343">
        <v>13393.70282</v>
      </c>
    </row>
    <row r="723" spans="1:18" s="313" customFormat="1">
      <c r="A723" s="339"/>
      <c r="B723" s="339"/>
      <c r="C723" s="339"/>
      <c r="D723" s="339"/>
      <c r="E723" s="340">
        <v>551</v>
      </c>
      <c r="F723" s="341">
        <v>1312.5389299999999</v>
      </c>
      <c r="G723" s="342">
        <v>214.00707999999997</v>
      </c>
      <c r="H723" s="342">
        <v>1526.54601</v>
      </c>
      <c r="I723" s="342">
        <v>31416.47496</v>
      </c>
      <c r="J723" s="342">
        <v>20436.994149999999</v>
      </c>
      <c r="K723" s="342">
        <v>51853.469109999998</v>
      </c>
      <c r="L723" s="342">
        <v>44701.419880000001</v>
      </c>
      <c r="M723" s="342">
        <v>16601.334009999999</v>
      </c>
      <c r="N723" s="342">
        <v>61302.75389</v>
      </c>
      <c r="O723" s="342">
        <v>114682.76901</v>
      </c>
      <c r="P723" s="342">
        <v>32969.705710000002</v>
      </c>
      <c r="Q723" s="342">
        <v>961.24818000000005</v>
      </c>
      <c r="R723" s="343">
        <v>33930.953889999997</v>
      </c>
    </row>
    <row r="724" spans="1:18" s="313" customFormat="1">
      <c r="A724" s="339"/>
      <c r="B724" s="339"/>
      <c r="C724" s="339"/>
      <c r="D724" s="334" t="s">
        <v>275</v>
      </c>
      <c r="E724" s="335">
        <v>188</v>
      </c>
      <c r="F724" s="336">
        <v>2660.9647</v>
      </c>
      <c r="G724" s="337">
        <v>3090.38645</v>
      </c>
      <c r="H724" s="337">
        <v>5751.3511500000004</v>
      </c>
      <c r="I724" s="337">
        <v>42602.251939999995</v>
      </c>
      <c r="J724" s="337">
        <v>43877.081469999997</v>
      </c>
      <c r="K724" s="337">
        <v>86479.333409999992</v>
      </c>
      <c r="L724" s="337">
        <v>50842.364200000004</v>
      </c>
      <c r="M724" s="337">
        <v>35043.731070000002</v>
      </c>
      <c r="N724" s="337">
        <v>85886.095269999991</v>
      </c>
      <c r="O724" s="337">
        <v>178116.77983000001</v>
      </c>
      <c r="P724" s="337">
        <v>28316.194769999998</v>
      </c>
      <c r="Q724" s="337">
        <v>3454.5530600000002</v>
      </c>
      <c r="R724" s="338">
        <v>31770.747829999997</v>
      </c>
    </row>
    <row r="725" spans="1:18" s="313" customFormat="1">
      <c r="A725" s="339"/>
      <c r="B725" s="339"/>
      <c r="C725" s="339"/>
      <c r="D725" s="334" t="s">
        <v>54</v>
      </c>
      <c r="E725" s="335">
        <v>466</v>
      </c>
      <c r="F725" s="336">
        <v>2178.0612299999998</v>
      </c>
      <c r="G725" s="337">
        <v>1324.92479</v>
      </c>
      <c r="H725" s="337">
        <v>3502.9860199999998</v>
      </c>
      <c r="I725" s="337">
        <v>22245.494309999998</v>
      </c>
      <c r="J725" s="337">
        <v>20010.426100000001</v>
      </c>
      <c r="K725" s="337">
        <v>42255.920409999999</v>
      </c>
      <c r="L725" s="337">
        <v>25059.842190000003</v>
      </c>
      <c r="M725" s="337">
        <v>11067.962439999999</v>
      </c>
      <c r="N725" s="337">
        <v>36127.804630000006</v>
      </c>
      <c r="O725" s="337">
        <v>81886.711060000001</v>
      </c>
      <c r="P725" s="337">
        <v>19145.005860000001</v>
      </c>
      <c r="Q725" s="337">
        <v>1137.7307900000001</v>
      </c>
      <c r="R725" s="338">
        <v>20282.736649999999</v>
      </c>
    </row>
    <row r="726" spans="1:18" s="313" customFormat="1">
      <c r="A726" s="339"/>
      <c r="B726" s="339"/>
      <c r="C726" s="339"/>
      <c r="D726" s="339"/>
      <c r="E726" s="340">
        <v>473</v>
      </c>
      <c r="F726" s="341">
        <v>139.87906000000001</v>
      </c>
      <c r="G726" s="342">
        <v>767.06547999999998</v>
      </c>
      <c r="H726" s="342">
        <v>906.94454000000007</v>
      </c>
      <c r="I726" s="342">
        <v>32295.73156</v>
      </c>
      <c r="J726" s="342">
        <v>26500.331850000002</v>
      </c>
      <c r="K726" s="342">
        <v>58796.063409999995</v>
      </c>
      <c r="L726" s="342">
        <v>32709.512159999998</v>
      </c>
      <c r="M726" s="342">
        <v>13011.733259999999</v>
      </c>
      <c r="N726" s="342">
        <v>45721.245419999999</v>
      </c>
      <c r="O726" s="342">
        <v>105424.25337000001</v>
      </c>
      <c r="P726" s="342">
        <v>35119.36277</v>
      </c>
      <c r="Q726" s="342">
        <v>32151.943729999999</v>
      </c>
      <c r="R726" s="343">
        <v>67271.306500000006</v>
      </c>
    </row>
    <row r="727" spans="1:18" s="313" customFormat="1">
      <c r="A727" s="339"/>
      <c r="B727" s="339"/>
      <c r="C727" s="339"/>
      <c r="D727" s="334" t="s">
        <v>276</v>
      </c>
      <c r="E727" s="335">
        <v>387</v>
      </c>
      <c r="F727" s="336">
        <v>1830.4527700000001</v>
      </c>
      <c r="G727" s="337">
        <v>262.07193999999998</v>
      </c>
      <c r="H727" s="337">
        <v>2092.5247100000001</v>
      </c>
      <c r="I727" s="337">
        <v>28121.11939</v>
      </c>
      <c r="J727" s="337">
        <v>23687.800139999999</v>
      </c>
      <c r="K727" s="337">
        <v>51808.919529999999</v>
      </c>
      <c r="L727" s="337">
        <v>19792.555410000001</v>
      </c>
      <c r="M727" s="337">
        <v>9419.4017700000004</v>
      </c>
      <c r="N727" s="337">
        <v>29211.957180000001</v>
      </c>
      <c r="O727" s="337">
        <v>83113.401419999995</v>
      </c>
      <c r="P727" s="337">
        <v>21892.740379999999</v>
      </c>
      <c r="Q727" s="337">
        <v>847.69691</v>
      </c>
      <c r="R727" s="338">
        <v>22740.437289999998</v>
      </c>
    </row>
    <row r="728" spans="1:18" s="313" customFormat="1">
      <c r="A728" s="339"/>
      <c r="B728" s="339"/>
      <c r="C728" s="339"/>
      <c r="D728" s="334" t="s">
        <v>52</v>
      </c>
      <c r="E728" s="335">
        <v>309</v>
      </c>
      <c r="F728" s="336">
        <v>84.065789999999993</v>
      </c>
      <c r="G728" s="337">
        <v>149.63657999999998</v>
      </c>
      <c r="H728" s="337">
        <v>233.70237</v>
      </c>
      <c r="I728" s="337">
        <v>16407.431860000001</v>
      </c>
      <c r="J728" s="337">
        <v>24033.361410000001</v>
      </c>
      <c r="K728" s="337">
        <v>40440.793270000002</v>
      </c>
      <c r="L728" s="337">
        <v>23095.156239999997</v>
      </c>
      <c r="M728" s="337">
        <v>24855.780139999999</v>
      </c>
      <c r="N728" s="337">
        <v>47950.936379999999</v>
      </c>
      <c r="O728" s="337">
        <v>88625.432019999993</v>
      </c>
      <c r="P728" s="337">
        <v>14745.37572</v>
      </c>
      <c r="Q728" s="337">
        <v>1302.3352600000001</v>
      </c>
      <c r="R728" s="338">
        <v>16047.71098</v>
      </c>
    </row>
    <row r="729" spans="1:18" s="313" customFormat="1">
      <c r="A729" s="339"/>
      <c r="B729" s="334" t="s">
        <v>17</v>
      </c>
      <c r="C729" s="334" t="s">
        <v>280</v>
      </c>
      <c r="D729" s="334" t="s">
        <v>281</v>
      </c>
      <c r="E729" s="335">
        <v>37</v>
      </c>
      <c r="F729" s="336">
        <v>45249.768409999997</v>
      </c>
      <c r="G729" s="337">
        <v>21294.450929999999</v>
      </c>
      <c r="H729" s="337">
        <v>66544.219340000011</v>
      </c>
      <c r="I729" s="337">
        <v>41767.291579999997</v>
      </c>
      <c r="J729" s="337">
        <v>11331.096720000001</v>
      </c>
      <c r="K729" s="337">
        <v>53098.388299999999</v>
      </c>
      <c r="L729" s="337">
        <v>30460.536270000001</v>
      </c>
      <c r="M729" s="337">
        <v>14309.348410000001</v>
      </c>
      <c r="N729" s="337">
        <v>44769.884680000003</v>
      </c>
      <c r="O729" s="337">
        <v>164412.49231999999</v>
      </c>
      <c r="P729" s="337">
        <v>238407.03765000001</v>
      </c>
      <c r="Q729" s="337">
        <v>3513.2472000000002</v>
      </c>
      <c r="R729" s="338">
        <v>241920.28485</v>
      </c>
    </row>
    <row r="730" spans="1:18" s="313" customFormat="1">
      <c r="A730" s="339"/>
      <c r="B730" s="339"/>
      <c r="C730" s="339"/>
      <c r="D730" s="339"/>
      <c r="E730" s="340">
        <v>572</v>
      </c>
      <c r="F730" s="341">
        <v>0</v>
      </c>
      <c r="G730" s="342">
        <v>0</v>
      </c>
      <c r="H730" s="342">
        <v>0</v>
      </c>
      <c r="I730" s="342">
        <v>60.502749999999999</v>
      </c>
      <c r="J730" s="342">
        <v>0</v>
      </c>
      <c r="K730" s="342">
        <v>60.502749999999999</v>
      </c>
      <c r="L730" s="342">
        <v>20.105799999999999</v>
      </c>
      <c r="M730" s="342">
        <v>0</v>
      </c>
      <c r="N730" s="342">
        <v>20.105799999999999</v>
      </c>
      <c r="O730" s="342">
        <v>80.608550000000008</v>
      </c>
      <c r="P730" s="342">
        <v>16.761599999999998</v>
      </c>
      <c r="Q730" s="342">
        <v>0</v>
      </c>
      <c r="R730" s="343">
        <v>16.761599999999998</v>
      </c>
    </row>
    <row r="731" spans="1:18" s="313" customFormat="1">
      <c r="A731" s="339"/>
      <c r="B731" s="334" t="s">
        <v>18</v>
      </c>
      <c r="C731" s="334" t="s">
        <v>283</v>
      </c>
      <c r="D731" s="334" t="s">
        <v>283</v>
      </c>
      <c r="E731" s="335">
        <v>375</v>
      </c>
      <c r="F731" s="336">
        <v>40181.200779999999</v>
      </c>
      <c r="G731" s="337">
        <v>1163.52277</v>
      </c>
      <c r="H731" s="337">
        <v>41344.723549999995</v>
      </c>
      <c r="I731" s="337">
        <v>24333.06753</v>
      </c>
      <c r="J731" s="337">
        <v>4138.3960200000001</v>
      </c>
      <c r="K731" s="337">
        <v>28471.46355</v>
      </c>
      <c r="L731" s="337">
        <v>15248.501410000001</v>
      </c>
      <c r="M731" s="337">
        <v>3336.7606299999998</v>
      </c>
      <c r="N731" s="337">
        <v>18585.262039999998</v>
      </c>
      <c r="O731" s="337">
        <v>88401.449139999997</v>
      </c>
      <c r="P731" s="337">
        <v>63768.394970000001</v>
      </c>
      <c r="Q731" s="337">
        <v>685.06603000000007</v>
      </c>
      <c r="R731" s="338">
        <v>64453.461000000003</v>
      </c>
    </row>
    <row r="732" spans="1:18" s="313" customFormat="1">
      <c r="A732" s="339"/>
      <c r="B732" s="334" t="s">
        <v>19</v>
      </c>
      <c r="C732" s="334" t="s">
        <v>284</v>
      </c>
      <c r="D732" s="334" t="s">
        <v>284</v>
      </c>
      <c r="E732" s="335">
        <v>100</v>
      </c>
      <c r="F732" s="336">
        <v>5235.2304400000003</v>
      </c>
      <c r="G732" s="337">
        <v>1615.53277</v>
      </c>
      <c r="H732" s="337">
        <v>6850.7632100000001</v>
      </c>
      <c r="I732" s="337">
        <v>31109.313120000003</v>
      </c>
      <c r="J732" s="337">
        <v>10755.369869999999</v>
      </c>
      <c r="K732" s="337">
        <v>41864.682990000001</v>
      </c>
      <c r="L732" s="337">
        <v>54289.342259999998</v>
      </c>
      <c r="M732" s="337">
        <v>12582.22207</v>
      </c>
      <c r="N732" s="337">
        <v>66871.564329999994</v>
      </c>
      <c r="O732" s="337">
        <v>115587.01053</v>
      </c>
      <c r="P732" s="337">
        <v>28315.47306</v>
      </c>
      <c r="Q732" s="337">
        <v>494.26259999999996</v>
      </c>
      <c r="R732" s="338">
        <v>28809.735659999998</v>
      </c>
    </row>
    <row r="733" spans="1:18" s="313" customFormat="1">
      <c r="A733" s="339"/>
      <c r="B733" s="339"/>
      <c r="C733" s="334" t="s">
        <v>286</v>
      </c>
      <c r="D733" s="334" t="s">
        <v>19</v>
      </c>
      <c r="E733" s="335">
        <v>401</v>
      </c>
      <c r="F733" s="336">
        <v>13116.177369999999</v>
      </c>
      <c r="G733" s="337">
        <v>829.54817000000003</v>
      </c>
      <c r="H733" s="337">
        <v>13945.725539999999</v>
      </c>
      <c r="I733" s="337">
        <v>40605.734210000002</v>
      </c>
      <c r="J733" s="337">
        <v>8407.4381899999989</v>
      </c>
      <c r="K733" s="337">
        <v>49013.172399999996</v>
      </c>
      <c r="L733" s="337">
        <v>35395.089180000003</v>
      </c>
      <c r="M733" s="337">
        <v>8666.14905</v>
      </c>
      <c r="N733" s="337">
        <v>44061.238229999995</v>
      </c>
      <c r="O733" s="337">
        <v>107020.13617</v>
      </c>
      <c r="P733" s="337">
        <v>46329.58524</v>
      </c>
      <c r="Q733" s="337">
        <v>252.44682</v>
      </c>
      <c r="R733" s="338">
        <v>46582.032060000005</v>
      </c>
    </row>
    <row r="734" spans="1:18" s="313" customFormat="1">
      <c r="A734" s="339"/>
      <c r="B734" s="334" t="s">
        <v>20</v>
      </c>
      <c r="C734" s="334" t="s">
        <v>20</v>
      </c>
      <c r="D734" s="334" t="s">
        <v>289</v>
      </c>
      <c r="E734" s="335">
        <v>80</v>
      </c>
      <c r="F734" s="336">
        <v>4990.50684</v>
      </c>
      <c r="G734" s="337">
        <v>703.87411999999995</v>
      </c>
      <c r="H734" s="337">
        <v>5694.3809600000004</v>
      </c>
      <c r="I734" s="337">
        <v>25092.773819999999</v>
      </c>
      <c r="J734" s="337">
        <v>3085.3991599999999</v>
      </c>
      <c r="K734" s="337">
        <v>28178.172979999999</v>
      </c>
      <c r="L734" s="337">
        <v>13788.355099999999</v>
      </c>
      <c r="M734" s="337">
        <v>2981.9552599999997</v>
      </c>
      <c r="N734" s="337">
        <v>16770.310359999999</v>
      </c>
      <c r="O734" s="337">
        <v>50642.864299999994</v>
      </c>
      <c r="P734" s="337">
        <v>40110.409359999998</v>
      </c>
      <c r="Q734" s="337">
        <v>3259.9948799999997</v>
      </c>
      <c r="R734" s="338">
        <v>43370.404240000003</v>
      </c>
    </row>
    <row r="735" spans="1:18" s="313" customFormat="1">
      <c r="A735" s="339"/>
      <c r="B735" s="334" t="s">
        <v>21</v>
      </c>
      <c r="C735" s="334" t="s">
        <v>292</v>
      </c>
      <c r="D735" s="334" t="s">
        <v>292</v>
      </c>
      <c r="E735" s="335">
        <v>447</v>
      </c>
      <c r="F735" s="336">
        <v>1310.8267499999999</v>
      </c>
      <c r="G735" s="337">
        <v>8026.8479500000003</v>
      </c>
      <c r="H735" s="337">
        <v>9337.6746999999996</v>
      </c>
      <c r="I735" s="337">
        <v>9197.9044400000002</v>
      </c>
      <c r="J735" s="337">
        <v>1597.6237699999999</v>
      </c>
      <c r="K735" s="337">
        <v>10795.52821</v>
      </c>
      <c r="L735" s="337">
        <v>3198.7773500000003</v>
      </c>
      <c r="M735" s="337">
        <v>7758.3108000000002</v>
      </c>
      <c r="N735" s="337">
        <v>10957.08815</v>
      </c>
      <c r="O735" s="337">
        <v>31090.29106</v>
      </c>
      <c r="P735" s="337">
        <v>24835.528289999998</v>
      </c>
      <c r="Q735" s="337">
        <v>74.268679999999989</v>
      </c>
      <c r="R735" s="338">
        <v>24909.796969999999</v>
      </c>
    </row>
    <row r="736" spans="1:18" s="313" customFormat="1">
      <c r="A736" s="339"/>
      <c r="B736" s="339"/>
      <c r="C736" s="334" t="s">
        <v>21</v>
      </c>
      <c r="D736" s="334" t="s">
        <v>21</v>
      </c>
      <c r="E736" s="335">
        <v>9</v>
      </c>
      <c r="F736" s="336">
        <v>41676.380100000002</v>
      </c>
      <c r="G736" s="337">
        <v>18214.214059999998</v>
      </c>
      <c r="H736" s="337">
        <v>59890.594159999993</v>
      </c>
      <c r="I736" s="337">
        <v>45378.39284</v>
      </c>
      <c r="J736" s="337">
        <v>19644.66879</v>
      </c>
      <c r="K736" s="337">
        <v>65023.061630000004</v>
      </c>
      <c r="L736" s="337">
        <v>28794.346690000002</v>
      </c>
      <c r="M736" s="337">
        <v>17002.881390000002</v>
      </c>
      <c r="N736" s="337">
        <v>45797.228080000001</v>
      </c>
      <c r="O736" s="337">
        <v>170710.88386999999</v>
      </c>
      <c r="P736" s="337">
        <v>393296.94797000004</v>
      </c>
      <c r="Q736" s="337">
        <v>32916.360399999998</v>
      </c>
      <c r="R736" s="338">
        <v>426213.30836999998</v>
      </c>
    </row>
    <row r="737" spans="1:18" s="313" customFormat="1">
      <c r="A737" s="339"/>
      <c r="B737" s="339"/>
      <c r="C737" s="339"/>
      <c r="D737" s="339"/>
      <c r="E737" s="340">
        <v>493</v>
      </c>
      <c r="F737" s="341">
        <v>270.20699000000002</v>
      </c>
      <c r="G737" s="342">
        <v>3.09585</v>
      </c>
      <c r="H737" s="342">
        <v>273.30284</v>
      </c>
      <c r="I737" s="342">
        <v>20361.149289999998</v>
      </c>
      <c r="J737" s="342">
        <v>9113.1934600000004</v>
      </c>
      <c r="K737" s="342">
        <v>29474.34275</v>
      </c>
      <c r="L737" s="342">
        <v>12449.79592</v>
      </c>
      <c r="M737" s="342">
        <v>4136.1619799999999</v>
      </c>
      <c r="N737" s="342">
        <v>16585.957900000001</v>
      </c>
      <c r="O737" s="342">
        <v>46333.603490000001</v>
      </c>
      <c r="P737" s="342">
        <v>49302.270750000003</v>
      </c>
      <c r="Q737" s="342">
        <v>475.13459</v>
      </c>
      <c r="R737" s="343">
        <v>49777.405340000005</v>
      </c>
    </row>
    <row r="738" spans="1:18" s="313" customFormat="1">
      <c r="A738" s="339"/>
      <c r="B738" s="339"/>
      <c r="C738" s="339"/>
      <c r="D738" s="339"/>
      <c r="E738" s="340">
        <v>553</v>
      </c>
      <c r="F738" s="341">
        <v>1020.52868</v>
      </c>
      <c r="G738" s="342">
        <v>137.21844000000002</v>
      </c>
      <c r="H738" s="342">
        <v>1157.7471200000002</v>
      </c>
      <c r="I738" s="342">
        <v>12537.733819999999</v>
      </c>
      <c r="J738" s="342">
        <v>5727.7727400000003</v>
      </c>
      <c r="K738" s="342">
        <v>18265.506559999998</v>
      </c>
      <c r="L738" s="342">
        <v>19004.274809999999</v>
      </c>
      <c r="M738" s="342">
        <v>11889.994699999999</v>
      </c>
      <c r="N738" s="342">
        <v>30894.269510000002</v>
      </c>
      <c r="O738" s="342">
        <v>50317.52319</v>
      </c>
      <c r="P738" s="342">
        <v>33435.688760000005</v>
      </c>
      <c r="Q738" s="342">
        <v>4615.8429500000002</v>
      </c>
      <c r="R738" s="343">
        <v>38051.531710000003</v>
      </c>
    </row>
    <row r="739" spans="1:18" s="313" customFormat="1">
      <c r="A739" s="339"/>
      <c r="B739" s="339"/>
      <c r="C739" s="339"/>
      <c r="D739" s="339"/>
      <c r="E739" s="340">
        <v>557</v>
      </c>
      <c r="F739" s="341">
        <v>1403.30458</v>
      </c>
      <c r="G739" s="342">
        <v>48.210300000000004</v>
      </c>
      <c r="H739" s="342">
        <v>1451.5148799999999</v>
      </c>
      <c r="I739" s="342">
        <v>7783.6549100000002</v>
      </c>
      <c r="J739" s="342">
        <v>1961.0083</v>
      </c>
      <c r="K739" s="342">
        <v>9744.6632100000006</v>
      </c>
      <c r="L739" s="342">
        <v>4617.7136300000002</v>
      </c>
      <c r="M739" s="342">
        <v>2099.7692000000002</v>
      </c>
      <c r="N739" s="342">
        <v>6717.4828299999999</v>
      </c>
      <c r="O739" s="342">
        <v>17913.660920000002</v>
      </c>
      <c r="P739" s="342">
        <v>31838.686269999998</v>
      </c>
      <c r="Q739" s="342">
        <v>138.91514000000001</v>
      </c>
      <c r="R739" s="343">
        <v>31977.601409999999</v>
      </c>
    </row>
    <row r="740" spans="1:18" s="313" customFormat="1">
      <c r="A740" s="339"/>
      <c r="B740" s="339"/>
      <c r="C740" s="334" t="s">
        <v>296</v>
      </c>
      <c r="D740" s="334" t="s">
        <v>296</v>
      </c>
      <c r="E740" s="335">
        <v>373</v>
      </c>
      <c r="F740" s="336">
        <v>3299.2371499999999</v>
      </c>
      <c r="G740" s="337">
        <v>3033.1849900000002</v>
      </c>
      <c r="H740" s="337">
        <v>6332.4221399999997</v>
      </c>
      <c r="I740" s="337">
        <v>20282.842530000002</v>
      </c>
      <c r="J740" s="337">
        <v>8598.5846799999999</v>
      </c>
      <c r="K740" s="337">
        <v>28881.427210000002</v>
      </c>
      <c r="L740" s="337">
        <v>11799.84546</v>
      </c>
      <c r="M740" s="337">
        <v>3276.28523</v>
      </c>
      <c r="N740" s="337">
        <v>15076.13069</v>
      </c>
      <c r="O740" s="337">
        <v>50289.980040000002</v>
      </c>
      <c r="P740" s="337">
        <v>75660.321089999998</v>
      </c>
      <c r="Q740" s="337">
        <v>2309.7618600000001</v>
      </c>
      <c r="R740" s="338">
        <v>77970.082949999996</v>
      </c>
    </row>
    <row r="741" spans="1:18" s="313" customFormat="1">
      <c r="A741" s="339"/>
      <c r="B741" s="339"/>
      <c r="C741" s="334" t="s">
        <v>297</v>
      </c>
      <c r="D741" s="334" t="s">
        <v>298</v>
      </c>
      <c r="E741" s="335">
        <v>13</v>
      </c>
      <c r="F741" s="336">
        <v>8714.4169899999997</v>
      </c>
      <c r="G741" s="337">
        <v>135851.60345</v>
      </c>
      <c r="H741" s="337">
        <v>144566.02043999999</v>
      </c>
      <c r="I741" s="337">
        <v>40910.486109999998</v>
      </c>
      <c r="J741" s="337">
        <v>10139.94939</v>
      </c>
      <c r="K741" s="337">
        <v>51050.4355</v>
      </c>
      <c r="L741" s="337">
        <v>58448.23173</v>
      </c>
      <c r="M741" s="337">
        <v>22108.49208</v>
      </c>
      <c r="N741" s="337">
        <v>80556.723809999996</v>
      </c>
      <c r="O741" s="337">
        <v>276173.17975000001</v>
      </c>
      <c r="P741" s="337">
        <v>27969.358539999997</v>
      </c>
      <c r="Q741" s="337">
        <v>1058.4543000000001</v>
      </c>
      <c r="R741" s="338">
        <v>29027.812839999999</v>
      </c>
    </row>
    <row r="742" spans="1:18" s="313" customFormat="1">
      <c r="A742" s="339"/>
      <c r="B742" s="334" t="s">
        <v>22</v>
      </c>
      <c r="C742" s="334" t="s">
        <v>22</v>
      </c>
      <c r="D742" s="334" t="s">
        <v>22</v>
      </c>
      <c r="E742" s="335">
        <v>102</v>
      </c>
      <c r="F742" s="336">
        <v>36351.395880000004</v>
      </c>
      <c r="G742" s="337">
        <v>646.23662999999999</v>
      </c>
      <c r="H742" s="337">
        <v>36997.632509999996</v>
      </c>
      <c r="I742" s="337">
        <v>32385.95276</v>
      </c>
      <c r="J742" s="337">
        <v>13656.18182</v>
      </c>
      <c r="K742" s="337">
        <v>46042.134579999998</v>
      </c>
      <c r="L742" s="337">
        <v>26497.552299999999</v>
      </c>
      <c r="M742" s="337">
        <v>10656.8253</v>
      </c>
      <c r="N742" s="337">
        <v>37154.3776</v>
      </c>
      <c r="O742" s="337">
        <v>120194.14469</v>
      </c>
      <c r="P742" s="337">
        <v>115284.11826</v>
      </c>
      <c r="Q742" s="337">
        <v>753.65697999999998</v>
      </c>
      <c r="R742" s="338">
        <v>116037.77523999999</v>
      </c>
    </row>
    <row r="743" spans="1:18" s="313" customFormat="1">
      <c r="A743" s="339"/>
      <c r="B743" s="339"/>
      <c r="C743" s="334" t="s">
        <v>299</v>
      </c>
      <c r="D743" s="334" t="s">
        <v>300</v>
      </c>
      <c r="E743" s="335">
        <v>487</v>
      </c>
      <c r="F743" s="336">
        <v>1303.18921</v>
      </c>
      <c r="G743" s="337">
        <v>254.98704999999998</v>
      </c>
      <c r="H743" s="337">
        <v>1558.17626</v>
      </c>
      <c r="I743" s="337">
        <v>29253.291699999998</v>
      </c>
      <c r="J743" s="337">
        <v>6399.2848400000003</v>
      </c>
      <c r="K743" s="337">
        <v>35652.576540000002</v>
      </c>
      <c r="L743" s="337">
        <v>11472.421470000001</v>
      </c>
      <c r="M743" s="337">
        <v>2812.6221399999999</v>
      </c>
      <c r="N743" s="337">
        <v>14285.043609999999</v>
      </c>
      <c r="O743" s="337">
        <v>51495.796409999995</v>
      </c>
      <c r="P743" s="337">
        <v>18660.89068</v>
      </c>
      <c r="Q743" s="337">
        <v>247.83276999999998</v>
      </c>
      <c r="R743" s="338">
        <v>18908.723449999998</v>
      </c>
    </row>
    <row r="744" spans="1:18" s="313" customFormat="1">
      <c r="A744" s="339"/>
      <c r="B744" s="339"/>
      <c r="C744" s="339"/>
      <c r="D744" s="339"/>
      <c r="E744" s="340">
        <v>278</v>
      </c>
      <c r="F744" s="341">
        <v>13038.09476</v>
      </c>
      <c r="G744" s="342">
        <v>3566.7556600000003</v>
      </c>
      <c r="H744" s="342">
        <v>16604.850419999999</v>
      </c>
      <c r="I744" s="342">
        <v>35958.449639999999</v>
      </c>
      <c r="J744" s="342">
        <v>7708.6970099999999</v>
      </c>
      <c r="K744" s="342">
        <v>43667.146649999995</v>
      </c>
      <c r="L744" s="342">
        <v>27932.958640000001</v>
      </c>
      <c r="M744" s="342">
        <v>6907.5957099999996</v>
      </c>
      <c r="N744" s="342">
        <v>34840.554349999999</v>
      </c>
      <c r="O744" s="342">
        <v>95112.551420000003</v>
      </c>
      <c r="P744" s="342">
        <v>148857.07238</v>
      </c>
      <c r="Q744" s="342">
        <v>2069.3970100000001</v>
      </c>
      <c r="R744" s="343">
        <v>150926.46938999998</v>
      </c>
    </row>
    <row r="745" spans="1:18" s="313" customFormat="1">
      <c r="A745" s="339"/>
      <c r="B745" s="334" t="s">
        <v>301</v>
      </c>
      <c r="C745" s="334" t="s">
        <v>304</v>
      </c>
      <c r="D745" s="334" t="s">
        <v>304</v>
      </c>
      <c r="E745" s="335">
        <v>419</v>
      </c>
      <c r="F745" s="336">
        <v>2886.2847099999999</v>
      </c>
      <c r="G745" s="337">
        <v>24.10351</v>
      </c>
      <c r="H745" s="337">
        <v>2910.3882200000003</v>
      </c>
      <c r="I745" s="337">
        <v>8969.2481500000013</v>
      </c>
      <c r="J745" s="337">
        <v>2622.2089799999999</v>
      </c>
      <c r="K745" s="337">
        <v>11591.457130000001</v>
      </c>
      <c r="L745" s="337">
        <v>4877.3401199999998</v>
      </c>
      <c r="M745" s="337">
        <v>2272.8303100000003</v>
      </c>
      <c r="N745" s="337">
        <v>7150.1704300000001</v>
      </c>
      <c r="O745" s="337">
        <v>21652.015780000002</v>
      </c>
      <c r="P745" s="337">
        <v>44295.409919999998</v>
      </c>
      <c r="Q745" s="337">
        <v>1990.9783799999998</v>
      </c>
      <c r="R745" s="338">
        <v>46286.388299999999</v>
      </c>
    </row>
    <row r="746" spans="1:18" s="313" customFormat="1">
      <c r="A746" s="339"/>
      <c r="B746" s="339"/>
      <c r="C746" s="334" t="s">
        <v>301</v>
      </c>
      <c r="D746" s="334" t="s">
        <v>307</v>
      </c>
      <c r="E746" s="335">
        <v>45</v>
      </c>
      <c r="F746" s="336">
        <v>17181.676100000001</v>
      </c>
      <c r="G746" s="337">
        <v>2556.1929599999999</v>
      </c>
      <c r="H746" s="337">
        <v>19737.869059999997</v>
      </c>
      <c r="I746" s="337">
        <v>31904.845710000001</v>
      </c>
      <c r="J746" s="337">
        <v>13497.977929999999</v>
      </c>
      <c r="K746" s="337">
        <v>45402.823640000002</v>
      </c>
      <c r="L746" s="337">
        <v>18189.012329999998</v>
      </c>
      <c r="M746" s="337">
        <v>8815.1003199999996</v>
      </c>
      <c r="N746" s="337">
        <v>27004.112649999999</v>
      </c>
      <c r="O746" s="337">
        <v>92144.805349999995</v>
      </c>
      <c r="P746" s="337">
        <v>275275.78175999998</v>
      </c>
      <c r="Q746" s="337">
        <v>3071.0541800000001</v>
      </c>
      <c r="R746" s="338">
        <v>278346.83594000002</v>
      </c>
    </row>
    <row r="747" spans="1:18" s="313" customFormat="1">
      <c r="A747" s="339"/>
      <c r="B747" s="334" t="s">
        <v>24</v>
      </c>
      <c r="C747" s="334" t="s">
        <v>24</v>
      </c>
      <c r="D747" s="334" t="s">
        <v>24</v>
      </c>
      <c r="E747" s="335">
        <v>101</v>
      </c>
      <c r="F747" s="336">
        <v>73292.976439999999</v>
      </c>
      <c r="G747" s="337">
        <v>7818.7628700000005</v>
      </c>
      <c r="H747" s="337">
        <v>81111.739310000004</v>
      </c>
      <c r="I747" s="337">
        <v>66462.402260000003</v>
      </c>
      <c r="J747" s="337">
        <v>72491.104689999993</v>
      </c>
      <c r="K747" s="337">
        <v>138953.50694999998</v>
      </c>
      <c r="L747" s="337">
        <v>69372.920079999996</v>
      </c>
      <c r="M747" s="337">
        <v>26785.798620000001</v>
      </c>
      <c r="N747" s="337">
        <v>96158.718699999998</v>
      </c>
      <c r="O747" s="337">
        <v>316223.96495999995</v>
      </c>
      <c r="P747" s="337">
        <v>207182.25943000001</v>
      </c>
      <c r="Q747" s="337">
        <v>30119.40768</v>
      </c>
      <c r="R747" s="338">
        <v>237301.66711000001</v>
      </c>
    </row>
    <row r="748" spans="1:18" s="313" customFormat="1">
      <c r="A748" s="339"/>
      <c r="B748" s="339"/>
      <c r="C748" s="339"/>
      <c r="D748" s="339"/>
      <c r="E748" s="340">
        <v>485</v>
      </c>
      <c r="F748" s="341">
        <v>9.8502299999999998</v>
      </c>
      <c r="G748" s="342">
        <v>58.186999999999998</v>
      </c>
      <c r="H748" s="342">
        <v>68.037229999999994</v>
      </c>
      <c r="I748" s="342">
        <v>9626.4859399999987</v>
      </c>
      <c r="J748" s="342">
        <v>6163.4456399999999</v>
      </c>
      <c r="K748" s="342">
        <v>15789.93158</v>
      </c>
      <c r="L748" s="342">
        <v>7375.6491699999997</v>
      </c>
      <c r="M748" s="342">
        <v>4204.5990099999999</v>
      </c>
      <c r="N748" s="342">
        <v>11580.248180000001</v>
      </c>
      <c r="O748" s="342">
        <v>27438.216989999997</v>
      </c>
      <c r="P748" s="342">
        <v>10231.885340000001</v>
      </c>
      <c r="Q748" s="342">
        <v>326.97872999999998</v>
      </c>
      <c r="R748" s="343">
        <v>10558.86407</v>
      </c>
    </row>
    <row r="749" spans="1:18" s="313" customFormat="1">
      <c r="A749" s="339"/>
      <c r="B749" s="334" t="s">
        <v>25</v>
      </c>
      <c r="C749" s="334" t="s">
        <v>25</v>
      </c>
      <c r="D749" s="334" t="s">
        <v>25</v>
      </c>
      <c r="E749" s="335">
        <v>372</v>
      </c>
      <c r="F749" s="336">
        <v>4768.6541299999999</v>
      </c>
      <c r="G749" s="337">
        <v>2920.1592300000002</v>
      </c>
      <c r="H749" s="337">
        <v>7688.8133600000001</v>
      </c>
      <c r="I749" s="337">
        <v>12329.41014</v>
      </c>
      <c r="J749" s="337">
        <v>4593.2958499999995</v>
      </c>
      <c r="K749" s="337">
        <v>16922.705989999999</v>
      </c>
      <c r="L749" s="337">
        <v>9071.7888399999993</v>
      </c>
      <c r="M749" s="337">
        <v>1375.3076299999998</v>
      </c>
      <c r="N749" s="337">
        <v>10447.09647</v>
      </c>
      <c r="O749" s="337">
        <v>35058.615819999999</v>
      </c>
      <c r="P749" s="337">
        <v>77946.649400000009</v>
      </c>
      <c r="Q749" s="337">
        <v>730.30656999999997</v>
      </c>
      <c r="R749" s="338">
        <v>78676.955969999995</v>
      </c>
    </row>
    <row r="750" spans="1:18" s="313" customFormat="1">
      <c r="A750" s="339"/>
      <c r="B750" s="334" t="s">
        <v>26</v>
      </c>
      <c r="C750" s="334" t="s">
        <v>310</v>
      </c>
      <c r="D750" s="334" t="s">
        <v>311</v>
      </c>
      <c r="E750" s="335">
        <v>569</v>
      </c>
      <c r="F750" s="336">
        <v>0</v>
      </c>
      <c r="G750" s="337">
        <v>0</v>
      </c>
      <c r="H750" s="337">
        <v>0</v>
      </c>
      <c r="I750" s="337">
        <v>3.3902600000000001</v>
      </c>
      <c r="J750" s="337">
        <v>0</v>
      </c>
      <c r="K750" s="337">
        <v>3.3902600000000001</v>
      </c>
      <c r="L750" s="337">
        <v>6.0250000000000004</v>
      </c>
      <c r="M750" s="337">
        <v>0</v>
      </c>
      <c r="N750" s="337">
        <v>6.0250000000000004</v>
      </c>
      <c r="O750" s="337">
        <v>9.41526</v>
      </c>
      <c r="P750" s="337">
        <v>18.761020000000002</v>
      </c>
      <c r="Q750" s="337">
        <v>1.9915</v>
      </c>
      <c r="R750" s="338">
        <v>20.752520000000001</v>
      </c>
    </row>
    <row r="751" spans="1:18" s="313" customFormat="1">
      <c r="A751" s="339"/>
      <c r="B751" s="339"/>
      <c r="C751" s="339"/>
      <c r="D751" s="334" t="s">
        <v>312</v>
      </c>
      <c r="E751" s="335">
        <v>49</v>
      </c>
      <c r="F751" s="336">
        <v>24512.712219999998</v>
      </c>
      <c r="G751" s="337">
        <v>1895.2945400000001</v>
      </c>
      <c r="H751" s="337">
        <v>26408.00676</v>
      </c>
      <c r="I751" s="337">
        <v>31690.248469999999</v>
      </c>
      <c r="J751" s="337">
        <v>8103.0424800000001</v>
      </c>
      <c r="K751" s="337">
        <v>39793.290950000002</v>
      </c>
      <c r="L751" s="337">
        <v>23159.659899999999</v>
      </c>
      <c r="M751" s="337">
        <v>6209.3042300000006</v>
      </c>
      <c r="N751" s="337">
        <v>29368.96413</v>
      </c>
      <c r="O751" s="337">
        <v>95570.261840000006</v>
      </c>
      <c r="P751" s="337">
        <v>164867.13272999998</v>
      </c>
      <c r="Q751" s="337">
        <v>1774.3014800000001</v>
      </c>
      <c r="R751" s="338">
        <v>166641.43421000001</v>
      </c>
    </row>
    <row r="752" spans="1:18" s="313" customFormat="1">
      <c r="A752" s="334" t="s">
        <v>325</v>
      </c>
      <c r="B752" s="334" t="s">
        <v>2</v>
      </c>
      <c r="C752" s="334" t="s">
        <v>192</v>
      </c>
      <c r="D752" s="334" t="s">
        <v>192</v>
      </c>
      <c r="E752" s="335">
        <v>398</v>
      </c>
      <c r="F752" s="336">
        <v>0</v>
      </c>
      <c r="G752" s="337">
        <v>0</v>
      </c>
      <c r="H752" s="337">
        <v>0</v>
      </c>
      <c r="I752" s="337">
        <v>1184.86995</v>
      </c>
      <c r="J752" s="337">
        <v>1.1359000000000001</v>
      </c>
      <c r="K752" s="337">
        <v>1186.00585</v>
      </c>
      <c r="L752" s="337">
        <v>611.07843000000003</v>
      </c>
      <c r="M752" s="337">
        <v>0</v>
      </c>
      <c r="N752" s="337">
        <v>611.07843000000003</v>
      </c>
      <c r="O752" s="337">
        <v>1797.08428</v>
      </c>
      <c r="P752" s="337">
        <v>29220.697559999997</v>
      </c>
      <c r="Q752" s="337">
        <v>0</v>
      </c>
      <c r="R752" s="338">
        <v>29220.697559999997</v>
      </c>
    </row>
    <row r="753" spans="1:18" s="313" customFormat="1">
      <c r="A753" s="339"/>
      <c r="B753" s="339"/>
      <c r="C753" s="334" t="s">
        <v>193</v>
      </c>
      <c r="D753" s="334" t="s">
        <v>193</v>
      </c>
      <c r="E753" s="335">
        <v>371</v>
      </c>
      <c r="F753" s="336">
        <v>1.2154</v>
      </c>
      <c r="G753" s="337">
        <v>0</v>
      </c>
      <c r="H753" s="337">
        <v>1.2154</v>
      </c>
      <c r="I753" s="337">
        <v>1604.3164400000001</v>
      </c>
      <c r="J753" s="337">
        <v>175.34145000000001</v>
      </c>
      <c r="K753" s="337">
        <v>1779.65789</v>
      </c>
      <c r="L753" s="337">
        <v>3120.2886800000001</v>
      </c>
      <c r="M753" s="337">
        <v>0</v>
      </c>
      <c r="N753" s="337">
        <v>3120.2886800000001</v>
      </c>
      <c r="O753" s="337">
        <v>4901.1619700000001</v>
      </c>
      <c r="P753" s="337">
        <v>45829.836490000002</v>
      </c>
      <c r="Q753" s="337">
        <v>0</v>
      </c>
      <c r="R753" s="338">
        <v>45829.836490000002</v>
      </c>
    </row>
    <row r="754" spans="1:18" s="313" customFormat="1">
      <c r="A754" s="339"/>
      <c r="B754" s="339"/>
      <c r="C754" s="334" t="s">
        <v>194</v>
      </c>
      <c r="D754" s="334" t="s">
        <v>195</v>
      </c>
      <c r="E754" s="335">
        <v>362</v>
      </c>
      <c r="F754" s="336">
        <v>0.41425000000000001</v>
      </c>
      <c r="G754" s="337">
        <v>0</v>
      </c>
      <c r="H754" s="337">
        <v>0.41425000000000001</v>
      </c>
      <c r="I754" s="337">
        <v>1135.5866000000001</v>
      </c>
      <c r="J754" s="337">
        <v>3.0283899999999999</v>
      </c>
      <c r="K754" s="337">
        <v>1138.61499</v>
      </c>
      <c r="L754" s="337">
        <v>1844.4485900000002</v>
      </c>
      <c r="M754" s="337">
        <v>0</v>
      </c>
      <c r="N754" s="337">
        <v>1844.4485900000002</v>
      </c>
      <c r="O754" s="337">
        <v>2983.4778300000003</v>
      </c>
      <c r="P754" s="337">
        <v>30867.559710000001</v>
      </c>
      <c r="Q754" s="337">
        <v>0</v>
      </c>
      <c r="R754" s="338">
        <v>30867.559710000001</v>
      </c>
    </row>
    <row r="755" spans="1:18" s="313" customFormat="1">
      <c r="A755" s="339"/>
      <c r="B755" s="339"/>
      <c r="C755" s="334" t="s">
        <v>326</v>
      </c>
      <c r="D755" s="334" t="s">
        <v>327</v>
      </c>
      <c r="E755" s="335">
        <v>385</v>
      </c>
      <c r="F755" s="336">
        <v>0.52589999999999992</v>
      </c>
      <c r="G755" s="337">
        <v>0</v>
      </c>
      <c r="H755" s="337">
        <v>0.52589999999999992</v>
      </c>
      <c r="I755" s="337">
        <v>496.24835999999999</v>
      </c>
      <c r="J755" s="337">
        <v>22.236849999999997</v>
      </c>
      <c r="K755" s="337">
        <v>518.48521000000005</v>
      </c>
      <c r="L755" s="337">
        <v>1114.0515</v>
      </c>
      <c r="M755" s="337">
        <v>0</v>
      </c>
      <c r="N755" s="337">
        <v>1114.0515</v>
      </c>
      <c r="O755" s="337">
        <v>1633.0626100000002</v>
      </c>
      <c r="P755" s="337">
        <v>15842.58547</v>
      </c>
      <c r="Q755" s="337">
        <v>0</v>
      </c>
      <c r="R755" s="338">
        <v>15842.58547</v>
      </c>
    </row>
    <row r="756" spans="1:18" s="313" customFormat="1">
      <c r="A756" s="339"/>
      <c r="B756" s="334" t="s">
        <v>3</v>
      </c>
      <c r="C756" s="334" t="s">
        <v>196</v>
      </c>
      <c r="D756" s="334" t="s">
        <v>196</v>
      </c>
      <c r="E756" s="335">
        <v>152</v>
      </c>
      <c r="F756" s="336">
        <v>0.61899999999999999</v>
      </c>
      <c r="G756" s="337">
        <v>0</v>
      </c>
      <c r="H756" s="337">
        <v>0.61899999999999999</v>
      </c>
      <c r="I756" s="337">
        <v>2343.5891699999997</v>
      </c>
      <c r="J756" s="337">
        <v>193.505</v>
      </c>
      <c r="K756" s="337">
        <v>2537.0941699999998</v>
      </c>
      <c r="L756" s="337">
        <v>2952.46218</v>
      </c>
      <c r="M756" s="337">
        <v>4.46068</v>
      </c>
      <c r="N756" s="337">
        <v>2956.9228599999997</v>
      </c>
      <c r="O756" s="337">
        <v>5494.6360300000006</v>
      </c>
      <c r="P756" s="337">
        <v>30764.246620000002</v>
      </c>
      <c r="Q756" s="337">
        <v>0</v>
      </c>
      <c r="R756" s="338">
        <v>30764.246620000002</v>
      </c>
    </row>
    <row r="757" spans="1:18" s="313" customFormat="1">
      <c r="A757" s="339"/>
      <c r="B757" s="339"/>
      <c r="C757" s="334" t="s">
        <v>197</v>
      </c>
      <c r="D757" s="334" t="s">
        <v>197</v>
      </c>
      <c r="E757" s="335">
        <v>68</v>
      </c>
      <c r="F757" s="336">
        <v>0.59726999999999997</v>
      </c>
      <c r="G757" s="337">
        <v>0</v>
      </c>
      <c r="H757" s="337">
        <v>0.59726999999999997</v>
      </c>
      <c r="I757" s="337">
        <v>4771.0567799999999</v>
      </c>
      <c r="J757" s="337">
        <v>345.01564000000002</v>
      </c>
      <c r="K757" s="337">
        <v>5116.0724199999995</v>
      </c>
      <c r="L757" s="337">
        <v>12338.453140000001</v>
      </c>
      <c r="M757" s="337">
        <v>40.633569999999999</v>
      </c>
      <c r="N757" s="337">
        <v>12379.086710000001</v>
      </c>
      <c r="O757" s="337">
        <v>17495.756399999998</v>
      </c>
      <c r="P757" s="337">
        <v>86271.886259999999</v>
      </c>
      <c r="Q757" s="337">
        <v>0</v>
      </c>
      <c r="R757" s="338">
        <v>86271.886259999999</v>
      </c>
    </row>
    <row r="758" spans="1:18" s="313" customFormat="1">
      <c r="A758" s="339"/>
      <c r="B758" s="339"/>
      <c r="C758" s="339"/>
      <c r="D758" s="339"/>
      <c r="E758" s="340">
        <v>141</v>
      </c>
      <c r="F758" s="341">
        <v>0.62275000000000003</v>
      </c>
      <c r="G758" s="342">
        <v>0.42604999999999998</v>
      </c>
      <c r="H758" s="342">
        <v>1.0488</v>
      </c>
      <c r="I758" s="342">
        <v>5977.2149400000008</v>
      </c>
      <c r="J758" s="342">
        <v>88.484210000000004</v>
      </c>
      <c r="K758" s="342">
        <v>6065.6991500000004</v>
      </c>
      <c r="L758" s="342">
        <v>16885.278129999999</v>
      </c>
      <c r="M758" s="342">
        <v>41.256550000000004</v>
      </c>
      <c r="N758" s="342">
        <v>16926.534680000001</v>
      </c>
      <c r="O758" s="342">
        <v>22993.282629999998</v>
      </c>
      <c r="P758" s="342">
        <v>95168.17181</v>
      </c>
      <c r="Q758" s="342">
        <v>0</v>
      </c>
      <c r="R758" s="343">
        <v>95168.17181</v>
      </c>
    </row>
    <row r="759" spans="1:18" s="313" customFormat="1">
      <c r="A759" s="339"/>
      <c r="B759" s="339"/>
      <c r="C759" s="334" t="s">
        <v>328</v>
      </c>
      <c r="D759" s="334" t="s">
        <v>328</v>
      </c>
      <c r="E759" s="335">
        <v>253</v>
      </c>
      <c r="F759" s="336">
        <v>0.13763</v>
      </c>
      <c r="G759" s="337">
        <v>0</v>
      </c>
      <c r="H759" s="337">
        <v>0.13763</v>
      </c>
      <c r="I759" s="337">
        <v>3168.0025699999997</v>
      </c>
      <c r="J759" s="337">
        <v>509.03735999999998</v>
      </c>
      <c r="K759" s="337">
        <v>3677.0399300000004</v>
      </c>
      <c r="L759" s="337">
        <v>2830.12005</v>
      </c>
      <c r="M759" s="337">
        <v>114.12</v>
      </c>
      <c r="N759" s="337">
        <v>2944.2400499999999</v>
      </c>
      <c r="O759" s="337">
        <v>6621.4176100000004</v>
      </c>
      <c r="P759" s="337">
        <v>18174.062300000001</v>
      </c>
      <c r="Q759" s="337">
        <v>0</v>
      </c>
      <c r="R759" s="338">
        <v>18174.062300000001</v>
      </c>
    </row>
    <row r="760" spans="1:18" s="313" customFormat="1">
      <c r="A760" s="339"/>
      <c r="B760" s="339"/>
      <c r="C760" s="334" t="s">
        <v>198</v>
      </c>
      <c r="D760" s="334" t="s">
        <v>199</v>
      </c>
      <c r="E760" s="335">
        <v>150</v>
      </c>
      <c r="F760" s="336">
        <v>0</v>
      </c>
      <c r="G760" s="337">
        <v>0</v>
      </c>
      <c r="H760" s="337">
        <v>0</v>
      </c>
      <c r="I760" s="337">
        <v>2268.7130699999998</v>
      </c>
      <c r="J760" s="337">
        <v>33.976370000000003</v>
      </c>
      <c r="K760" s="337">
        <v>2302.6894400000001</v>
      </c>
      <c r="L760" s="337">
        <v>3358.23569</v>
      </c>
      <c r="M760" s="337">
        <v>3.8041900000000002</v>
      </c>
      <c r="N760" s="337">
        <v>3362.0398799999998</v>
      </c>
      <c r="O760" s="337">
        <v>5664.7293200000004</v>
      </c>
      <c r="P760" s="337">
        <v>40732.944579999996</v>
      </c>
      <c r="Q760" s="337">
        <v>0</v>
      </c>
      <c r="R760" s="338">
        <v>40732.944579999996</v>
      </c>
    </row>
    <row r="761" spans="1:18" s="313" customFormat="1">
      <c r="A761" s="339"/>
      <c r="B761" s="339"/>
      <c r="C761" s="334" t="s">
        <v>200</v>
      </c>
      <c r="D761" s="334" t="s">
        <v>201</v>
      </c>
      <c r="E761" s="335">
        <v>62</v>
      </c>
      <c r="F761" s="336">
        <v>10.549430000000001</v>
      </c>
      <c r="G761" s="337">
        <v>3.9329999999999997E-2</v>
      </c>
      <c r="H761" s="337">
        <v>10.588760000000001</v>
      </c>
      <c r="I761" s="337">
        <v>12794.489949999999</v>
      </c>
      <c r="J761" s="337">
        <v>2033.70839</v>
      </c>
      <c r="K761" s="337">
        <v>14828.198339999999</v>
      </c>
      <c r="L761" s="337">
        <v>48244.312479999993</v>
      </c>
      <c r="M761" s="337">
        <v>2142.7768300000002</v>
      </c>
      <c r="N761" s="337">
        <v>50387.089310000003</v>
      </c>
      <c r="O761" s="337">
        <v>65225.876409999997</v>
      </c>
      <c r="P761" s="337">
        <v>91990.756129999994</v>
      </c>
      <c r="Q761" s="337">
        <v>0</v>
      </c>
      <c r="R761" s="338">
        <v>91990.756129999994</v>
      </c>
    </row>
    <row r="762" spans="1:18" s="313" customFormat="1">
      <c r="A762" s="339"/>
      <c r="B762" s="339"/>
      <c r="C762" s="339"/>
      <c r="D762" s="334" t="s">
        <v>317</v>
      </c>
      <c r="E762" s="335">
        <v>355</v>
      </c>
      <c r="F762" s="336">
        <v>1.455E-2</v>
      </c>
      <c r="G762" s="337">
        <v>0</v>
      </c>
      <c r="H762" s="337">
        <v>1.455E-2</v>
      </c>
      <c r="I762" s="337">
        <v>3511.7554599999999</v>
      </c>
      <c r="J762" s="337">
        <v>92.151089999999996</v>
      </c>
      <c r="K762" s="337">
        <v>3603.9065499999997</v>
      </c>
      <c r="L762" s="337">
        <v>4257.5191799999993</v>
      </c>
      <c r="M762" s="337">
        <v>44.874470000000002</v>
      </c>
      <c r="N762" s="337">
        <v>4302.39365</v>
      </c>
      <c r="O762" s="337">
        <v>7906.3147499999995</v>
      </c>
      <c r="P762" s="337">
        <v>60946.613279999998</v>
      </c>
      <c r="Q762" s="337">
        <v>0</v>
      </c>
      <c r="R762" s="338">
        <v>60946.613279999998</v>
      </c>
    </row>
    <row r="763" spans="1:18" s="313" customFormat="1">
      <c r="A763" s="339"/>
      <c r="B763" s="339"/>
      <c r="C763" s="339"/>
      <c r="D763" s="334" t="s">
        <v>200</v>
      </c>
      <c r="E763" s="335">
        <v>297</v>
      </c>
      <c r="F763" s="336">
        <v>5.2749999999999998E-2</v>
      </c>
      <c r="G763" s="337">
        <v>0</v>
      </c>
      <c r="H763" s="337">
        <v>5.2749999999999998E-2</v>
      </c>
      <c r="I763" s="337">
        <v>2816.8502100000001</v>
      </c>
      <c r="J763" s="337">
        <v>51.90204</v>
      </c>
      <c r="K763" s="337">
        <v>2868.75225</v>
      </c>
      <c r="L763" s="337">
        <v>2262.8506299999999</v>
      </c>
      <c r="M763" s="337">
        <v>0</v>
      </c>
      <c r="N763" s="337">
        <v>2262.8506299999999</v>
      </c>
      <c r="O763" s="337">
        <v>5131.6556300000002</v>
      </c>
      <c r="P763" s="337">
        <v>44374.270389999998</v>
      </c>
      <c r="Q763" s="337">
        <v>0</v>
      </c>
      <c r="R763" s="338">
        <v>44374.270389999998</v>
      </c>
    </row>
    <row r="764" spans="1:18" s="313" customFormat="1">
      <c r="A764" s="339"/>
      <c r="B764" s="339"/>
      <c r="C764" s="339"/>
      <c r="D764" s="334" t="s">
        <v>329</v>
      </c>
      <c r="E764" s="335">
        <v>293</v>
      </c>
      <c r="F764" s="336">
        <v>3.13E-3</v>
      </c>
      <c r="G764" s="337">
        <v>0</v>
      </c>
      <c r="H764" s="337">
        <v>3.13E-3</v>
      </c>
      <c r="I764" s="337">
        <v>527.64238</v>
      </c>
      <c r="J764" s="337">
        <v>8.4669999999999995E-2</v>
      </c>
      <c r="K764" s="337">
        <v>527.72705000000008</v>
      </c>
      <c r="L764" s="337">
        <v>284.25698999999997</v>
      </c>
      <c r="M764" s="337">
        <v>0</v>
      </c>
      <c r="N764" s="337">
        <v>284.25698999999997</v>
      </c>
      <c r="O764" s="337">
        <v>811.98716999999999</v>
      </c>
      <c r="P764" s="337">
        <v>16854.050739999999</v>
      </c>
      <c r="Q764" s="337">
        <v>0</v>
      </c>
      <c r="R764" s="338">
        <v>16854.050739999999</v>
      </c>
    </row>
    <row r="765" spans="1:18" s="313" customFormat="1">
      <c r="A765" s="339"/>
      <c r="B765" s="339"/>
      <c r="C765" s="334" t="s">
        <v>330</v>
      </c>
      <c r="D765" s="334" t="s">
        <v>330</v>
      </c>
      <c r="E765" s="335">
        <v>216</v>
      </c>
      <c r="F765" s="336">
        <v>0</v>
      </c>
      <c r="G765" s="337">
        <v>0</v>
      </c>
      <c r="H765" s="337">
        <v>0</v>
      </c>
      <c r="I765" s="337">
        <v>2849.0705899999998</v>
      </c>
      <c r="J765" s="337">
        <v>129.64962</v>
      </c>
      <c r="K765" s="337">
        <v>2978.72021</v>
      </c>
      <c r="L765" s="337">
        <v>2125.4327799999996</v>
      </c>
      <c r="M765" s="337">
        <v>0</v>
      </c>
      <c r="N765" s="337">
        <v>2125.4327799999996</v>
      </c>
      <c r="O765" s="337">
        <v>5104.1529900000005</v>
      </c>
      <c r="P765" s="337">
        <v>23407.905549999999</v>
      </c>
      <c r="Q765" s="337">
        <v>0</v>
      </c>
      <c r="R765" s="338">
        <v>23407.905549999999</v>
      </c>
    </row>
    <row r="766" spans="1:18" s="313" customFormat="1">
      <c r="A766" s="339"/>
      <c r="B766" s="339"/>
      <c r="C766" s="339"/>
      <c r="D766" s="334" t="s">
        <v>331</v>
      </c>
      <c r="E766" s="335">
        <v>178</v>
      </c>
      <c r="F766" s="336">
        <v>0</v>
      </c>
      <c r="G766" s="337">
        <v>0</v>
      </c>
      <c r="H766" s="337">
        <v>0</v>
      </c>
      <c r="I766" s="337">
        <v>392.97703000000001</v>
      </c>
      <c r="J766" s="337">
        <v>9.2489999999999989E-2</v>
      </c>
      <c r="K766" s="337">
        <v>393.06952000000001</v>
      </c>
      <c r="L766" s="337">
        <v>257.97771999999998</v>
      </c>
      <c r="M766" s="337">
        <v>0</v>
      </c>
      <c r="N766" s="337">
        <v>257.97771999999998</v>
      </c>
      <c r="O766" s="337">
        <v>651.04723999999999</v>
      </c>
      <c r="P766" s="337">
        <v>9850.1291799999999</v>
      </c>
      <c r="Q766" s="337">
        <v>0</v>
      </c>
      <c r="R766" s="338">
        <v>9850.1291799999999</v>
      </c>
    </row>
    <row r="767" spans="1:18" s="313" customFormat="1">
      <c r="A767" s="339"/>
      <c r="B767" s="339"/>
      <c r="C767" s="334" t="s">
        <v>332</v>
      </c>
      <c r="D767" s="334" t="s">
        <v>332</v>
      </c>
      <c r="E767" s="335">
        <v>205</v>
      </c>
      <c r="F767" s="336">
        <v>0</v>
      </c>
      <c r="G767" s="337">
        <v>0</v>
      </c>
      <c r="H767" s="337">
        <v>0</v>
      </c>
      <c r="I767" s="337">
        <v>3277.3442</v>
      </c>
      <c r="J767" s="337">
        <v>4.7476199999999995</v>
      </c>
      <c r="K767" s="337">
        <v>3282.0918199999996</v>
      </c>
      <c r="L767" s="337">
        <v>5818.7848800000002</v>
      </c>
      <c r="M767" s="337">
        <v>22.848650000000003</v>
      </c>
      <c r="N767" s="337">
        <v>5841.6335300000001</v>
      </c>
      <c r="O767" s="337">
        <v>9123.7253499999988</v>
      </c>
      <c r="P767" s="337">
        <v>46559.614000000001</v>
      </c>
      <c r="Q767" s="337">
        <v>0</v>
      </c>
      <c r="R767" s="338">
        <v>46559.614000000001</v>
      </c>
    </row>
    <row r="768" spans="1:18" s="313" customFormat="1">
      <c r="A768" s="339"/>
      <c r="B768" s="339"/>
      <c r="C768" s="334" t="s">
        <v>333</v>
      </c>
      <c r="D768" s="334" t="s">
        <v>333</v>
      </c>
      <c r="E768" s="335">
        <v>249</v>
      </c>
      <c r="F768" s="336">
        <v>0</v>
      </c>
      <c r="G768" s="337">
        <v>0</v>
      </c>
      <c r="H768" s="337">
        <v>0</v>
      </c>
      <c r="I768" s="337">
        <v>1961.6290200000001</v>
      </c>
      <c r="J768" s="337">
        <v>8.1739099999999993</v>
      </c>
      <c r="K768" s="337">
        <v>1969.8029299999998</v>
      </c>
      <c r="L768" s="337">
        <v>3740.6491900000001</v>
      </c>
      <c r="M768" s="337">
        <v>0</v>
      </c>
      <c r="N768" s="337">
        <v>3740.6491900000001</v>
      </c>
      <c r="O768" s="337">
        <v>5710.4521199999999</v>
      </c>
      <c r="P768" s="337">
        <v>34387.262539999996</v>
      </c>
      <c r="Q768" s="337">
        <v>0</v>
      </c>
      <c r="R768" s="338">
        <v>34387.262539999996</v>
      </c>
    </row>
    <row r="769" spans="1:18" s="313" customFormat="1">
      <c r="A769" s="339"/>
      <c r="B769" s="339"/>
      <c r="C769" s="334" t="s">
        <v>334</v>
      </c>
      <c r="D769" s="334" t="s">
        <v>334</v>
      </c>
      <c r="E769" s="335">
        <v>197</v>
      </c>
      <c r="F769" s="336">
        <v>0</v>
      </c>
      <c r="G769" s="337">
        <v>0</v>
      </c>
      <c r="H769" s="337">
        <v>0</v>
      </c>
      <c r="I769" s="337">
        <v>141.58322000000001</v>
      </c>
      <c r="J769" s="337">
        <v>6.0979999999999999E-2</v>
      </c>
      <c r="K769" s="337">
        <v>141.64420000000001</v>
      </c>
      <c r="L769" s="337">
        <v>547.56114000000002</v>
      </c>
      <c r="M769" s="337">
        <v>0</v>
      </c>
      <c r="N769" s="337">
        <v>547.56114000000002</v>
      </c>
      <c r="O769" s="337">
        <v>689.20533999999998</v>
      </c>
      <c r="P769" s="337">
        <v>12454.26633</v>
      </c>
      <c r="Q769" s="337">
        <v>0</v>
      </c>
      <c r="R769" s="338">
        <v>12454.26633</v>
      </c>
    </row>
    <row r="770" spans="1:18" s="313" customFormat="1">
      <c r="A770" s="339"/>
      <c r="B770" s="339"/>
      <c r="C770" s="334" t="s">
        <v>335</v>
      </c>
      <c r="D770" s="334" t="s">
        <v>335</v>
      </c>
      <c r="E770" s="335">
        <v>357</v>
      </c>
      <c r="F770" s="336">
        <v>0.73270000000000002</v>
      </c>
      <c r="G770" s="337">
        <v>0</v>
      </c>
      <c r="H770" s="337">
        <v>0.73270000000000002</v>
      </c>
      <c r="I770" s="337">
        <v>1349.22199</v>
      </c>
      <c r="J770" s="337">
        <v>16.512619999999998</v>
      </c>
      <c r="K770" s="337">
        <v>1365.7346100000002</v>
      </c>
      <c r="L770" s="337">
        <v>2393.8086000000003</v>
      </c>
      <c r="M770" s="337">
        <v>0</v>
      </c>
      <c r="N770" s="337">
        <v>2393.8086000000003</v>
      </c>
      <c r="O770" s="337">
        <v>3760.2759100000003</v>
      </c>
      <c r="P770" s="337">
        <v>19598.696980000001</v>
      </c>
      <c r="Q770" s="337">
        <v>0</v>
      </c>
      <c r="R770" s="338">
        <v>19598.696980000001</v>
      </c>
    </row>
    <row r="771" spans="1:18" s="313" customFormat="1">
      <c r="A771" s="339"/>
      <c r="B771" s="339"/>
      <c r="C771" s="334" t="s">
        <v>336</v>
      </c>
      <c r="D771" s="334" t="s">
        <v>337</v>
      </c>
      <c r="E771" s="335">
        <v>263</v>
      </c>
      <c r="F771" s="336">
        <v>0</v>
      </c>
      <c r="G771" s="337">
        <v>0</v>
      </c>
      <c r="H771" s="337">
        <v>0</v>
      </c>
      <c r="I771" s="337">
        <v>17.26539</v>
      </c>
      <c r="J771" s="337">
        <v>6.4999999999999997E-3</v>
      </c>
      <c r="K771" s="337">
        <v>17.271889999999999</v>
      </c>
      <c r="L771" s="337">
        <v>2.5135000000000001</v>
      </c>
      <c r="M771" s="337">
        <v>0</v>
      </c>
      <c r="N771" s="337">
        <v>2.5135000000000001</v>
      </c>
      <c r="O771" s="337">
        <v>19.78539</v>
      </c>
      <c r="P771" s="337">
        <v>5788.4247500000001</v>
      </c>
      <c r="Q771" s="337">
        <v>0</v>
      </c>
      <c r="R771" s="338">
        <v>5788.4247500000001</v>
      </c>
    </row>
    <row r="772" spans="1:18" s="313" customFormat="1">
      <c r="A772" s="339"/>
      <c r="B772" s="339"/>
      <c r="C772" s="334" t="s">
        <v>338</v>
      </c>
      <c r="D772" s="334" t="s">
        <v>338</v>
      </c>
      <c r="E772" s="335">
        <v>294</v>
      </c>
      <c r="F772" s="336">
        <v>0</v>
      </c>
      <c r="G772" s="337">
        <v>0</v>
      </c>
      <c r="H772" s="337">
        <v>0</v>
      </c>
      <c r="I772" s="337">
        <v>56.683370000000004</v>
      </c>
      <c r="J772" s="337">
        <v>1.5238800000000001</v>
      </c>
      <c r="K772" s="337">
        <v>58.207250000000002</v>
      </c>
      <c r="L772" s="337">
        <v>39.503749999999997</v>
      </c>
      <c r="M772" s="337">
        <v>0</v>
      </c>
      <c r="N772" s="337">
        <v>39.503749999999997</v>
      </c>
      <c r="O772" s="337">
        <v>97.710999999999999</v>
      </c>
      <c r="P772" s="337">
        <v>3418.46983</v>
      </c>
      <c r="Q772" s="337">
        <v>0</v>
      </c>
      <c r="R772" s="338">
        <v>3418.46983</v>
      </c>
    </row>
    <row r="773" spans="1:18" s="313" customFormat="1">
      <c r="A773" s="339"/>
      <c r="B773" s="334" t="s">
        <v>202</v>
      </c>
      <c r="C773" s="334" t="s">
        <v>203</v>
      </c>
      <c r="D773" s="334" t="s">
        <v>203</v>
      </c>
      <c r="E773" s="335">
        <v>259</v>
      </c>
      <c r="F773" s="336">
        <v>0</v>
      </c>
      <c r="G773" s="337">
        <v>0</v>
      </c>
      <c r="H773" s="337">
        <v>0</v>
      </c>
      <c r="I773" s="337">
        <v>1649.6031499999999</v>
      </c>
      <c r="J773" s="337">
        <v>17.600680000000001</v>
      </c>
      <c r="K773" s="337">
        <v>1667.2038300000002</v>
      </c>
      <c r="L773" s="337">
        <v>3324.39237</v>
      </c>
      <c r="M773" s="337">
        <v>0</v>
      </c>
      <c r="N773" s="337">
        <v>3324.39237</v>
      </c>
      <c r="O773" s="337">
        <v>4991.5962</v>
      </c>
      <c r="P773" s="337">
        <v>34419.294130000002</v>
      </c>
      <c r="Q773" s="337">
        <v>0</v>
      </c>
      <c r="R773" s="338">
        <v>34419.294130000002</v>
      </c>
    </row>
    <row r="774" spans="1:18" s="313" customFormat="1">
      <c r="A774" s="339"/>
      <c r="B774" s="339"/>
      <c r="C774" s="339"/>
      <c r="D774" s="334" t="s">
        <v>339</v>
      </c>
      <c r="E774" s="335">
        <v>198</v>
      </c>
      <c r="F774" s="336">
        <v>0</v>
      </c>
      <c r="G774" s="337">
        <v>0</v>
      </c>
      <c r="H774" s="337">
        <v>0</v>
      </c>
      <c r="I774" s="337">
        <v>2.5950600000000001</v>
      </c>
      <c r="J774" s="337">
        <v>0</v>
      </c>
      <c r="K774" s="337">
        <v>2.5950600000000001</v>
      </c>
      <c r="L774" s="337">
        <v>3.1290300000000002</v>
      </c>
      <c r="M774" s="337">
        <v>0</v>
      </c>
      <c r="N774" s="337">
        <v>3.1290300000000002</v>
      </c>
      <c r="O774" s="337">
        <v>5.7240900000000003</v>
      </c>
      <c r="P774" s="337">
        <v>2670.4202999999998</v>
      </c>
      <c r="Q774" s="337">
        <v>0</v>
      </c>
      <c r="R774" s="338">
        <v>2670.4202999999998</v>
      </c>
    </row>
    <row r="775" spans="1:18" s="313" customFormat="1">
      <c r="A775" s="339"/>
      <c r="B775" s="339"/>
      <c r="C775" s="334" t="s">
        <v>204</v>
      </c>
      <c r="D775" s="334" t="s">
        <v>204</v>
      </c>
      <c r="E775" s="335">
        <v>312</v>
      </c>
      <c r="F775" s="336">
        <v>0</v>
      </c>
      <c r="G775" s="337">
        <v>0</v>
      </c>
      <c r="H775" s="337">
        <v>0</v>
      </c>
      <c r="I775" s="337">
        <v>2603.6792799999998</v>
      </c>
      <c r="J775" s="337">
        <v>6.1398199999999994</v>
      </c>
      <c r="K775" s="337">
        <v>2609.8191000000002</v>
      </c>
      <c r="L775" s="337">
        <v>2806.5736200000001</v>
      </c>
      <c r="M775" s="337">
        <v>7.6118000000000006</v>
      </c>
      <c r="N775" s="337">
        <v>2814.1854199999998</v>
      </c>
      <c r="O775" s="337">
        <v>5424.0045199999995</v>
      </c>
      <c r="P775" s="337">
        <v>41633.945049999995</v>
      </c>
      <c r="Q775" s="337">
        <v>0</v>
      </c>
      <c r="R775" s="338">
        <v>41633.945049999995</v>
      </c>
    </row>
    <row r="776" spans="1:18" s="313" customFormat="1">
      <c r="A776" s="339"/>
      <c r="B776" s="339"/>
      <c r="C776" s="339"/>
      <c r="D776" s="334" t="s">
        <v>340</v>
      </c>
      <c r="E776" s="335">
        <v>269</v>
      </c>
      <c r="F776" s="336">
        <v>0</v>
      </c>
      <c r="G776" s="337">
        <v>0</v>
      </c>
      <c r="H776" s="337">
        <v>0</v>
      </c>
      <c r="I776" s="337">
        <v>0.35038999999999998</v>
      </c>
      <c r="J776" s="337">
        <v>0</v>
      </c>
      <c r="K776" s="337">
        <v>0.35038999999999998</v>
      </c>
      <c r="L776" s="337">
        <v>0</v>
      </c>
      <c r="M776" s="337">
        <v>0</v>
      </c>
      <c r="N776" s="337">
        <v>0</v>
      </c>
      <c r="O776" s="337">
        <v>0.35038999999999998</v>
      </c>
      <c r="P776" s="337">
        <v>930.55844999999999</v>
      </c>
      <c r="Q776" s="337">
        <v>0</v>
      </c>
      <c r="R776" s="338">
        <v>930.55844999999999</v>
      </c>
    </row>
    <row r="777" spans="1:18" s="313" customFormat="1">
      <c r="A777" s="339"/>
      <c r="B777" s="334" t="s">
        <v>5</v>
      </c>
      <c r="C777" s="334" t="s">
        <v>5</v>
      </c>
      <c r="D777" s="334" t="s">
        <v>5</v>
      </c>
      <c r="E777" s="335">
        <v>302</v>
      </c>
      <c r="F777" s="336">
        <v>4.4983399999999998</v>
      </c>
      <c r="G777" s="337">
        <v>2.9300000000000003E-3</v>
      </c>
      <c r="H777" s="337">
        <v>4.5012700000000008</v>
      </c>
      <c r="I777" s="337">
        <v>6050.6188099999999</v>
      </c>
      <c r="J777" s="337">
        <v>2627.2879199999998</v>
      </c>
      <c r="K777" s="337">
        <v>8677.9067300000006</v>
      </c>
      <c r="L777" s="337">
        <v>26293.079460000001</v>
      </c>
      <c r="M777" s="337">
        <v>6272.1511300000002</v>
      </c>
      <c r="N777" s="337">
        <v>32565.230589999999</v>
      </c>
      <c r="O777" s="337">
        <v>41247.638590000002</v>
      </c>
      <c r="P777" s="337">
        <v>66753.94571</v>
      </c>
      <c r="Q777" s="337">
        <v>598.08438999999998</v>
      </c>
      <c r="R777" s="338">
        <v>67352.030099999989</v>
      </c>
    </row>
    <row r="778" spans="1:18" s="313" customFormat="1">
      <c r="A778" s="339"/>
      <c r="B778" s="339"/>
      <c r="C778" s="339"/>
      <c r="D778" s="334" t="s">
        <v>205</v>
      </c>
      <c r="E778" s="335">
        <v>338</v>
      </c>
      <c r="F778" s="336">
        <v>0</v>
      </c>
      <c r="G778" s="337">
        <v>0</v>
      </c>
      <c r="H778" s="337">
        <v>0</v>
      </c>
      <c r="I778" s="337">
        <v>1812.2900500000001</v>
      </c>
      <c r="J778" s="337">
        <v>32.648620000000001</v>
      </c>
      <c r="K778" s="337">
        <v>1844.93867</v>
      </c>
      <c r="L778" s="337">
        <v>1890.48377</v>
      </c>
      <c r="M778" s="337">
        <v>5.1168699999999996</v>
      </c>
      <c r="N778" s="337">
        <v>1895.6006399999999</v>
      </c>
      <c r="O778" s="337">
        <v>3740.5393100000001</v>
      </c>
      <c r="P778" s="337">
        <v>42868.231119999997</v>
      </c>
      <c r="Q778" s="337">
        <v>23.96969</v>
      </c>
      <c r="R778" s="338">
        <v>42892.200810000002</v>
      </c>
    </row>
    <row r="779" spans="1:18" s="313" customFormat="1">
      <c r="A779" s="339"/>
      <c r="B779" s="339"/>
      <c r="C779" s="339"/>
      <c r="D779" s="334" t="s">
        <v>206</v>
      </c>
      <c r="E779" s="335">
        <v>154</v>
      </c>
      <c r="F779" s="336">
        <v>6.9411800000000001</v>
      </c>
      <c r="G779" s="337">
        <v>0.23307</v>
      </c>
      <c r="H779" s="337">
        <v>7.1742499999999998</v>
      </c>
      <c r="I779" s="337">
        <v>4966.4221900000002</v>
      </c>
      <c r="J779" s="337">
        <v>556.03417000000002</v>
      </c>
      <c r="K779" s="337">
        <v>5522.4563600000001</v>
      </c>
      <c r="L779" s="337">
        <v>19079.747360000001</v>
      </c>
      <c r="M779" s="337">
        <v>2277.9812400000001</v>
      </c>
      <c r="N779" s="337">
        <v>21357.728600000002</v>
      </c>
      <c r="O779" s="337">
        <v>26887.359210000002</v>
      </c>
      <c r="P779" s="337">
        <v>52922.100729999998</v>
      </c>
      <c r="Q779" s="337">
        <v>0</v>
      </c>
      <c r="R779" s="338">
        <v>52922.100729999998</v>
      </c>
    </row>
    <row r="780" spans="1:18" s="313" customFormat="1">
      <c r="A780" s="339"/>
      <c r="B780" s="339"/>
      <c r="C780" s="339"/>
      <c r="D780" s="339"/>
      <c r="E780" s="340">
        <v>291</v>
      </c>
      <c r="F780" s="341">
        <v>0</v>
      </c>
      <c r="G780" s="342">
        <v>0</v>
      </c>
      <c r="H780" s="342">
        <v>0</v>
      </c>
      <c r="I780" s="342">
        <v>2584.4560200000001</v>
      </c>
      <c r="J780" s="342">
        <v>162.62179999999998</v>
      </c>
      <c r="K780" s="342">
        <v>2747.07782</v>
      </c>
      <c r="L780" s="342">
        <v>2223.2780899999998</v>
      </c>
      <c r="M780" s="342">
        <v>47.926029999999997</v>
      </c>
      <c r="N780" s="342">
        <v>2271.2041200000003</v>
      </c>
      <c r="O780" s="342">
        <v>5018.2819400000008</v>
      </c>
      <c r="P780" s="342">
        <v>72730.376170000003</v>
      </c>
      <c r="Q780" s="342">
        <v>31.127560000000003</v>
      </c>
      <c r="R780" s="343">
        <v>72761.503730000011</v>
      </c>
    </row>
    <row r="781" spans="1:18" s="313" customFormat="1">
      <c r="A781" s="339"/>
      <c r="B781" s="339"/>
      <c r="C781" s="339"/>
      <c r="D781" s="339"/>
      <c r="E781" s="340">
        <v>358</v>
      </c>
      <c r="F781" s="341">
        <v>0</v>
      </c>
      <c r="G781" s="342">
        <v>0</v>
      </c>
      <c r="H781" s="342">
        <v>0</v>
      </c>
      <c r="I781" s="342">
        <v>983.51015000000007</v>
      </c>
      <c r="J781" s="342">
        <v>2.30206</v>
      </c>
      <c r="K781" s="342">
        <v>985.81220999999994</v>
      </c>
      <c r="L781" s="342">
        <v>1326.4000700000001</v>
      </c>
      <c r="M781" s="342">
        <v>38.112279999999998</v>
      </c>
      <c r="N781" s="342">
        <v>1364.5123500000002</v>
      </c>
      <c r="O781" s="342">
        <v>2350.32456</v>
      </c>
      <c r="P781" s="342">
        <v>22508.897920000003</v>
      </c>
      <c r="Q781" s="342">
        <v>0</v>
      </c>
      <c r="R781" s="343">
        <v>22508.897920000003</v>
      </c>
    </row>
    <row r="782" spans="1:18" s="313" customFormat="1">
      <c r="A782" s="339"/>
      <c r="B782" s="339"/>
      <c r="C782" s="339"/>
      <c r="D782" s="339"/>
      <c r="E782" s="340">
        <v>395</v>
      </c>
      <c r="F782" s="341">
        <v>0</v>
      </c>
      <c r="G782" s="342">
        <v>0</v>
      </c>
      <c r="H782" s="342">
        <v>0</v>
      </c>
      <c r="I782" s="342">
        <v>1363.62455</v>
      </c>
      <c r="J782" s="342">
        <v>13.119719999999999</v>
      </c>
      <c r="K782" s="342">
        <v>1376.7442699999999</v>
      </c>
      <c r="L782" s="342">
        <v>1218.40417</v>
      </c>
      <c r="M782" s="342">
        <v>0</v>
      </c>
      <c r="N782" s="342">
        <v>1218.40417</v>
      </c>
      <c r="O782" s="342">
        <v>2595.1484399999999</v>
      </c>
      <c r="P782" s="342">
        <v>29156.002649999999</v>
      </c>
      <c r="Q782" s="342">
        <v>0</v>
      </c>
      <c r="R782" s="343">
        <v>29156.002649999999</v>
      </c>
    </row>
    <row r="783" spans="1:18" s="313" customFormat="1">
      <c r="A783" s="339"/>
      <c r="B783" s="339"/>
      <c r="C783" s="339"/>
      <c r="D783" s="334" t="s">
        <v>207</v>
      </c>
      <c r="E783" s="335">
        <v>39</v>
      </c>
      <c r="F783" s="336">
        <v>0.45</v>
      </c>
      <c r="G783" s="337">
        <v>0</v>
      </c>
      <c r="H783" s="337">
        <v>0.45</v>
      </c>
      <c r="I783" s="337">
        <v>10974.78116</v>
      </c>
      <c r="J783" s="337">
        <v>3597.7491</v>
      </c>
      <c r="K783" s="337">
        <v>14572.53026</v>
      </c>
      <c r="L783" s="337">
        <v>31803.048839999999</v>
      </c>
      <c r="M783" s="337">
        <v>2771.05719</v>
      </c>
      <c r="N783" s="337">
        <v>34574.106030000003</v>
      </c>
      <c r="O783" s="337">
        <v>49147.086289999999</v>
      </c>
      <c r="P783" s="337">
        <v>85075.856189999991</v>
      </c>
      <c r="Q783" s="337">
        <v>14.337620000000001</v>
      </c>
      <c r="R783" s="338">
        <v>85090.193809999997</v>
      </c>
    </row>
    <row r="784" spans="1:18" s="313" customFormat="1">
      <c r="A784" s="339"/>
      <c r="B784" s="339"/>
      <c r="C784" s="339"/>
      <c r="D784" s="334" t="s">
        <v>341</v>
      </c>
      <c r="E784" s="335">
        <v>223</v>
      </c>
      <c r="F784" s="336">
        <v>0</v>
      </c>
      <c r="G784" s="337">
        <v>0</v>
      </c>
      <c r="H784" s="337">
        <v>0</v>
      </c>
      <c r="I784" s="337">
        <v>1582.30242</v>
      </c>
      <c r="J784" s="337">
        <v>47.134809999999995</v>
      </c>
      <c r="K784" s="337">
        <v>1629.43723</v>
      </c>
      <c r="L784" s="337">
        <v>1651.7212</v>
      </c>
      <c r="M784" s="337">
        <v>30.430669999999999</v>
      </c>
      <c r="N784" s="337">
        <v>1682.1518700000001</v>
      </c>
      <c r="O784" s="337">
        <v>3311.5891000000001</v>
      </c>
      <c r="P784" s="337">
        <v>73032.390140000003</v>
      </c>
      <c r="Q784" s="337">
        <v>0</v>
      </c>
      <c r="R784" s="338">
        <v>73032.390140000003</v>
      </c>
    </row>
    <row r="785" spans="1:18" s="313" customFormat="1">
      <c r="A785" s="339"/>
      <c r="B785" s="339"/>
      <c r="C785" s="339"/>
      <c r="D785" s="334" t="s">
        <v>60</v>
      </c>
      <c r="E785" s="335">
        <v>93</v>
      </c>
      <c r="F785" s="336">
        <v>0.14718000000000001</v>
      </c>
      <c r="G785" s="337">
        <v>2.7400000000000002E-3</v>
      </c>
      <c r="H785" s="337">
        <v>0.14992</v>
      </c>
      <c r="I785" s="337">
        <v>7232.1515300000001</v>
      </c>
      <c r="J785" s="337">
        <v>792.16806000000008</v>
      </c>
      <c r="K785" s="337">
        <v>8024.3195900000001</v>
      </c>
      <c r="L785" s="337">
        <v>18173.167430000001</v>
      </c>
      <c r="M785" s="337">
        <v>740.55591000000004</v>
      </c>
      <c r="N785" s="337">
        <v>18913.72334</v>
      </c>
      <c r="O785" s="337">
        <v>26938.192850000003</v>
      </c>
      <c r="P785" s="337">
        <v>73780.925329999998</v>
      </c>
      <c r="Q785" s="337">
        <v>125.60158</v>
      </c>
      <c r="R785" s="338">
        <v>73906.52691</v>
      </c>
    </row>
    <row r="786" spans="1:18" s="313" customFormat="1">
      <c r="A786" s="339"/>
      <c r="B786" s="339"/>
      <c r="C786" s="339"/>
      <c r="D786" s="334" t="s">
        <v>208</v>
      </c>
      <c r="E786" s="335">
        <v>231</v>
      </c>
      <c r="F786" s="336">
        <v>0</v>
      </c>
      <c r="G786" s="337">
        <v>0</v>
      </c>
      <c r="H786" s="337">
        <v>0</v>
      </c>
      <c r="I786" s="337">
        <v>1755.53024</v>
      </c>
      <c r="J786" s="337">
        <v>38.350580000000001</v>
      </c>
      <c r="K786" s="337">
        <v>1793.8808200000001</v>
      </c>
      <c r="L786" s="337">
        <v>2051.4366999999997</v>
      </c>
      <c r="M786" s="337">
        <v>0.15543000000000001</v>
      </c>
      <c r="N786" s="337">
        <v>2051.59213</v>
      </c>
      <c r="O786" s="337">
        <v>3845.4729500000003</v>
      </c>
      <c r="P786" s="337">
        <v>51117.379930000003</v>
      </c>
      <c r="Q786" s="337">
        <v>0</v>
      </c>
      <c r="R786" s="338">
        <v>51117.379930000003</v>
      </c>
    </row>
    <row r="787" spans="1:18" s="313" customFormat="1">
      <c r="A787" s="339"/>
      <c r="B787" s="339"/>
      <c r="C787" s="339"/>
      <c r="D787" s="339"/>
      <c r="E787" s="340">
        <v>359</v>
      </c>
      <c r="F787" s="341">
        <v>0</v>
      </c>
      <c r="G787" s="342">
        <v>0</v>
      </c>
      <c r="H787" s="342">
        <v>0</v>
      </c>
      <c r="I787" s="342">
        <v>1458.2033799999999</v>
      </c>
      <c r="J787" s="342">
        <v>29.256689999999999</v>
      </c>
      <c r="K787" s="342">
        <v>1487.4600700000001</v>
      </c>
      <c r="L787" s="342">
        <v>1030.3295500000002</v>
      </c>
      <c r="M787" s="342">
        <v>0</v>
      </c>
      <c r="N787" s="342">
        <v>1030.3295500000002</v>
      </c>
      <c r="O787" s="342">
        <v>2517.78962</v>
      </c>
      <c r="P787" s="342">
        <v>41745.261890000002</v>
      </c>
      <c r="Q787" s="342">
        <v>0</v>
      </c>
      <c r="R787" s="343">
        <v>41745.261890000002</v>
      </c>
    </row>
    <row r="788" spans="1:18" s="313" customFormat="1">
      <c r="A788" s="339"/>
      <c r="B788" s="339"/>
      <c r="C788" s="339"/>
      <c r="D788" s="334" t="s">
        <v>209</v>
      </c>
      <c r="E788" s="335">
        <v>347</v>
      </c>
      <c r="F788" s="336">
        <v>0</v>
      </c>
      <c r="G788" s="337">
        <v>0</v>
      </c>
      <c r="H788" s="337">
        <v>0</v>
      </c>
      <c r="I788" s="337">
        <v>1463.32007</v>
      </c>
      <c r="J788" s="337">
        <v>30.440919999999998</v>
      </c>
      <c r="K788" s="337">
        <v>1493.76099</v>
      </c>
      <c r="L788" s="337">
        <v>2165.15067</v>
      </c>
      <c r="M788" s="337">
        <v>43.70796</v>
      </c>
      <c r="N788" s="337">
        <v>2208.8586299999997</v>
      </c>
      <c r="O788" s="337">
        <v>3702.6196199999999</v>
      </c>
      <c r="P788" s="337">
        <v>54796.988859999998</v>
      </c>
      <c r="Q788" s="337">
        <v>0</v>
      </c>
      <c r="R788" s="338">
        <v>54796.988859999998</v>
      </c>
    </row>
    <row r="789" spans="1:18" s="313" customFormat="1">
      <c r="A789" s="339"/>
      <c r="B789" s="339"/>
      <c r="C789" s="339"/>
      <c r="D789" s="334" t="s">
        <v>342</v>
      </c>
      <c r="E789" s="335">
        <v>369</v>
      </c>
      <c r="F789" s="336">
        <v>0</v>
      </c>
      <c r="G789" s="337">
        <v>0</v>
      </c>
      <c r="H789" s="337">
        <v>0</v>
      </c>
      <c r="I789" s="337">
        <v>1258.1969899999999</v>
      </c>
      <c r="J789" s="337">
        <v>1.64811</v>
      </c>
      <c r="K789" s="337">
        <v>1259.8451</v>
      </c>
      <c r="L789" s="337">
        <v>934.21507999999994</v>
      </c>
      <c r="M789" s="337">
        <v>19.02</v>
      </c>
      <c r="N789" s="337">
        <v>953.23507999999993</v>
      </c>
      <c r="O789" s="337">
        <v>2213.0801800000004</v>
      </c>
      <c r="P789" s="337">
        <v>31317.975079999997</v>
      </c>
      <c r="Q789" s="337">
        <v>0</v>
      </c>
      <c r="R789" s="338">
        <v>31317.975079999997</v>
      </c>
    </row>
    <row r="790" spans="1:18" s="313" customFormat="1">
      <c r="A790" s="339"/>
      <c r="B790" s="339"/>
      <c r="C790" s="339"/>
      <c r="D790" s="334" t="s">
        <v>343</v>
      </c>
      <c r="E790" s="335">
        <v>370</v>
      </c>
      <c r="F790" s="336">
        <v>0</v>
      </c>
      <c r="G790" s="337">
        <v>0</v>
      </c>
      <c r="H790" s="337">
        <v>0</v>
      </c>
      <c r="I790" s="337">
        <v>1312.6039800000001</v>
      </c>
      <c r="J790" s="337">
        <v>38.949750000000002</v>
      </c>
      <c r="K790" s="337">
        <v>1351.5537300000001</v>
      </c>
      <c r="L790" s="337">
        <v>855.34739999999999</v>
      </c>
      <c r="M790" s="337">
        <v>0</v>
      </c>
      <c r="N790" s="337">
        <v>855.34739999999999</v>
      </c>
      <c r="O790" s="337">
        <v>2206.9011299999997</v>
      </c>
      <c r="P790" s="337">
        <v>24314.41231</v>
      </c>
      <c r="Q790" s="337">
        <v>0</v>
      </c>
      <c r="R790" s="338">
        <v>24314.41231</v>
      </c>
    </row>
    <row r="791" spans="1:18" s="313" customFormat="1">
      <c r="A791" s="339"/>
      <c r="B791" s="339"/>
      <c r="C791" s="339"/>
      <c r="D791" s="334" t="s">
        <v>210</v>
      </c>
      <c r="E791" s="335">
        <v>364</v>
      </c>
      <c r="F791" s="336">
        <v>0</v>
      </c>
      <c r="G791" s="337">
        <v>0</v>
      </c>
      <c r="H791" s="337">
        <v>0</v>
      </c>
      <c r="I791" s="337">
        <v>1718.39085</v>
      </c>
      <c r="J791" s="337">
        <v>122.65758</v>
      </c>
      <c r="K791" s="337">
        <v>1841.0484299999998</v>
      </c>
      <c r="L791" s="337">
        <v>1693.6051599999998</v>
      </c>
      <c r="M791" s="337">
        <v>0</v>
      </c>
      <c r="N791" s="337">
        <v>1693.6051599999998</v>
      </c>
      <c r="O791" s="337">
        <v>3534.6535899999999</v>
      </c>
      <c r="P791" s="337">
        <v>52473.370840000003</v>
      </c>
      <c r="Q791" s="337">
        <v>0</v>
      </c>
      <c r="R791" s="338">
        <v>52473.370840000003</v>
      </c>
    </row>
    <row r="792" spans="1:18" s="313" customFormat="1">
      <c r="A792" s="339"/>
      <c r="B792" s="339"/>
      <c r="C792" s="334" t="s">
        <v>213</v>
      </c>
      <c r="D792" s="334" t="s">
        <v>213</v>
      </c>
      <c r="E792" s="335">
        <v>258</v>
      </c>
      <c r="F792" s="336">
        <v>3.3399999999999997E-3</v>
      </c>
      <c r="G792" s="337">
        <v>0</v>
      </c>
      <c r="H792" s="337">
        <v>3.3399999999999997E-3</v>
      </c>
      <c r="I792" s="337">
        <v>1496.3422</v>
      </c>
      <c r="J792" s="337">
        <v>18.07948</v>
      </c>
      <c r="K792" s="337">
        <v>1514.4216799999999</v>
      </c>
      <c r="L792" s="337">
        <v>598.42207999999994</v>
      </c>
      <c r="M792" s="337">
        <v>0</v>
      </c>
      <c r="N792" s="337">
        <v>598.42207999999994</v>
      </c>
      <c r="O792" s="337">
        <v>2112.8471</v>
      </c>
      <c r="P792" s="337">
        <v>32305.438879999998</v>
      </c>
      <c r="Q792" s="337">
        <v>0</v>
      </c>
      <c r="R792" s="338">
        <v>32305.438879999998</v>
      </c>
    </row>
    <row r="793" spans="1:18" s="313" customFormat="1">
      <c r="A793" s="339"/>
      <c r="B793" s="339"/>
      <c r="C793" s="334" t="s">
        <v>293</v>
      </c>
      <c r="D793" s="334" t="s">
        <v>344</v>
      </c>
      <c r="E793" s="335">
        <v>274</v>
      </c>
      <c r="F793" s="336">
        <v>0</v>
      </c>
      <c r="G793" s="337">
        <v>0</v>
      </c>
      <c r="H793" s="337">
        <v>0</v>
      </c>
      <c r="I793" s="337">
        <v>577.83663999999999</v>
      </c>
      <c r="J793" s="337">
        <v>59.421819999999997</v>
      </c>
      <c r="K793" s="337">
        <v>637.25846000000001</v>
      </c>
      <c r="L793" s="337">
        <v>767.22868000000005</v>
      </c>
      <c r="M793" s="337">
        <v>53.256</v>
      </c>
      <c r="N793" s="337">
        <v>820.48468000000003</v>
      </c>
      <c r="O793" s="337">
        <v>1457.7431399999998</v>
      </c>
      <c r="P793" s="337">
        <v>19035.750960000001</v>
      </c>
      <c r="Q793" s="337">
        <v>0</v>
      </c>
      <c r="R793" s="338">
        <v>19035.750960000001</v>
      </c>
    </row>
    <row r="794" spans="1:18" s="313" customFormat="1">
      <c r="A794" s="339"/>
      <c r="B794" s="339"/>
      <c r="C794" s="339"/>
      <c r="D794" s="334" t="s">
        <v>345</v>
      </c>
      <c r="E794" s="335">
        <v>331</v>
      </c>
      <c r="F794" s="336">
        <v>0</v>
      </c>
      <c r="G794" s="337">
        <v>0</v>
      </c>
      <c r="H794" s="337">
        <v>0</v>
      </c>
      <c r="I794" s="337">
        <v>24.514830000000003</v>
      </c>
      <c r="J794" s="337">
        <v>8.3300000000000006E-3</v>
      </c>
      <c r="K794" s="337">
        <v>24.523160000000001</v>
      </c>
      <c r="L794" s="337">
        <v>15</v>
      </c>
      <c r="M794" s="337">
        <v>0</v>
      </c>
      <c r="N794" s="337">
        <v>15</v>
      </c>
      <c r="O794" s="337">
        <v>39.523160000000004</v>
      </c>
      <c r="P794" s="337">
        <v>2262.1416099999997</v>
      </c>
      <c r="Q794" s="337">
        <v>0</v>
      </c>
      <c r="R794" s="338">
        <v>2262.1416099999997</v>
      </c>
    </row>
    <row r="795" spans="1:18" s="313" customFormat="1">
      <c r="A795" s="339"/>
      <c r="B795" s="339"/>
      <c r="C795" s="334" t="s">
        <v>214</v>
      </c>
      <c r="D795" s="334" t="s">
        <v>215</v>
      </c>
      <c r="E795" s="335">
        <v>94</v>
      </c>
      <c r="F795" s="336">
        <v>0</v>
      </c>
      <c r="G795" s="337">
        <v>0</v>
      </c>
      <c r="H795" s="337">
        <v>0</v>
      </c>
      <c r="I795" s="337">
        <v>3020.3980200000001</v>
      </c>
      <c r="J795" s="337">
        <v>32.671129999999998</v>
      </c>
      <c r="K795" s="337">
        <v>3053.0691499999998</v>
      </c>
      <c r="L795" s="337">
        <v>2285.3146400000001</v>
      </c>
      <c r="M795" s="337">
        <v>4.0210000000000003E-2</v>
      </c>
      <c r="N795" s="337">
        <v>2285.3548500000002</v>
      </c>
      <c r="O795" s="337">
        <v>5338.424</v>
      </c>
      <c r="P795" s="337">
        <v>77402.609299999996</v>
      </c>
      <c r="Q795" s="337">
        <v>0</v>
      </c>
      <c r="R795" s="338">
        <v>77402.609299999996</v>
      </c>
    </row>
    <row r="796" spans="1:18" s="313" customFormat="1">
      <c r="A796" s="339"/>
      <c r="B796" s="339"/>
      <c r="C796" s="334" t="s">
        <v>216</v>
      </c>
      <c r="D796" s="334" t="s">
        <v>346</v>
      </c>
      <c r="E796" s="335">
        <v>255</v>
      </c>
      <c r="F796" s="336">
        <v>0</v>
      </c>
      <c r="G796" s="337">
        <v>0</v>
      </c>
      <c r="H796" s="337">
        <v>0</v>
      </c>
      <c r="I796" s="337">
        <v>1140.64228</v>
      </c>
      <c r="J796" s="337">
        <v>23.401400000000002</v>
      </c>
      <c r="K796" s="337">
        <v>1164.04368</v>
      </c>
      <c r="L796" s="337">
        <v>2220.9366</v>
      </c>
      <c r="M796" s="337">
        <v>0</v>
      </c>
      <c r="N796" s="337">
        <v>2220.9366</v>
      </c>
      <c r="O796" s="337">
        <v>3384.9802799999998</v>
      </c>
      <c r="P796" s="337">
        <v>34598.57602</v>
      </c>
      <c r="Q796" s="337">
        <v>0</v>
      </c>
      <c r="R796" s="338">
        <v>34598.57602</v>
      </c>
    </row>
    <row r="797" spans="1:18" s="313" customFormat="1">
      <c r="A797" s="339"/>
      <c r="B797" s="339"/>
      <c r="C797" s="339"/>
      <c r="D797" s="334" t="s">
        <v>217</v>
      </c>
      <c r="E797" s="335">
        <v>124</v>
      </c>
      <c r="F797" s="336">
        <v>0</v>
      </c>
      <c r="G797" s="337">
        <v>0</v>
      </c>
      <c r="H797" s="337">
        <v>0</v>
      </c>
      <c r="I797" s="337">
        <v>1692.61229</v>
      </c>
      <c r="J797" s="337">
        <v>112.6687</v>
      </c>
      <c r="K797" s="337">
        <v>1805.28099</v>
      </c>
      <c r="L797" s="337">
        <v>1491.44821</v>
      </c>
      <c r="M797" s="337">
        <v>0</v>
      </c>
      <c r="N797" s="337">
        <v>1491.44821</v>
      </c>
      <c r="O797" s="337">
        <v>3296.7292000000002</v>
      </c>
      <c r="P797" s="337">
        <v>33828.397149999997</v>
      </c>
      <c r="Q797" s="337">
        <v>0</v>
      </c>
      <c r="R797" s="338">
        <v>33828.397149999997</v>
      </c>
    </row>
    <row r="798" spans="1:18" s="313" customFormat="1">
      <c r="A798" s="339"/>
      <c r="B798" s="339"/>
      <c r="C798" s="339"/>
      <c r="D798" s="334" t="s">
        <v>347</v>
      </c>
      <c r="E798" s="335">
        <v>177</v>
      </c>
      <c r="F798" s="336">
        <v>0</v>
      </c>
      <c r="G798" s="337">
        <v>0</v>
      </c>
      <c r="H798" s="337">
        <v>0</v>
      </c>
      <c r="I798" s="337">
        <v>348.33181999999999</v>
      </c>
      <c r="J798" s="337">
        <v>7.26E-3</v>
      </c>
      <c r="K798" s="337">
        <v>348.33908000000002</v>
      </c>
      <c r="L798" s="337">
        <v>425.47816999999998</v>
      </c>
      <c r="M798" s="337">
        <v>0</v>
      </c>
      <c r="N798" s="337">
        <v>425.47816999999998</v>
      </c>
      <c r="O798" s="337">
        <v>773.81724999999994</v>
      </c>
      <c r="P798" s="337">
        <v>15265.58626</v>
      </c>
      <c r="Q798" s="337">
        <v>0</v>
      </c>
      <c r="R798" s="338">
        <v>15265.58626</v>
      </c>
    </row>
    <row r="799" spans="1:18" s="313" customFormat="1">
      <c r="A799" s="339"/>
      <c r="B799" s="334" t="s">
        <v>6</v>
      </c>
      <c r="C799" s="334" t="s">
        <v>218</v>
      </c>
      <c r="D799" s="334" t="s">
        <v>6</v>
      </c>
      <c r="E799" s="335">
        <v>95</v>
      </c>
      <c r="F799" s="336">
        <v>26.06081</v>
      </c>
      <c r="G799" s="337">
        <v>0</v>
      </c>
      <c r="H799" s="337">
        <v>26.06081</v>
      </c>
      <c r="I799" s="337">
        <v>1861.78694</v>
      </c>
      <c r="J799" s="337">
        <v>18.174499999999998</v>
      </c>
      <c r="K799" s="337">
        <v>1879.96144</v>
      </c>
      <c r="L799" s="337">
        <v>2058.4532800000002</v>
      </c>
      <c r="M799" s="337">
        <v>0</v>
      </c>
      <c r="N799" s="337">
        <v>2058.4532800000002</v>
      </c>
      <c r="O799" s="337">
        <v>3964.4755299999997</v>
      </c>
      <c r="P799" s="337">
        <v>46118.89819</v>
      </c>
      <c r="Q799" s="337">
        <v>0</v>
      </c>
      <c r="R799" s="338">
        <v>46118.89819</v>
      </c>
    </row>
    <row r="800" spans="1:18" s="313" customFormat="1">
      <c r="A800" s="339"/>
      <c r="B800" s="339"/>
      <c r="C800" s="339"/>
      <c r="D800" s="339"/>
      <c r="E800" s="340">
        <v>142</v>
      </c>
      <c r="F800" s="341">
        <v>21.540770000000002</v>
      </c>
      <c r="G800" s="342">
        <v>0</v>
      </c>
      <c r="H800" s="342">
        <v>21.540770000000002</v>
      </c>
      <c r="I800" s="342">
        <v>1564.5631000000001</v>
      </c>
      <c r="J800" s="342">
        <v>269.86578000000003</v>
      </c>
      <c r="K800" s="342">
        <v>1834.4288799999999</v>
      </c>
      <c r="L800" s="342">
        <v>3134.1918999999998</v>
      </c>
      <c r="M800" s="342">
        <v>0</v>
      </c>
      <c r="N800" s="342">
        <v>3134.1918999999998</v>
      </c>
      <c r="O800" s="342">
        <v>4990.1615499999998</v>
      </c>
      <c r="P800" s="342">
        <v>45497.379639999999</v>
      </c>
      <c r="Q800" s="342">
        <v>0</v>
      </c>
      <c r="R800" s="343">
        <v>45497.379639999999</v>
      </c>
    </row>
    <row r="801" spans="1:18" s="313" customFormat="1">
      <c r="A801" s="339"/>
      <c r="B801" s="339"/>
      <c r="C801" s="339"/>
      <c r="D801" s="339"/>
      <c r="E801" s="340">
        <v>275</v>
      </c>
      <c r="F801" s="341">
        <v>0</v>
      </c>
      <c r="G801" s="342">
        <v>0</v>
      </c>
      <c r="H801" s="342">
        <v>0</v>
      </c>
      <c r="I801" s="342">
        <v>1293.3606000000002</v>
      </c>
      <c r="J801" s="342">
        <v>139.33204000000001</v>
      </c>
      <c r="K801" s="342">
        <v>1432.69264</v>
      </c>
      <c r="L801" s="342">
        <v>1585.1567</v>
      </c>
      <c r="M801" s="342">
        <v>0</v>
      </c>
      <c r="N801" s="342">
        <v>1585.1567</v>
      </c>
      <c r="O801" s="342">
        <v>3017.8493399999998</v>
      </c>
      <c r="P801" s="342">
        <v>47278.908439999999</v>
      </c>
      <c r="Q801" s="342">
        <v>0</v>
      </c>
      <c r="R801" s="343">
        <v>47278.908439999999</v>
      </c>
    </row>
    <row r="802" spans="1:18" s="313" customFormat="1">
      <c r="A802" s="339"/>
      <c r="B802" s="339"/>
      <c r="C802" s="334" t="s">
        <v>348</v>
      </c>
      <c r="D802" s="334" t="s">
        <v>348</v>
      </c>
      <c r="E802" s="335">
        <v>192</v>
      </c>
      <c r="F802" s="336">
        <v>0</v>
      </c>
      <c r="G802" s="337">
        <v>0</v>
      </c>
      <c r="H802" s="337">
        <v>0</v>
      </c>
      <c r="I802" s="337">
        <v>1781.57581</v>
      </c>
      <c r="J802" s="337">
        <v>201.08053000000001</v>
      </c>
      <c r="K802" s="337">
        <v>1982.65634</v>
      </c>
      <c r="L802" s="337">
        <v>1743.64336</v>
      </c>
      <c r="M802" s="337">
        <v>0</v>
      </c>
      <c r="N802" s="337">
        <v>1743.64336</v>
      </c>
      <c r="O802" s="337">
        <v>3726.2997</v>
      </c>
      <c r="P802" s="337">
        <v>47341.6607</v>
      </c>
      <c r="Q802" s="337">
        <v>0</v>
      </c>
      <c r="R802" s="338">
        <v>47341.6607</v>
      </c>
    </row>
    <row r="803" spans="1:18" s="313" customFormat="1">
      <c r="A803" s="339"/>
      <c r="B803" s="339"/>
      <c r="C803" s="334" t="s">
        <v>349</v>
      </c>
      <c r="D803" s="334" t="s">
        <v>350</v>
      </c>
      <c r="E803" s="335">
        <v>377</v>
      </c>
      <c r="F803" s="336">
        <v>0</v>
      </c>
      <c r="G803" s="337">
        <v>0</v>
      </c>
      <c r="H803" s="337">
        <v>0</v>
      </c>
      <c r="I803" s="337">
        <v>42.198599999999999</v>
      </c>
      <c r="J803" s="337">
        <v>2.853E-2</v>
      </c>
      <c r="K803" s="337">
        <v>42.227129999999995</v>
      </c>
      <c r="L803" s="337">
        <v>103.71232000000001</v>
      </c>
      <c r="M803" s="337">
        <v>0</v>
      </c>
      <c r="N803" s="337">
        <v>103.71232000000001</v>
      </c>
      <c r="O803" s="337">
        <v>145.93945000000002</v>
      </c>
      <c r="P803" s="337">
        <v>5997.1865599999992</v>
      </c>
      <c r="Q803" s="337">
        <v>0</v>
      </c>
      <c r="R803" s="338">
        <v>5997.1865599999992</v>
      </c>
    </row>
    <row r="804" spans="1:18" s="313" customFormat="1">
      <c r="A804" s="339"/>
      <c r="B804" s="339"/>
      <c r="C804" s="334" t="s">
        <v>351</v>
      </c>
      <c r="D804" s="334" t="s">
        <v>351</v>
      </c>
      <c r="E804" s="335">
        <v>335</v>
      </c>
      <c r="F804" s="336">
        <v>0</v>
      </c>
      <c r="G804" s="337">
        <v>0</v>
      </c>
      <c r="H804" s="337">
        <v>0</v>
      </c>
      <c r="I804" s="337">
        <v>31.798089999999998</v>
      </c>
      <c r="J804" s="337">
        <v>0</v>
      </c>
      <c r="K804" s="337">
        <v>31.798089999999998</v>
      </c>
      <c r="L804" s="337">
        <v>8</v>
      </c>
      <c r="M804" s="337">
        <v>0</v>
      </c>
      <c r="N804" s="337">
        <v>8</v>
      </c>
      <c r="O804" s="337">
        <v>39.798089999999995</v>
      </c>
      <c r="P804" s="337">
        <v>2194.1135800000002</v>
      </c>
      <c r="Q804" s="337">
        <v>0</v>
      </c>
      <c r="R804" s="338">
        <v>2194.1135800000002</v>
      </c>
    </row>
    <row r="805" spans="1:18" s="313" customFormat="1">
      <c r="A805" s="339"/>
      <c r="B805" s="334" t="s">
        <v>7</v>
      </c>
      <c r="C805" s="334" t="s">
        <v>352</v>
      </c>
      <c r="D805" s="334" t="s">
        <v>352</v>
      </c>
      <c r="E805" s="335">
        <v>243</v>
      </c>
      <c r="F805" s="336">
        <v>2.3565200000000002</v>
      </c>
      <c r="G805" s="337">
        <v>0</v>
      </c>
      <c r="H805" s="337">
        <v>2.3565200000000002</v>
      </c>
      <c r="I805" s="337">
        <v>3579.3946099999998</v>
      </c>
      <c r="J805" s="337">
        <v>138.31255999999999</v>
      </c>
      <c r="K805" s="337">
        <v>3717.7071700000001</v>
      </c>
      <c r="L805" s="337">
        <v>3885.7151200000003</v>
      </c>
      <c r="M805" s="337">
        <v>0</v>
      </c>
      <c r="N805" s="337">
        <v>3885.7151200000003</v>
      </c>
      <c r="O805" s="337">
        <v>7605.7788099999998</v>
      </c>
      <c r="P805" s="337">
        <v>48832.233569999997</v>
      </c>
      <c r="Q805" s="337">
        <v>0</v>
      </c>
      <c r="R805" s="338">
        <v>48832.233569999997</v>
      </c>
    </row>
    <row r="806" spans="1:18" s="313" customFormat="1">
      <c r="A806" s="339"/>
      <c r="B806" s="339"/>
      <c r="C806" s="334" t="s">
        <v>7</v>
      </c>
      <c r="D806" s="334" t="s">
        <v>7</v>
      </c>
      <c r="E806" s="335">
        <v>140</v>
      </c>
      <c r="F806" s="336">
        <v>9.4764500000000016</v>
      </c>
      <c r="G806" s="337">
        <v>0</v>
      </c>
      <c r="H806" s="337">
        <v>9.4764500000000016</v>
      </c>
      <c r="I806" s="337">
        <v>7973.4413099999992</v>
      </c>
      <c r="J806" s="337">
        <v>490.16308000000004</v>
      </c>
      <c r="K806" s="337">
        <v>8463.6043900000004</v>
      </c>
      <c r="L806" s="337">
        <v>21305.25707</v>
      </c>
      <c r="M806" s="337">
        <v>277.38078000000002</v>
      </c>
      <c r="N806" s="337">
        <v>21582.637850000003</v>
      </c>
      <c r="O806" s="337">
        <v>30055.718690000002</v>
      </c>
      <c r="P806" s="337">
        <v>140914.77572999999</v>
      </c>
      <c r="Q806" s="337">
        <v>527.88639999999998</v>
      </c>
      <c r="R806" s="338">
        <v>141442.66212999998</v>
      </c>
    </row>
    <row r="807" spans="1:18" s="313" customFormat="1">
      <c r="A807" s="339"/>
      <c r="B807" s="339"/>
      <c r="C807" s="339"/>
      <c r="D807" s="339"/>
      <c r="E807" s="340">
        <v>300</v>
      </c>
      <c r="F807" s="341">
        <v>1.18513</v>
      </c>
      <c r="G807" s="342">
        <v>0</v>
      </c>
      <c r="H807" s="342">
        <v>1.18513</v>
      </c>
      <c r="I807" s="342">
        <v>2936.3032699999999</v>
      </c>
      <c r="J807" s="342">
        <v>53.951129999999999</v>
      </c>
      <c r="K807" s="342">
        <v>2990.2543999999998</v>
      </c>
      <c r="L807" s="342">
        <v>5580.2356300000001</v>
      </c>
      <c r="M807" s="342">
        <v>14.638549999999999</v>
      </c>
      <c r="N807" s="342">
        <v>5594.8741799999998</v>
      </c>
      <c r="O807" s="342">
        <v>8586.3137100000004</v>
      </c>
      <c r="P807" s="342">
        <v>86258.902669999996</v>
      </c>
      <c r="Q807" s="342">
        <v>0</v>
      </c>
      <c r="R807" s="343">
        <v>86258.902669999996</v>
      </c>
    </row>
    <row r="808" spans="1:18" s="313" customFormat="1">
      <c r="A808" s="339"/>
      <c r="B808" s="339"/>
      <c r="C808" s="334" t="s">
        <v>353</v>
      </c>
      <c r="D808" s="334" t="s">
        <v>353</v>
      </c>
      <c r="E808" s="335">
        <v>151</v>
      </c>
      <c r="F808" s="336">
        <v>0</v>
      </c>
      <c r="G808" s="337">
        <v>0</v>
      </c>
      <c r="H808" s="337">
        <v>0</v>
      </c>
      <c r="I808" s="337">
        <v>1342.1892800000001</v>
      </c>
      <c r="J808" s="337">
        <v>123.36355999999999</v>
      </c>
      <c r="K808" s="337">
        <v>1465.5528400000001</v>
      </c>
      <c r="L808" s="337">
        <v>2711.1729599999999</v>
      </c>
      <c r="M808" s="337">
        <v>0</v>
      </c>
      <c r="N808" s="337">
        <v>2711.1729599999999</v>
      </c>
      <c r="O808" s="337">
        <v>4176.7258000000002</v>
      </c>
      <c r="P808" s="337">
        <v>39919.953700000005</v>
      </c>
      <c r="Q808" s="337">
        <v>0</v>
      </c>
      <c r="R808" s="338">
        <v>39919.953700000005</v>
      </c>
    </row>
    <row r="809" spans="1:18" s="313" customFormat="1">
      <c r="A809" s="339"/>
      <c r="B809" s="339"/>
      <c r="C809" s="339"/>
      <c r="D809" s="334" t="s">
        <v>354</v>
      </c>
      <c r="E809" s="335">
        <v>271</v>
      </c>
      <c r="F809" s="336">
        <v>0</v>
      </c>
      <c r="G809" s="337">
        <v>0</v>
      </c>
      <c r="H809" s="337">
        <v>0</v>
      </c>
      <c r="I809" s="337">
        <v>8.4627299999999988</v>
      </c>
      <c r="J809" s="337">
        <v>4.3549999999999998E-2</v>
      </c>
      <c r="K809" s="337">
        <v>8.5062800000000003</v>
      </c>
      <c r="L809" s="337">
        <v>100</v>
      </c>
      <c r="M809" s="337">
        <v>0</v>
      </c>
      <c r="N809" s="337">
        <v>100</v>
      </c>
      <c r="O809" s="337">
        <v>108.50628</v>
      </c>
      <c r="P809" s="337">
        <v>3939.1856299999999</v>
      </c>
      <c r="Q809" s="337">
        <v>0</v>
      </c>
      <c r="R809" s="338">
        <v>3939.1856299999999</v>
      </c>
    </row>
    <row r="810" spans="1:18" s="313" customFormat="1">
      <c r="A810" s="339"/>
      <c r="B810" s="339"/>
      <c r="C810" s="334" t="s">
        <v>219</v>
      </c>
      <c r="D810" s="334" t="s">
        <v>219</v>
      </c>
      <c r="E810" s="335">
        <v>172</v>
      </c>
      <c r="F810" s="336">
        <v>0</v>
      </c>
      <c r="G810" s="337">
        <v>0</v>
      </c>
      <c r="H810" s="337">
        <v>0</v>
      </c>
      <c r="I810" s="337">
        <v>2013.14678</v>
      </c>
      <c r="J810" s="337">
        <v>1.9711500000000002</v>
      </c>
      <c r="K810" s="337">
        <v>2015.1179299999999</v>
      </c>
      <c r="L810" s="337">
        <v>2793.8123100000003</v>
      </c>
      <c r="M810" s="337">
        <v>4.2985200000000008</v>
      </c>
      <c r="N810" s="337">
        <v>2798.1108300000001</v>
      </c>
      <c r="O810" s="337">
        <v>4813.22876</v>
      </c>
      <c r="P810" s="337">
        <v>107858.21248999999</v>
      </c>
      <c r="Q810" s="337">
        <v>0</v>
      </c>
      <c r="R810" s="338">
        <v>107858.21248999999</v>
      </c>
    </row>
    <row r="811" spans="1:18" s="313" customFormat="1">
      <c r="A811" s="339"/>
      <c r="B811" s="339"/>
      <c r="C811" s="339"/>
      <c r="D811" s="334" t="s">
        <v>355</v>
      </c>
      <c r="E811" s="335">
        <v>402</v>
      </c>
      <c r="F811" s="336">
        <v>0</v>
      </c>
      <c r="G811" s="337">
        <v>0</v>
      </c>
      <c r="H811" s="337">
        <v>0</v>
      </c>
      <c r="I811" s="337">
        <v>16.697040000000001</v>
      </c>
      <c r="J811" s="337">
        <v>0</v>
      </c>
      <c r="K811" s="337">
        <v>16.697040000000001</v>
      </c>
      <c r="L811" s="337">
        <v>5</v>
      </c>
      <c r="M811" s="337">
        <v>0</v>
      </c>
      <c r="N811" s="337">
        <v>5</v>
      </c>
      <c r="O811" s="337">
        <v>21.697040000000001</v>
      </c>
      <c r="P811" s="337">
        <v>5517.4140199999993</v>
      </c>
      <c r="Q811" s="337">
        <v>0</v>
      </c>
      <c r="R811" s="338">
        <v>5517.4140199999993</v>
      </c>
    </row>
    <row r="812" spans="1:18" s="313" customFormat="1">
      <c r="A812" s="339"/>
      <c r="B812" s="339"/>
      <c r="C812" s="339"/>
      <c r="D812" s="334" t="s">
        <v>356</v>
      </c>
      <c r="E812" s="335">
        <v>287</v>
      </c>
      <c r="F812" s="336">
        <v>0</v>
      </c>
      <c r="G812" s="337">
        <v>0</v>
      </c>
      <c r="H812" s="337">
        <v>0</v>
      </c>
      <c r="I812" s="337">
        <v>17.863869999999999</v>
      </c>
      <c r="J812" s="337">
        <v>0.29086000000000001</v>
      </c>
      <c r="K812" s="337">
        <v>18.154730000000001</v>
      </c>
      <c r="L812" s="337">
        <v>10.901</v>
      </c>
      <c r="M812" s="337">
        <v>0</v>
      </c>
      <c r="N812" s="337">
        <v>10.901</v>
      </c>
      <c r="O812" s="337">
        <v>29.055730000000001</v>
      </c>
      <c r="P812" s="337">
        <v>8910.9434700000002</v>
      </c>
      <c r="Q812" s="337">
        <v>0</v>
      </c>
      <c r="R812" s="338">
        <v>8910.9434700000002</v>
      </c>
    </row>
    <row r="813" spans="1:18" s="313" customFormat="1">
      <c r="A813" s="339"/>
      <c r="B813" s="339"/>
      <c r="C813" s="334" t="s">
        <v>357</v>
      </c>
      <c r="D813" s="334" t="s">
        <v>357</v>
      </c>
      <c r="E813" s="335">
        <v>280</v>
      </c>
      <c r="F813" s="336">
        <v>0</v>
      </c>
      <c r="G813" s="337">
        <v>0</v>
      </c>
      <c r="H813" s="337">
        <v>0</v>
      </c>
      <c r="I813" s="337">
        <v>1433.9474700000001</v>
      </c>
      <c r="J813" s="337">
        <v>11.926440000000001</v>
      </c>
      <c r="K813" s="337">
        <v>1445.87391</v>
      </c>
      <c r="L813" s="337">
        <v>2711.2095399999998</v>
      </c>
      <c r="M813" s="337">
        <v>0</v>
      </c>
      <c r="N813" s="337">
        <v>2711.2095399999998</v>
      </c>
      <c r="O813" s="337">
        <v>4157.0834500000001</v>
      </c>
      <c r="P813" s="337">
        <v>53847.678759999995</v>
      </c>
      <c r="Q813" s="337">
        <v>0</v>
      </c>
      <c r="R813" s="338">
        <v>53847.678759999995</v>
      </c>
    </row>
    <row r="814" spans="1:18" s="313" customFormat="1">
      <c r="A814" s="339"/>
      <c r="B814" s="339"/>
      <c r="C814" s="334" t="s">
        <v>358</v>
      </c>
      <c r="D814" s="334" t="s">
        <v>359</v>
      </c>
      <c r="E814" s="335">
        <v>213</v>
      </c>
      <c r="F814" s="336">
        <v>0</v>
      </c>
      <c r="G814" s="337">
        <v>0</v>
      </c>
      <c r="H814" s="337">
        <v>0</v>
      </c>
      <c r="I814" s="337">
        <v>2493.9482699999999</v>
      </c>
      <c r="J814" s="337">
        <v>8.4702700000000011</v>
      </c>
      <c r="K814" s="337">
        <v>2502.4185400000001</v>
      </c>
      <c r="L814" s="337">
        <v>2699.3039700000004</v>
      </c>
      <c r="M814" s="337">
        <v>0</v>
      </c>
      <c r="N814" s="337">
        <v>2699.3039700000004</v>
      </c>
      <c r="O814" s="337">
        <v>5201.7225099999996</v>
      </c>
      <c r="P814" s="337">
        <v>80716.397140000001</v>
      </c>
      <c r="Q814" s="337">
        <v>0</v>
      </c>
      <c r="R814" s="338">
        <v>80716.397140000001</v>
      </c>
    </row>
    <row r="815" spans="1:18" s="313" customFormat="1">
      <c r="A815" s="339"/>
      <c r="B815" s="339"/>
      <c r="C815" s="334" t="s">
        <v>220</v>
      </c>
      <c r="D815" s="334" t="s">
        <v>220</v>
      </c>
      <c r="E815" s="335">
        <v>83</v>
      </c>
      <c r="F815" s="336">
        <v>27.646049999999999</v>
      </c>
      <c r="G815" s="337">
        <v>0</v>
      </c>
      <c r="H815" s="337">
        <v>27.646049999999999</v>
      </c>
      <c r="I815" s="337">
        <v>3274.3279500000003</v>
      </c>
      <c r="J815" s="337">
        <v>2.8093300000000001</v>
      </c>
      <c r="K815" s="337">
        <v>3277.1372799999999</v>
      </c>
      <c r="L815" s="337">
        <v>3267.6019900000001</v>
      </c>
      <c r="M815" s="337">
        <v>0</v>
      </c>
      <c r="N815" s="337">
        <v>3267.6019900000001</v>
      </c>
      <c r="O815" s="337">
        <v>6572.3853200000003</v>
      </c>
      <c r="P815" s="337">
        <v>65672.207049999997</v>
      </c>
      <c r="Q815" s="337">
        <v>0</v>
      </c>
      <c r="R815" s="338">
        <v>65672.207049999997</v>
      </c>
    </row>
    <row r="816" spans="1:18" s="313" customFormat="1">
      <c r="A816" s="339"/>
      <c r="B816" s="339"/>
      <c r="C816" s="339"/>
      <c r="D816" s="339"/>
      <c r="E816" s="340">
        <v>221</v>
      </c>
      <c r="F816" s="341">
        <v>22.43308</v>
      </c>
      <c r="G816" s="342">
        <v>0</v>
      </c>
      <c r="H816" s="342">
        <v>22.43308</v>
      </c>
      <c r="I816" s="342">
        <v>3015.0683100000001</v>
      </c>
      <c r="J816" s="342">
        <v>1.0372300000000001</v>
      </c>
      <c r="K816" s="342">
        <v>3016.10554</v>
      </c>
      <c r="L816" s="342">
        <v>1590.46595</v>
      </c>
      <c r="M816" s="342">
        <v>17.218119999999999</v>
      </c>
      <c r="N816" s="342">
        <v>1607.68407</v>
      </c>
      <c r="O816" s="342">
        <v>4646.2226900000005</v>
      </c>
      <c r="P816" s="342">
        <v>66101.802739999999</v>
      </c>
      <c r="Q816" s="342">
        <v>0</v>
      </c>
      <c r="R816" s="343">
        <v>66101.802739999999</v>
      </c>
    </row>
    <row r="817" spans="1:18" s="313" customFormat="1">
      <c r="A817" s="339"/>
      <c r="B817" s="339"/>
      <c r="C817" s="334" t="s">
        <v>331</v>
      </c>
      <c r="D817" s="334" t="s">
        <v>360</v>
      </c>
      <c r="E817" s="335">
        <v>171</v>
      </c>
      <c r="F817" s="336">
        <v>0</v>
      </c>
      <c r="G817" s="337">
        <v>0</v>
      </c>
      <c r="H817" s="337">
        <v>0</v>
      </c>
      <c r="I817" s="337">
        <v>85.059619999999995</v>
      </c>
      <c r="J817" s="337">
        <v>4.1999999999999996E-4</v>
      </c>
      <c r="K817" s="337">
        <v>85.060039999999987</v>
      </c>
      <c r="L817" s="337">
        <v>71.372529999999998</v>
      </c>
      <c r="M817" s="337">
        <v>0</v>
      </c>
      <c r="N817" s="337">
        <v>71.372529999999998</v>
      </c>
      <c r="O817" s="337">
        <v>156.43257</v>
      </c>
      <c r="P817" s="337">
        <v>18464.66807</v>
      </c>
      <c r="Q817" s="337">
        <v>0</v>
      </c>
      <c r="R817" s="338">
        <v>18464.66807</v>
      </c>
    </row>
    <row r="818" spans="1:18" s="313" customFormat="1">
      <c r="A818" s="339"/>
      <c r="B818" s="339"/>
      <c r="C818" s="334" t="s">
        <v>361</v>
      </c>
      <c r="D818" s="334" t="s">
        <v>361</v>
      </c>
      <c r="E818" s="335">
        <v>199</v>
      </c>
      <c r="F818" s="336">
        <v>0</v>
      </c>
      <c r="G818" s="337">
        <v>0</v>
      </c>
      <c r="H818" s="337">
        <v>0</v>
      </c>
      <c r="I818" s="337">
        <v>2.5552899999999998</v>
      </c>
      <c r="J818" s="337">
        <v>4.5300000000000002E-3</v>
      </c>
      <c r="K818" s="337">
        <v>2.5598200000000002</v>
      </c>
      <c r="L818" s="337">
        <v>0</v>
      </c>
      <c r="M818" s="337">
        <v>0</v>
      </c>
      <c r="N818" s="337">
        <v>0</v>
      </c>
      <c r="O818" s="337">
        <v>2.5598200000000002</v>
      </c>
      <c r="P818" s="337">
        <v>8265.7996999999996</v>
      </c>
      <c r="Q818" s="337">
        <v>0</v>
      </c>
      <c r="R818" s="338">
        <v>8265.7996999999996</v>
      </c>
    </row>
    <row r="819" spans="1:18" s="313" customFormat="1">
      <c r="A819" s="339"/>
      <c r="B819" s="339"/>
      <c r="C819" s="334" t="s">
        <v>68</v>
      </c>
      <c r="D819" s="334" t="s">
        <v>68</v>
      </c>
      <c r="E819" s="335">
        <v>326</v>
      </c>
      <c r="F819" s="336">
        <v>0</v>
      </c>
      <c r="G819" s="337">
        <v>0</v>
      </c>
      <c r="H819" s="337">
        <v>0</v>
      </c>
      <c r="I819" s="337">
        <v>847.11884999999995</v>
      </c>
      <c r="J819" s="337">
        <v>26.394839999999999</v>
      </c>
      <c r="K819" s="337">
        <v>873.51369</v>
      </c>
      <c r="L819" s="337">
        <v>1145.69343</v>
      </c>
      <c r="M819" s="337">
        <v>0</v>
      </c>
      <c r="N819" s="337">
        <v>1145.69343</v>
      </c>
      <c r="O819" s="337">
        <v>2019.20712</v>
      </c>
      <c r="P819" s="337">
        <v>15177.51635</v>
      </c>
      <c r="Q819" s="337">
        <v>0</v>
      </c>
      <c r="R819" s="338">
        <v>15177.51635</v>
      </c>
    </row>
    <row r="820" spans="1:18" s="313" customFormat="1">
      <c r="A820" s="339"/>
      <c r="B820" s="339"/>
      <c r="C820" s="339"/>
      <c r="D820" s="334" t="s">
        <v>362</v>
      </c>
      <c r="E820" s="335">
        <v>200</v>
      </c>
      <c r="F820" s="336">
        <v>0</v>
      </c>
      <c r="G820" s="337">
        <v>0</v>
      </c>
      <c r="H820" s="337">
        <v>0</v>
      </c>
      <c r="I820" s="337">
        <v>29.00657</v>
      </c>
      <c r="J820" s="337">
        <v>2.8000000000000001E-2</v>
      </c>
      <c r="K820" s="337">
        <v>29.034569999999999</v>
      </c>
      <c r="L820" s="337">
        <v>17</v>
      </c>
      <c r="M820" s="337">
        <v>0</v>
      </c>
      <c r="N820" s="337">
        <v>17</v>
      </c>
      <c r="O820" s="337">
        <v>46.034570000000002</v>
      </c>
      <c r="P820" s="337">
        <v>6182.9971399999995</v>
      </c>
      <c r="Q820" s="337">
        <v>0</v>
      </c>
      <c r="R820" s="338">
        <v>6182.9971399999995</v>
      </c>
    </row>
    <row r="821" spans="1:18" s="313" customFormat="1">
      <c r="A821" s="339"/>
      <c r="B821" s="339"/>
      <c r="C821" s="334" t="s">
        <v>363</v>
      </c>
      <c r="D821" s="334" t="s">
        <v>363</v>
      </c>
      <c r="E821" s="335">
        <v>266</v>
      </c>
      <c r="F821" s="336">
        <v>0</v>
      </c>
      <c r="G821" s="337">
        <v>0</v>
      </c>
      <c r="H821" s="337">
        <v>0</v>
      </c>
      <c r="I821" s="337">
        <v>31.766439999999999</v>
      </c>
      <c r="J821" s="337">
        <v>3.5800000000000003E-3</v>
      </c>
      <c r="K821" s="337">
        <v>31.770019999999999</v>
      </c>
      <c r="L821" s="337">
        <v>71.501670000000004</v>
      </c>
      <c r="M821" s="337">
        <v>0</v>
      </c>
      <c r="N821" s="337">
        <v>71.501670000000004</v>
      </c>
      <c r="O821" s="337">
        <v>103.27169000000001</v>
      </c>
      <c r="P821" s="337">
        <v>12920.950769999999</v>
      </c>
      <c r="Q821" s="337">
        <v>0</v>
      </c>
      <c r="R821" s="338">
        <v>12920.950769999999</v>
      </c>
    </row>
    <row r="822" spans="1:18" s="313" customFormat="1">
      <c r="A822" s="339"/>
      <c r="B822" s="339"/>
      <c r="C822" s="334" t="s">
        <v>364</v>
      </c>
      <c r="D822" s="334" t="s">
        <v>364</v>
      </c>
      <c r="E822" s="335">
        <v>387</v>
      </c>
      <c r="F822" s="336">
        <v>0</v>
      </c>
      <c r="G822" s="337">
        <v>0</v>
      </c>
      <c r="H822" s="337">
        <v>0</v>
      </c>
      <c r="I822" s="337">
        <v>2136.9425499999998</v>
      </c>
      <c r="J822" s="337">
        <v>10.1037</v>
      </c>
      <c r="K822" s="337">
        <v>2147.0462499999999</v>
      </c>
      <c r="L822" s="337">
        <v>1413.3170500000001</v>
      </c>
      <c r="M822" s="337">
        <v>11.433069999999999</v>
      </c>
      <c r="N822" s="337">
        <v>1424.7501200000002</v>
      </c>
      <c r="O822" s="337">
        <v>3571.79637</v>
      </c>
      <c r="P822" s="337">
        <v>25318.102649999997</v>
      </c>
      <c r="Q822" s="337">
        <v>0</v>
      </c>
      <c r="R822" s="338">
        <v>25318.102649999997</v>
      </c>
    </row>
    <row r="823" spans="1:18" s="313" customFormat="1">
      <c r="A823" s="339"/>
      <c r="B823" s="334" t="s">
        <v>8</v>
      </c>
      <c r="C823" s="334" t="s">
        <v>221</v>
      </c>
      <c r="D823" s="334" t="s">
        <v>8</v>
      </c>
      <c r="E823" s="335">
        <v>14</v>
      </c>
      <c r="F823" s="336">
        <v>7.3391299999999999</v>
      </c>
      <c r="G823" s="337">
        <v>4.1106800000000003</v>
      </c>
      <c r="H823" s="337">
        <v>11.449809999999999</v>
      </c>
      <c r="I823" s="337">
        <v>2392.7401400000003</v>
      </c>
      <c r="J823" s="337">
        <v>342.53618</v>
      </c>
      <c r="K823" s="337">
        <v>2735.2763199999999</v>
      </c>
      <c r="L823" s="337">
        <v>5311.1616199999999</v>
      </c>
      <c r="M823" s="337">
        <v>63.226459999999996</v>
      </c>
      <c r="N823" s="337">
        <v>5374.3880799999997</v>
      </c>
      <c r="O823" s="337">
        <v>8121.1142099999997</v>
      </c>
      <c r="P823" s="337">
        <v>34383.886989999999</v>
      </c>
      <c r="Q823" s="337">
        <v>94.202100000000002</v>
      </c>
      <c r="R823" s="338">
        <v>34478.089090000001</v>
      </c>
    </row>
    <row r="824" spans="1:18" s="313" customFormat="1">
      <c r="A824" s="339"/>
      <c r="B824" s="339"/>
      <c r="C824" s="339"/>
      <c r="D824" s="339"/>
      <c r="E824" s="340">
        <v>19</v>
      </c>
      <c r="F824" s="341">
        <v>178.54968</v>
      </c>
      <c r="G824" s="342">
        <v>0</v>
      </c>
      <c r="H824" s="342">
        <v>178.54968</v>
      </c>
      <c r="I824" s="342">
        <v>2267.9480600000002</v>
      </c>
      <c r="J824" s="342">
        <v>464.54136999999997</v>
      </c>
      <c r="K824" s="342">
        <v>2732.4894300000001</v>
      </c>
      <c r="L824" s="342">
        <v>6346.1635199999992</v>
      </c>
      <c r="M824" s="342">
        <v>515.28538000000003</v>
      </c>
      <c r="N824" s="342">
        <v>6861.4489000000003</v>
      </c>
      <c r="O824" s="342">
        <v>9772.4880099999991</v>
      </c>
      <c r="P824" s="342">
        <v>26928.7228</v>
      </c>
      <c r="Q824" s="342">
        <v>0</v>
      </c>
      <c r="R824" s="343">
        <v>26928.7228</v>
      </c>
    </row>
    <row r="825" spans="1:18" s="313" customFormat="1">
      <c r="A825" s="339"/>
      <c r="B825" s="339"/>
      <c r="C825" s="339"/>
      <c r="D825" s="339"/>
      <c r="E825" s="340">
        <v>115</v>
      </c>
      <c r="F825" s="341">
        <v>58.2301</v>
      </c>
      <c r="G825" s="342">
        <v>0.45944999999999997</v>
      </c>
      <c r="H825" s="342">
        <v>58.689550000000004</v>
      </c>
      <c r="I825" s="342">
        <v>8049.5418</v>
      </c>
      <c r="J825" s="342">
        <v>2041.12141</v>
      </c>
      <c r="K825" s="342">
        <v>10090.663210000001</v>
      </c>
      <c r="L825" s="342">
        <v>47688.15367</v>
      </c>
      <c r="M825" s="342">
        <v>1424.64564</v>
      </c>
      <c r="N825" s="342">
        <v>49112.799310000002</v>
      </c>
      <c r="O825" s="342">
        <v>59262.152070000004</v>
      </c>
      <c r="P825" s="342">
        <v>36930.548929999997</v>
      </c>
      <c r="Q825" s="342">
        <v>0</v>
      </c>
      <c r="R825" s="343">
        <v>36930.548929999997</v>
      </c>
    </row>
    <row r="826" spans="1:18" s="313" customFormat="1">
      <c r="A826" s="339"/>
      <c r="B826" s="339"/>
      <c r="C826" s="339"/>
      <c r="D826" s="339"/>
      <c r="E826" s="340">
        <v>375</v>
      </c>
      <c r="F826" s="341">
        <v>0</v>
      </c>
      <c r="G826" s="342">
        <v>0</v>
      </c>
      <c r="H826" s="342">
        <v>0</v>
      </c>
      <c r="I826" s="342">
        <v>2701.0556699999997</v>
      </c>
      <c r="J826" s="342">
        <v>220.37417000000002</v>
      </c>
      <c r="K826" s="342">
        <v>2921.4298399999998</v>
      </c>
      <c r="L826" s="342">
        <v>5061.5385199999992</v>
      </c>
      <c r="M826" s="342">
        <v>126.97463999999999</v>
      </c>
      <c r="N826" s="342">
        <v>5188.5131600000004</v>
      </c>
      <c r="O826" s="342">
        <v>8109.9430000000002</v>
      </c>
      <c r="P826" s="342">
        <v>32561.57329</v>
      </c>
      <c r="Q826" s="342">
        <v>0</v>
      </c>
      <c r="R826" s="343">
        <v>32561.57329</v>
      </c>
    </row>
    <row r="827" spans="1:18" s="313" customFormat="1">
      <c r="A827" s="339"/>
      <c r="B827" s="339"/>
      <c r="C827" s="339"/>
      <c r="D827" s="334" t="s">
        <v>93</v>
      </c>
      <c r="E827" s="335">
        <v>13</v>
      </c>
      <c r="F827" s="336">
        <v>0.11117</v>
      </c>
      <c r="G827" s="337">
        <v>0</v>
      </c>
      <c r="H827" s="337">
        <v>0.11117</v>
      </c>
      <c r="I827" s="337">
        <v>11595.741320000001</v>
      </c>
      <c r="J827" s="337">
        <v>739.69921999999997</v>
      </c>
      <c r="K827" s="337">
        <v>12335.44054</v>
      </c>
      <c r="L827" s="337">
        <v>41893.175020000002</v>
      </c>
      <c r="M827" s="337">
        <v>1384.3285900000001</v>
      </c>
      <c r="N827" s="337">
        <v>43277.50361</v>
      </c>
      <c r="O827" s="337">
        <v>55613.055319999999</v>
      </c>
      <c r="P827" s="337">
        <v>90411.506689999995</v>
      </c>
      <c r="Q827" s="337">
        <v>0</v>
      </c>
      <c r="R827" s="338">
        <v>90411.506689999995</v>
      </c>
    </row>
    <row r="828" spans="1:18" s="313" customFormat="1">
      <c r="A828" s="339"/>
      <c r="B828" s="339"/>
      <c r="C828" s="339"/>
      <c r="D828" s="339"/>
      <c r="E828" s="340">
        <v>229</v>
      </c>
      <c r="F828" s="341">
        <v>0.12193000000000001</v>
      </c>
      <c r="G828" s="342">
        <v>0</v>
      </c>
      <c r="H828" s="342">
        <v>0.12193000000000001</v>
      </c>
      <c r="I828" s="342">
        <v>1968.1416200000001</v>
      </c>
      <c r="J828" s="342">
        <v>9.6981599999999997</v>
      </c>
      <c r="K828" s="342">
        <v>1977.83978</v>
      </c>
      <c r="L828" s="342">
        <v>2074.4389799999999</v>
      </c>
      <c r="M828" s="342">
        <v>55.602160000000005</v>
      </c>
      <c r="N828" s="342">
        <v>2130.0411400000003</v>
      </c>
      <c r="O828" s="342">
        <v>4108.0028499999999</v>
      </c>
      <c r="P828" s="342">
        <v>36233.404900000001</v>
      </c>
      <c r="Q828" s="342">
        <v>10.602889999999999</v>
      </c>
      <c r="R828" s="343">
        <v>36244.007789999996</v>
      </c>
    </row>
    <row r="829" spans="1:18" s="313" customFormat="1">
      <c r="A829" s="339"/>
      <c r="B829" s="339"/>
      <c r="C829" s="339"/>
      <c r="D829" s="339"/>
      <c r="E829" s="340">
        <v>389</v>
      </c>
      <c r="F829" s="341">
        <v>0</v>
      </c>
      <c r="G829" s="342">
        <v>0</v>
      </c>
      <c r="H829" s="342">
        <v>0</v>
      </c>
      <c r="I829" s="342">
        <v>1863.7956299999998</v>
      </c>
      <c r="J829" s="342">
        <v>1.1504300000000001</v>
      </c>
      <c r="K829" s="342">
        <v>1864.94606</v>
      </c>
      <c r="L829" s="342">
        <v>2382.85835</v>
      </c>
      <c r="M829" s="342">
        <v>2.03681</v>
      </c>
      <c r="N829" s="342">
        <v>2384.89516</v>
      </c>
      <c r="O829" s="342">
        <v>4249.8412199999993</v>
      </c>
      <c r="P829" s="342">
        <v>42668.53757</v>
      </c>
      <c r="Q829" s="342">
        <v>0</v>
      </c>
      <c r="R829" s="343">
        <v>42668.53757</v>
      </c>
    </row>
    <row r="830" spans="1:18" s="313" customFormat="1">
      <c r="A830" s="339"/>
      <c r="B830" s="339"/>
      <c r="C830" s="339"/>
      <c r="D830" s="339"/>
      <c r="E830" s="340">
        <v>319</v>
      </c>
      <c r="F830" s="341">
        <v>1.15E-2</v>
      </c>
      <c r="G830" s="342">
        <v>0</v>
      </c>
      <c r="H830" s="342">
        <v>1.15E-2</v>
      </c>
      <c r="I830" s="342">
        <v>1886.92425</v>
      </c>
      <c r="J830" s="342">
        <v>96.65485000000001</v>
      </c>
      <c r="K830" s="342">
        <v>1983.5791000000002</v>
      </c>
      <c r="L830" s="342">
        <v>2279.7929300000001</v>
      </c>
      <c r="M830" s="342">
        <v>9.3083500000000008</v>
      </c>
      <c r="N830" s="342">
        <v>2289.1012799999999</v>
      </c>
      <c r="O830" s="342">
        <v>4272.6918800000003</v>
      </c>
      <c r="P830" s="342">
        <v>39149.653780000001</v>
      </c>
      <c r="Q830" s="342">
        <v>0</v>
      </c>
      <c r="R830" s="343">
        <v>39149.653780000001</v>
      </c>
    </row>
    <row r="831" spans="1:18" s="313" customFormat="1">
      <c r="A831" s="339"/>
      <c r="B831" s="334" t="s">
        <v>9</v>
      </c>
      <c r="C831" s="334" t="s">
        <v>365</v>
      </c>
      <c r="D831" s="334" t="s">
        <v>365</v>
      </c>
      <c r="E831" s="335">
        <v>261</v>
      </c>
      <c r="F831" s="336">
        <v>0</v>
      </c>
      <c r="G831" s="337">
        <v>0</v>
      </c>
      <c r="H831" s="337">
        <v>0</v>
      </c>
      <c r="I831" s="337">
        <v>1382.9753600000001</v>
      </c>
      <c r="J831" s="337">
        <v>56.017470000000003</v>
      </c>
      <c r="K831" s="337">
        <v>1438.9928300000001</v>
      </c>
      <c r="L831" s="337">
        <v>1884.4297900000001</v>
      </c>
      <c r="M831" s="337">
        <v>0</v>
      </c>
      <c r="N831" s="337">
        <v>1884.4297900000001</v>
      </c>
      <c r="O831" s="337">
        <v>3323.4226200000003</v>
      </c>
      <c r="P831" s="337">
        <v>25045.948850000001</v>
      </c>
      <c r="Q831" s="337">
        <v>0</v>
      </c>
      <c r="R831" s="338">
        <v>25045.948850000001</v>
      </c>
    </row>
    <row r="832" spans="1:18" s="313" customFormat="1">
      <c r="A832" s="339"/>
      <c r="B832" s="339"/>
      <c r="C832" s="334" t="s">
        <v>366</v>
      </c>
      <c r="D832" s="334" t="s">
        <v>366</v>
      </c>
      <c r="E832" s="335">
        <v>250</v>
      </c>
      <c r="F832" s="336">
        <v>0</v>
      </c>
      <c r="G832" s="337">
        <v>0</v>
      </c>
      <c r="H832" s="337">
        <v>0</v>
      </c>
      <c r="I832" s="337">
        <v>18.159860000000002</v>
      </c>
      <c r="J832" s="337">
        <v>3.9900000000000005E-3</v>
      </c>
      <c r="K832" s="337">
        <v>18.16385</v>
      </c>
      <c r="L832" s="337">
        <v>44.618010000000005</v>
      </c>
      <c r="M832" s="337">
        <v>0</v>
      </c>
      <c r="N832" s="337">
        <v>44.618010000000005</v>
      </c>
      <c r="O832" s="337">
        <v>62.781860000000002</v>
      </c>
      <c r="P832" s="337">
        <v>4018.0720200000001</v>
      </c>
      <c r="Q832" s="337">
        <v>0</v>
      </c>
      <c r="R832" s="338">
        <v>4018.0720200000001</v>
      </c>
    </row>
    <row r="833" spans="1:18" s="313" customFormat="1">
      <c r="A833" s="339"/>
      <c r="B833" s="339"/>
      <c r="C833" s="334" t="s">
        <v>223</v>
      </c>
      <c r="D833" s="334" t="s">
        <v>224</v>
      </c>
      <c r="E833" s="335">
        <v>169</v>
      </c>
      <c r="F833" s="336">
        <v>0.23499999999999999</v>
      </c>
      <c r="G833" s="337">
        <v>0</v>
      </c>
      <c r="H833" s="337">
        <v>0.23499999999999999</v>
      </c>
      <c r="I833" s="337">
        <v>1688.7070700000002</v>
      </c>
      <c r="J833" s="337">
        <v>110.26442</v>
      </c>
      <c r="K833" s="337">
        <v>1798.9714899999999</v>
      </c>
      <c r="L833" s="337">
        <v>1519.3655200000001</v>
      </c>
      <c r="M833" s="337">
        <v>11.412000000000001</v>
      </c>
      <c r="N833" s="337">
        <v>1530.7775200000001</v>
      </c>
      <c r="O833" s="337">
        <v>3329.9840099999997</v>
      </c>
      <c r="P833" s="337">
        <v>40862.137569999999</v>
      </c>
      <c r="Q833" s="337">
        <v>0</v>
      </c>
      <c r="R833" s="338">
        <v>40862.137569999999</v>
      </c>
    </row>
    <row r="834" spans="1:18" s="313" customFormat="1">
      <c r="A834" s="339"/>
      <c r="B834" s="339"/>
      <c r="C834" s="339"/>
      <c r="D834" s="334" t="s">
        <v>367</v>
      </c>
      <c r="E834" s="335">
        <v>305</v>
      </c>
      <c r="F834" s="336">
        <v>0</v>
      </c>
      <c r="G834" s="337">
        <v>0</v>
      </c>
      <c r="H834" s="337">
        <v>0</v>
      </c>
      <c r="I834" s="337">
        <v>799.76804000000004</v>
      </c>
      <c r="J834" s="337">
        <v>2.2556500000000002</v>
      </c>
      <c r="K834" s="337">
        <v>802.02368999999999</v>
      </c>
      <c r="L834" s="337">
        <v>1365.0276299999998</v>
      </c>
      <c r="M834" s="337">
        <v>0</v>
      </c>
      <c r="N834" s="337">
        <v>1365.0276299999998</v>
      </c>
      <c r="O834" s="337">
        <v>2167.05132</v>
      </c>
      <c r="P834" s="337">
        <v>17558.21632</v>
      </c>
      <c r="Q834" s="337">
        <v>0</v>
      </c>
      <c r="R834" s="338">
        <v>17558.21632</v>
      </c>
    </row>
    <row r="835" spans="1:18" s="313" customFormat="1">
      <c r="A835" s="339"/>
      <c r="B835" s="339"/>
      <c r="C835" s="334" t="s">
        <v>9</v>
      </c>
      <c r="D835" s="334" t="s">
        <v>9</v>
      </c>
      <c r="E835" s="335">
        <v>101</v>
      </c>
      <c r="F835" s="336">
        <v>4.7395800000000001</v>
      </c>
      <c r="G835" s="337">
        <v>1.07E-3</v>
      </c>
      <c r="H835" s="337">
        <v>4.7406499999999996</v>
      </c>
      <c r="I835" s="337">
        <v>2649.7287500000002</v>
      </c>
      <c r="J835" s="337">
        <v>145.69723999999999</v>
      </c>
      <c r="K835" s="337">
        <v>2795.4259900000002</v>
      </c>
      <c r="L835" s="337">
        <v>5619.6626299999998</v>
      </c>
      <c r="M835" s="337">
        <v>12.90329</v>
      </c>
      <c r="N835" s="337">
        <v>5632.56592</v>
      </c>
      <c r="O835" s="337">
        <v>8432.7325600000004</v>
      </c>
      <c r="P835" s="337">
        <v>38231.985159999997</v>
      </c>
      <c r="Q835" s="337">
        <v>0</v>
      </c>
      <c r="R835" s="338">
        <v>38231.985159999997</v>
      </c>
    </row>
    <row r="836" spans="1:18" s="313" customFormat="1">
      <c r="A836" s="339"/>
      <c r="B836" s="339"/>
      <c r="C836" s="339"/>
      <c r="D836" s="334" t="s">
        <v>225</v>
      </c>
      <c r="E836" s="335">
        <v>342</v>
      </c>
      <c r="F836" s="336">
        <v>0</v>
      </c>
      <c r="G836" s="337">
        <v>0</v>
      </c>
      <c r="H836" s="337">
        <v>0</v>
      </c>
      <c r="I836" s="337">
        <v>2037.30286</v>
      </c>
      <c r="J836" s="337">
        <v>53.02281</v>
      </c>
      <c r="K836" s="337">
        <v>2090.3256699999997</v>
      </c>
      <c r="L836" s="337">
        <v>2418.7481699999998</v>
      </c>
      <c r="M836" s="337">
        <v>0</v>
      </c>
      <c r="N836" s="337">
        <v>2418.7481699999998</v>
      </c>
      <c r="O836" s="337">
        <v>4509.07384</v>
      </c>
      <c r="P836" s="337">
        <v>41740.980080000001</v>
      </c>
      <c r="Q836" s="337">
        <v>0</v>
      </c>
      <c r="R836" s="338">
        <v>41740.980080000001</v>
      </c>
    </row>
    <row r="837" spans="1:18" s="313" customFormat="1">
      <c r="A837" s="339"/>
      <c r="B837" s="339"/>
      <c r="C837" s="339"/>
      <c r="D837" s="334" t="s">
        <v>318</v>
      </c>
      <c r="E837" s="335">
        <v>77</v>
      </c>
      <c r="F837" s="336">
        <v>0</v>
      </c>
      <c r="G837" s="337">
        <v>0</v>
      </c>
      <c r="H837" s="337">
        <v>0</v>
      </c>
      <c r="I837" s="337">
        <v>2777.2711099999997</v>
      </c>
      <c r="J837" s="337">
        <v>279.46408000000002</v>
      </c>
      <c r="K837" s="337">
        <v>3056.7351899999999</v>
      </c>
      <c r="L837" s="337">
        <v>3168.8880299999996</v>
      </c>
      <c r="M837" s="337">
        <v>47.776910000000001</v>
      </c>
      <c r="N837" s="337">
        <v>3216.6649400000001</v>
      </c>
      <c r="O837" s="337">
        <v>6273.40013</v>
      </c>
      <c r="P837" s="337">
        <v>58444.10772</v>
      </c>
      <c r="Q837" s="337">
        <v>0</v>
      </c>
      <c r="R837" s="338">
        <v>58444.10772</v>
      </c>
    </row>
    <row r="838" spans="1:18" s="313" customFormat="1">
      <c r="A838" s="339"/>
      <c r="B838" s="339"/>
      <c r="C838" s="339"/>
      <c r="D838" s="334" t="s">
        <v>368</v>
      </c>
      <c r="E838" s="335">
        <v>119</v>
      </c>
      <c r="F838" s="336">
        <v>0</v>
      </c>
      <c r="G838" s="337">
        <v>3.65E-3</v>
      </c>
      <c r="H838" s="337">
        <v>3.65E-3</v>
      </c>
      <c r="I838" s="337">
        <v>2299.8157999999999</v>
      </c>
      <c r="J838" s="337">
        <v>134.14784</v>
      </c>
      <c r="K838" s="337">
        <v>2433.9636399999999</v>
      </c>
      <c r="L838" s="337">
        <v>3388.44722</v>
      </c>
      <c r="M838" s="337">
        <v>0</v>
      </c>
      <c r="N838" s="337">
        <v>3388.44722</v>
      </c>
      <c r="O838" s="337">
        <v>5822.4145099999996</v>
      </c>
      <c r="P838" s="337">
        <v>46675.277099999999</v>
      </c>
      <c r="Q838" s="337">
        <v>0</v>
      </c>
      <c r="R838" s="338">
        <v>46675.277099999999</v>
      </c>
    </row>
    <row r="839" spans="1:18" s="313" customFormat="1">
      <c r="A839" s="339"/>
      <c r="B839" s="339"/>
      <c r="C839" s="339"/>
      <c r="D839" s="334" t="s">
        <v>226</v>
      </c>
      <c r="E839" s="335">
        <v>168</v>
      </c>
      <c r="F839" s="336">
        <v>0</v>
      </c>
      <c r="G839" s="337">
        <v>0</v>
      </c>
      <c r="H839" s="337">
        <v>0</v>
      </c>
      <c r="I839" s="337">
        <v>2617.66653</v>
      </c>
      <c r="J839" s="337">
        <v>467.98090000000002</v>
      </c>
      <c r="K839" s="337">
        <v>3085.64743</v>
      </c>
      <c r="L839" s="337">
        <v>5587.21072</v>
      </c>
      <c r="M839" s="337">
        <v>38.427589999999995</v>
      </c>
      <c r="N839" s="337">
        <v>5625.6383099999994</v>
      </c>
      <c r="O839" s="337">
        <v>8711.2857399999994</v>
      </c>
      <c r="P839" s="337">
        <v>71158.296610000005</v>
      </c>
      <c r="Q839" s="337">
        <v>575.48327000000006</v>
      </c>
      <c r="R839" s="338">
        <v>71733.779880000002</v>
      </c>
    </row>
    <row r="840" spans="1:18" s="313" customFormat="1">
      <c r="A840" s="339"/>
      <c r="B840" s="339"/>
      <c r="C840" s="334" t="s">
        <v>369</v>
      </c>
      <c r="D840" s="334" t="s">
        <v>369</v>
      </c>
      <c r="E840" s="335">
        <v>311</v>
      </c>
      <c r="F840" s="336">
        <v>5.5314100000000002</v>
      </c>
      <c r="G840" s="337">
        <v>0</v>
      </c>
      <c r="H840" s="337">
        <v>5.5314100000000002</v>
      </c>
      <c r="I840" s="337">
        <v>749.02681999999993</v>
      </c>
      <c r="J840" s="337">
        <v>6.5332299999999996</v>
      </c>
      <c r="K840" s="337">
        <v>755.56005000000005</v>
      </c>
      <c r="L840" s="337">
        <v>1252.0983799999999</v>
      </c>
      <c r="M840" s="337">
        <v>98.899439999999998</v>
      </c>
      <c r="N840" s="337">
        <v>1350.99782</v>
      </c>
      <c r="O840" s="337">
        <v>2112.0892799999997</v>
      </c>
      <c r="P840" s="337">
        <v>24403.790290000001</v>
      </c>
      <c r="Q840" s="337">
        <v>0</v>
      </c>
      <c r="R840" s="338">
        <v>24403.790290000001</v>
      </c>
    </row>
    <row r="841" spans="1:18" s="313" customFormat="1">
      <c r="A841" s="339"/>
      <c r="B841" s="339"/>
      <c r="C841" s="334" t="s">
        <v>227</v>
      </c>
      <c r="D841" s="334" t="s">
        <v>228</v>
      </c>
      <c r="E841" s="335">
        <v>304</v>
      </c>
      <c r="F841" s="336">
        <v>0</v>
      </c>
      <c r="G841" s="337">
        <v>0</v>
      </c>
      <c r="H841" s="337">
        <v>0</v>
      </c>
      <c r="I841" s="337">
        <v>2621.9459999999999</v>
      </c>
      <c r="J841" s="337">
        <v>3.47187</v>
      </c>
      <c r="K841" s="337">
        <v>2625.4178700000002</v>
      </c>
      <c r="L841" s="337">
        <v>2291.5409500000001</v>
      </c>
      <c r="M841" s="337">
        <v>1.2373699999999999</v>
      </c>
      <c r="N841" s="337">
        <v>2292.7783199999999</v>
      </c>
      <c r="O841" s="337">
        <v>4918.1961900000006</v>
      </c>
      <c r="P841" s="337">
        <v>42121.838470000002</v>
      </c>
      <c r="Q841" s="337">
        <v>0</v>
      </c>
      <c r="R841" s="338">
        <v>42121.838470000002</v>
      </c>
    </row>
    <row r="842" spans="1:18" s="313" customFormat="1">
      <c r="A842" s="339"/>
      <c r="B842" s="339"/>
      <c r="C842" s="339"/>
      <c r="D842" s="334" t="s">
        <v>370</v>
      </c>
      <c r="E842" s="335">
        <v>270</v>
      </c>
      <c r="F842" s="336">
        <v>0</v>
      </c>
      <c r="G842" s="337">
        <v>0</v>
      </c>
      <c r="H842" s="337">
        <v>0</v>
      </c>
      <c r="I842" s="337">
        <v>86.347639999999998</v>
      </c>
      <c r="J842" s="337">
        <v>0</v>
      </c>
      <c r="K842" s="337">
        <v>86.347639999999998</v>
      </c>
      <c r="L842" s="337">
        <v>141.16329999999999</v>
      </c>
      <c r="M842" s="337">
        <v>0</v>
      </c>
      <c r="N842" s="337">
        <v>141.16329999999999</v>
      </c>
      <c r="O842" s="337">
        <v>227.51094000000001</v>
      </c>
      <c r="P842" s="337">
        <v>4550.48308</v>
      </c>
      <c r="Q842" s="337">
        <v>0</v>
      </c>
      <c r="R842" s="338">
        <v>4550.48308</v>
      </c>
    </row>
    <row r="843" spans="1:18" s="313" customFormat="1">
      <c r="A843" s="339"/>
      <c r="B843" s="339"/>
      <c r="C843" s="339"/>
      <c r="D843" s="334" t="s">
        <v>371</v>
      </c>
      <c r="E843" s="335">
        <v>251</v>
      </c>
      <c r="F843" s="336">
        <v>0</v>
      </c>
      <c r="G843" s="337">
        <v>0</v>
      </c>
      <c r="H843" s="337">
        <v>0</v>
      </c>
      <c r="I843" s="337">
        <v>54.143250000000002</v>
      </c>
      <c r="J843" s="337">
        <v>0</v>
      </c>
      <c r="K843" s="337">
        <v>54.143250000000002</v>
      </c>
      <c r="L843" s="337">
        <v>72.459350000000001</v>
      </c>
      <c r="M843" s="337">
        <v>0</v>
      </c>
      <c r="N843" s="337">
        <v>72.459350000000001</v>
      </c>
      <c r="O843" s="337">
        <v>126.60260000000001</v>
      </c>
      <c r="P843" s="337">
        <v>2452.0690399999999</v>
      </c>
      <c r="Q843" s="337">
        <v>0</v>
      </c>
      <c r="R843" s="338">
        <v>2452.0690399999999</v>
      </c>
    </row>
    <row r="844" spans="1:18" s="313" customFormat="1">
      <c r="A844" s="339"/>
      <c r="B844" s="339"/>
      <c r="C844" s="334" t="s">
        <v>372</v>
      </c>
      <c r="D844" s="334" t="s">
        <v>373</v>
      </c>
      <c r="E844" s="335">
        <v>390</v>
      </c>
      <c r="F844" s="336">
        <v>0</v>
      </c>
      <c r="G844" s="337">
        <v>0</v>
      </c>
      <c r="H844" s="337">
        <v>0</v>
      </c>
      <c r="I844" s="337">
        <v>968.47858999999994</v>
      </c>
      <c r="J844" s="337">
        <v>13.48856</v>
      </c>
      <c r="K844" s="337">
        <v>981.96715000000006</v>
      </c>
      <c r="L844" s="337">
        <v>1167.43975</v>
      </c>
      <c r="M844" s="337">
        <v>0</v>
      </c>
      <c r="N844" s="337">
        <v>1167.43975</v>
      </c>
      <c r="O844" s="337">
        <v>2149.4069</v>
      </c>
      <c r="P844" s="337">
        <v>20281.61305</v>
      </c>
      <c r="Q844" s="337">
        <v>0</v>
      </c>
      <c r="R844" s="338">
        <v>20281.61305</v>
      </c>
    </row>
    <row r="845" spans="1:18" s="313" customFormat="1">
      <c r="A845" s="339"/>
      <c r="B845" s="339"/>
      <c r="C845" s="334" t="s">
        <v>229</v>
      </c>
      <c r="D845" s="334" t="s">
        <v>229</v>
      </c>
      <c r="E845" s="335">
        <v>386</v>
      </c>
      <c r="F845" s="336">
        <v>0</v>
      </c>
      <c r="G845" s="337">
        <v>0</v>
      </c>
      <c r="H845" s="337">
        <v>0</v>
      </c>
      <c r="I845" s="337">
        <v>1203.3360400000001</v>
      </c>
      <c r="J845" s="337">
        <v>96.418350000000004</v>
      </c>
      <c r="K845" s="337">
        <v>1299.7543899999998</v>
      </c>
      <c r="L845" s="337">
        <v>1857.6478300000001</v>
      </c>
      <c r="M845" s="337">
        <v>0.59753000000000001</v>
      </c>
      <c r="N845" s="337">
        <v>1858.2453600000001</v>
      </c>
      <c r="O845" s="337">
        <v>3157.9997499999999</v>
      </c>
      <c r="P845" s="337">
        <v>13595.99303</v>
      </c>
      <c r="Q845" s="337">
        <v>0</v>
      </c>
      <c r="R845" s="338">
        <v>13595.99303</v>
      </c>
    </row>
    <row r="846" spans="1:18" s="313" customFormat="1">
      <c r="A846" s="339"/>
      <c r="B846" s="339"/>
      <c r="C846" s="334" t="s">
        <v>374</v>
      </c>
      <c r="D846" s="334" t="s">
        <v>375</v>
      </c>
      <c r="E846" s="335">
        <v>196</v>
      </c>
      <c r="F846" s="336">
        <v>0</v>
      </c>
      <c r="G846" s="337">
        <v>0</v>
      </c>
      <c r="H846" s="337">
        <v>0</v>
      </c>
      <c r="I846" s="337">
        <v>145.44701999999998</v>
      </c>
      <c r="J846" s="337">
        <v>6.8499999999999993E-3</v>
      </c>
      <c r="K846" s="337">
        <v>145.45386999999999</v>
      </c>
      <c r="L846" s="337">
        <v>120.05</v>
      </c>
      <c r="M846" s="337">
        <v>0</v>
      </c>
      <c r="N846" s="337">
        <v>120.05</v>
      </c>
      <c r="O846" s="337">
        <v>265.50387000000001</v>
      </c>
      <c r="P846" s="337">
        <v>7566.6880899999996</v>
      </c>
      <c r="Q846" s="337">
        <v>0</v>
      </c>
      <c r="R846" s="338">
        <v>7566.6880899999996</v>
      </c>
    </row>
    <row r="847" spans="1:18" s="313" customFormat="1">
      <c r="A847" s="339"/>
      <c r="B847" s="339"/>
      <c r="C847" s="339"/>
      <c r="D847" s="334" t="s">
        <v>374</v>
      </c>
      <c r="E847" s="335">
        <v>252</v>
      </c>
      <c r="F847" s="336">
        <v>0</v>
      </c>
      <c r="G847" s="337">
        <v>0</v>
      </c>
      <c r="H847" s="337">
        <v>0</v>
      </c>
      <c r="I847" s="337">
        <v>78.33578</v>
      </c>
      <c r="J847" s="337">
        <v>1.9000000000000001E-4</v>
      </c>
      <c r="K847" s="337">
        <v>78.335970000000003</v>
      </c>
      <c r="L847" s="337">
        <v>5.0010000000000003</v>
      </c>
      <c r="M847" s="337">
        <v>0</v>
      </c>
      <c r="N847" s="337">
        <v>5.0010000000000003</v>
      </c>
      <c r="O847" s="337">
        <v>83.336970000000008</v>
      </c>
      <c r="P847" s="337">
        <v>3036.8787200000002</v>
      </c>
      <c r="Q847" s="337">
        <v>0</v>
      </c>
      <c r="R847" s="338">
        <v>3036.8787200000002</v>
      </c>
    </row>
    <row r="848" spans="1:18" s="313" customFormat="1">
      <c r="A848" s="339"/>
      <c r="B848" s="339"/>
      <c r="C848" s="334" t="s">
        <v>376</v>
      </c>
      <c r="D848" s="334" t="s">
        <v>377</v>
      </c>
      <c r="E848" s="335">
        <v>374</v>
      </c>
      <c r="F848" s="336">
        <v>0</v>
      </c>
      <c r="G848" s="337">
        <v>0</v>
      </c>
      <c r="H848" s="337">
        <v>0</v>
      </c>
      <c r="I848" s="337">
        <v>951.03627000000006</v>
      </c>
      <c r="J848" s="337">
        <v>156.74457000000001</v>
      </c>
      <c r="K848" s="337">
        <v>1107.7808400000001</v>
      </c>
      <c r="L848" s="337">
        <v>967.58761000000004</v>
      </c>
      <c r="M848" s="337">
        <v>0</v>
      </c>
      <c r="N848" s="337">
        <v>967.58761000000004</v>
      </c>
      <c r="O848" s="337">
        <v>2075.3684499999999</v>
      </c>
      <c r="P848" s="337">
        <v>16671.590029999999</v>
      </c>
      <c r="Q848" s="337">
        <v>0</v>
      </c>
      <c r="R848" s="338">
        <v>16671.590029999999</v>
      </c>
    </row>
    <row r="849" spans="1:18" s="313" customFormat="1">
      <c r="A849" s="339"/>
      <c r="B849" s="339"/>
      <c r="C849" s="334" t="s">
        <v>378</v>
      </c>
      <c r="D849" s="334" t="s">
        <v>378</v>
      </c>
      <c r="E849" s="335">
        <v>433</v>
      </c>
      <c r="F849" s="336">
        <v>0</v>
      </c>
      <c r="G849" s="337">
        <v>0</v>
      </c>
      <c r="H849" s="337">
        <v>0</v>
      </c>
      <c r="I849" s="337">
        <v>120.30260000000001</v>
      </c>
      <c r="J849" s="337">
        <v>0</v>
      </c>
      <c r="K849" s="337">
        <v>120.30260000000001</v>
      </c>
      <c r="L849" s="337">
        <v>40.864100000000001</v>
      </c>
      <c r="M849" s="337">
        <v>0</v>
      </c>
      <c r="N849" s="337">
        <v>40.864100000000001</v>
      </c>
      <c r="O849" s="337">
        <v>161.16670000000002</v>
      </c>
      <c r="P849" s="337">
        <v>4158.7767700000004</v>
      </c>
      <c r="Q849" s="337">
        <v>0</v>
      </c>
      <c r="R849" s="338">
        <v>4158.7767700000004</v>
      </c>
    </row>
    <row r="850" spans="1:18" s="313" customFormat="1">
      <c r="A850" s="339"/>
      <c r="B850" s="334" t="s">
        <v>10</v>
      </c>
      <c r="C850" s="334" t="s">
        <v>10</v>
      </c>
      <c r="D850" s="334" t="s">
        <v>10</v>
      </c>
      <c r="E850" s="335">
        <v>393</v>
      </c>
      <c r="F850" s="336">
        <v>0</v>
      </c>
      <c r="G850" s="337">
        <v>0</v>
      </c>
      <c r="H850" s="337">
        <v>0</v>
      </c>
      <c r="I850" s="337">
        <v>649.24338999999998</v>
      </c>
      <c r="J850" s="337">
        <v>1.9028499999999999</v>
      </c>
      <c r="K850" s="337">
        <v>651.14624000000003</v>
      </c>
      <c r="L850" s="337">
        <v>992.63601000000006</v>
      </c>
      <c r="M850" s="337">
        <v>0</v>
      </c>
      <c r="N850" s="337">
        <v>992.63601000000006</v>
      </c>
      <c r="O850" s="337">
        <v>1643.78225</v>
      </c>
      <c r="P850" s="337">
        <v>27377.560750000001</v>
      </c>
      <c r="Q850" s="337">
        <v>0</v>
      </c>
      <c r="R850" s="338">
        <v>27377.560750000001</v>
      </c>
    </row>
    <row r="851" spans="1:18" s="313" customFormat="1">
      <c r="A851" s="339"/>
      <c r="B851" s="339"/>
      <c r="C851" s="334" t="s">
        <v>379</v>
      </c>
      <c r="D851" s="334" t="s">
        <v>380</v>
      </c>
      <c r="E851" s="335">
        <v>432</v>
      </c>
      <c r="F851" s="336">
        <v>0</v>
      </c>
      <c r="G851" s="337">
        <v>0</v>
      </c>
      <c r="H851" s="337">
        <v>0</v>
      </c>
      <c r="I851" s="337">
        <v>63.267420000000001</v>
      </c>
      <c r="J851" s="337">
        <v>1.282E-2</v>
      </c>
      <c r="K851" s="337">
        <v>63.280239999999999</v>
      </c>
      <c r="L851" s="337">
        <v>6.5199999999999998E-3</v>
      </c>
      <c r="M851" s="337">
        <v>0</v>
      </c>
      <c r="N851" s="337">
        <v>6.5199999999999998E-3</v>
      </c>
      <c r="O851" s="337">
        <v>63.286760000000001</v>
      </c>
      <c r="P851" s="337">
        <v>10702.07552</v>
      </c>
      <c r="Q851" s="337">
        <v>0</v>
      </c>
      <c r="R851" s="338">
        <v>10702.07552</v>
      </c>
    </row>
    <row r="852" spans="1:18" s="313" customFormat="1">
      <c r="A852" s="339"/>
      <c r="B852" s="339"/>
      <c r="C852" s="334" t="s">
        <v>381</v>
      </c>
      <c r="D852" s="334" t="s">
        <v>382</v>
      </c>
      <c r="E852" s="335">
        <v>438</v>
      </c>
      <c r="F852" s="336">
        <v>0</v>
      </c>
      <c r="G852" s="337">
        <v>0</v>
      </c>
      <c r="H852" s="337">
        <v>0</v>
      </c>
      <c r="I852" s="337">
        <v>508.63234</v>
      </c>
      <c r="J852" s="337">
        <v>3.7929999999999998E-2</v>
      </c>
      <c r="K852" s="337">
        <v>508.67027000000002</v>
      </c>
      <c r="L852" s="337">
        <v>650.74728000000005</v>
      </c>
      <c r="M852" s="337">
        <v>34.235999999999997</v>
      </c>
      <c r="N852" s="337">
        <v>684.98328000000004</v>
      </c>
      <c r="O852" s="337">
        <v>1193.65355</v>
      </c>
      <c r="P852" s="337">
        <v>17614.33181</v>
      </c>
      <c r="Q852" s="337">
        <v>0</v>
      </c>
      <c r="R852" s="338">
        <v>17614.33181</v>
      </c>
    </row>
    <row r="853" spans="1:18" s="313" customFormat="1">
      <c r="A853" s="339"/>
      <c r="B853" s="334" t="s">
        <v>231</v>
      </c>
      <c r="C853" s="334" t="s">
        <v>231</v>
      </c>
      <c r="D853" s="334" t="s">
        <v>231</v>
      </c>
      <c r="E853" s="335">
        <v>225</v>
      </c>
      <c r="F853" s="336">
        <v>26.258150000000001</v>
      </c>
      <c r="G853" s="337">
        <v>0</v>
      </c>
      <c r="H853" s="337">
        <v>26.258150000000001</v>
      </c>
      <c r="I853" s="337">
        <v>7430.6559000000007</v>
      </c>
      <c r="J853" s="337">
        <v>272.32105999999999</v>
      </c>
      <c r="K853" s="337">
        <v>7702.97696</v>
      </c>
      <c r="L853" s="337">
        <v>7219.2436500000003</v>
      </c>
      <c r="M853" s="337">
        <v>71.168539999999993</v>
      </c>
      <c r="N853" s="337">
        <v>7290.41219</v>
      </c>
      <c r="O853" s="337">
        <v>15019.647300000001</v>
      </c>
      <c r="P853" s="337">
        <v>92393.071349999998</v>
      </c>
      <c r="Q853" s="337">
        <v>0</v>
      </c>
      <c r="R853" s="338">
        <v>92393.071349999998</v>
      </c>
    </row>
    <row r="854" spans="1:18" s="313" customFormat="1">
      <c r="A854" s="339"/>
      <c r="B854" s="339"/>
      <c r="C854" s="334" t="s">
        <v>232</v>
      </c>
      <c r="D854" s="334" t="s">
        <v>233</v>
      </c>
      <c r="E854" s="335">
        <v>313</v>
      </c>
      <c r="F854" s="336">
        <v>1.15E-2</v>
      </c>
      <c r="G854" s="337">
        <v>0</v>
      </c>
      <c r="H854" s="337">
        <v>1.15E-2</v>
      </c>
      <c r="I854" s="337">
        <v>1818.3318200000001</v>
      </c>
      <c r="J854" s="337">
        <v>123.599</v>
      </c>
      <c r="K854" s="337">
        <v>1941.93082</v>
      </c>
      <c r="L854" s="337">
        <v>1511.8756799999999</v>
      </c>
      <c r="M854" s="337">
        <v>0</v>
      </c>
      <c r="N854" s="337">
        <v>1511.8756799999999</v>
      </c>
      <c r="O854" s="337">
        <v>3453.8180000000002</v>
      </c>
      <c r="P854" s="337">
        <v>35099.759399999995</v>
      </c>
      <c r="Q854" s="337">
        <v>0</v>
      </c>
      <c r="R854" s="338">
        <v>35099.759399999995</v>
      </c>
    </row>
    <row r="855" spans="1:18" s="313" customFormat="1">
      <c r="A855" s="339"/>
      <c r="B855" s="339"/>
      <c r="C855" s="339"/>
      <c r="D855" s="334" t="s">
        <v>383</v>
      </c>
      <c r="E855" s="335">
        <v>392</v>
      </c>
      <c r="F855" s="336">
        <v>0.68335000000000001</v>
      </c>
      <c r="G855" s="337">
        <v>0</v>
      </c>
      <c r="H855" s="337">
        <v>0.68335000000000001</v>
      </c>
      <c r="I855" s="337">
        <v>1344.9723899999999</v>
      </c>
      <c r="J855" s="337">
        <v>2.1311900000000001</v>
      </c>
      <c r="K855" s="337">
        <v>1347.10358</v>
      </c>
      <c r="L855" s="337">
        <v>861.04829000000007</v>
      </c>
      <c r="M855" s="337">
        <v>0</v>
      </c>
      <c r="N855" s="337">
        <v>861.04829000000007</v>
      </c>
      <c r="O855" s="337">
        <v>2208.8352200000004</v>
      </c>
      <c r="P855" s="337">
        <v>21172.252170000003</v>
      </c>
      <c r="Q855" s="337">
        <v>0</v>
      </c>
      <c r="R855" s="338">
        <v>21172.252170000003</v>
      </c>
    </row>
    <row r="856" spans="1:18" s="313" customFormat="1">
      <c r="A856" s="339"/>
      <c r="B856" s="339"/>
      <c r="C856" s="334" t="s">
        <v>384</v>
      </c>
      <c r="D856" s="334" t="s">
        <v>385</v>
      </c>
      <c r="E856" s="335">
        <v>381</v>
      </c>
      <c r="F856" s="336">
        <v>3.6049999999999999E-2</v>
      </c>
      <c r="G856" s="337">
        <v>0</v>
      </c>
      <c r="H856" s="337">
        <v>3.6049999999999999E-2</v>
      </c>
      <c r="I856" s="337">
        <v>931.59730000000002</v>
      </c>
      <c r="J856" s="337">
        <v>0.26995999999999998</v>
      </c>
      <c r="K856" s="337">
        <v>931.86725999999999</v>
      </c>
      <c r="L856" s="337">
        <v>1752.49235</v>
      </c>
      <c r="M856" s="337">
        <v>7.8545400000000001</v>
      </c>
      <c r="N856" s="337">
        <v>1760.3468899999998</v>
      </c>
      <c r="O856" s="337">
        <v>2692.2502000000004</v>
      </c>
      <c r="P856" s="337">
        <v>16299.884390000001</v>
      </c>
      <c r="Q856" s="337">
        <v>0</v>
      </c>
      <c r="R856" s="338">
        <v>16299.884390000001</v>
      </c>
    </row>
    <row r="857" spans="1:18" s="313" customFormat="1">
      <c r="A857" s="339"/>
      <c r="B857" s="339"/>
      <c r="C857" s="334" t="s">
        <v>386</v>
      </c>
      <c r="D857" s="334" t="s">
        <v>387</v>
      </c>
      <c r="E857" s="335">
        <v>384</v>
      </c>
      <c r="F857" s="336">
        <v>0</v>
      </c>
      <c r="G857" s="337">
        <v>0</v>
      </c>
      <c r="H857" s="337">
        <v>0</v>
      </c>
      <c r="I857" s="337">
        <v>931.31190000000004</v>
      </c>
      <c r="J857" s="337">
        <v>3.5660500000000002</v>
      </c>
      <c r="K857" s="337">
        <v>934.87794999999994</v>
      </c>
      <c r="L857" s="337">
        <v>470.36260999999996</v>
      </c>
      <c r="M857" s="337">
        <v>0</v>
      </c>
      <c r="N857" s="337">
        <v>470.36260999999996</v>
      </c>
      <c r="O857" s="337">
        <v>1405.24056</v>
      </c>
      <c r="P857" s="337">
        <v>27529.65681</v>
      </c>
      <c r="Q857" s="337">
        <v>0</v>
      </c>
      <c r="R857" s="338">
        <v>27529.65681</v>
      </c>
    </row>
    <row r="858" spans="1:18" s="313" customFormat="1">
      <c r="A858" s="339"/>
      <c r="B858" s="334" t="s">
        <v>12</v>
      </c>
      <c r="C858" s="334" t="s">
        <v>234</v>
      </c>
      <c r="D858" s="334" t="s">
        <v>235</v>
      </c>
      <c r="E858" s="335">
        <v>23</v>
      </c>
      <c r="F858" s="336">
        <v>2.7927499999999998</v>
      </c>
      <c r="G858" s="337">
        <v>0</v>
      </c>
      <c r="H858" s="337">
        <v>2.7927499999999998</v>
      </c>
      <c r="I858" s="337">
        <v>3248.8357599999999</v>
      </c>
      <c r="J858" s="337">
        <v>168.28949</v>
      </c>
      <c r="K858" s="337">
        <v>3417.1252500000001</v>
      </c>
      <c r="L858" s="337">
        <v>4191.8136500000001</v>
      </c>
      <c r="M858" s="337">
        <v>26.3109</v>
      </c>
      <c r="N858" s="337">
        <v>4218.1245499999995</v>
      </c>
      <c r="O858" s="337">
        <v>7638.0425500000001</v>
      </c>
      <c r="P858" s="337">
        <v>42966.29219</v>
      </c>
      <c r="Q858" s="337">
        <v>0</v>
      </c>
      <c r="R858" s="338">
        <v>42966.29219</v>
      </c>
    </row>
    <row r="859" spans="1:18" s="313" customFormat="1">
      <c r="A859" s="339"/>
      <c r="B859" s="339"/>
      <c r="C859" s="334" t="s">
        <v>12</v>
      </c>
      <c r="D859" s="334" t="s">
        <v>12</v>
      </c>
      <c r="E859" s="335">
        <v>241</v>
      </c>
      <c r="F859" s="336">
        <v>0.35386000000000001</v>
      </c>
      <c r="G859" s="337">
        <v>0</v>
      </c>
      <c r="H859" s="337">
        <v>0.35386000000000001</v>
      </c>
      <c r="I859" s="337">
        <v>8440.2408500000001</v>
      </c>
      <c r="J859" s="337">
        <v>1333.9905000000001</v>
      </c>
      <c r="K859" s="337">
        <v>9774.23135</v>
      </c>
      <c r="L859" s="337">
        <v>30965.937559999998</v>
      </c>
      <c r="M859" s="337">
        <v>554.96574999999996</v>
      </c>
      <c r="N859" s="337">
        <v>31520.903309999998</v>
      </c>
      <c r="O859" s="337">
        <v>41295.488520000006</v>
      </c>
      <c r="P859" s="337">
        <v>73010.305959999998</v>
      </c>
      <c r="Q859" s="337">
        <v>0</v>
      </c>
      <c r="R859" s="338">
        <v>73010.305959999998</v>
      </c>
    </row>
    <row r="860" spans="1:18" s="313" customFormat="1">
      <c r="A860" s="339"/>
      <c r="B860" s="339"/>
      <c r="C860" s="339"/>
      <c r="D860" s="334" t="s">
        <v>388</v>
      </c>
      <c r="E860" s="335">
        <v>327</v>
      </c>
      <c r="F860" s="336">
        <v>4.62E-3</v>
      </c>
      <c r="G860" s="337">
        <v>0</v>
      </c>
      <c r="H860" s="337">
        <v>4.62E-3</v>
      </c>
      <c r="I860" s="337">
        <v>1940.00793</v>
      </c>
      <c r="J860" s="337">
        <v>7.4837899999999999</v>
      </c>
      <c r="K860" s="337">
        <v>1947.49172</v>
      </c>
      <c r="L860" s="337">
        <v>1524.73377</v>
      </c>
      <c r="M860" s="337">
        <v>0</v>
      </c>
      <c r="N860" s="337">
        <v>1524.73377</v>
      </c>
      <c r="O860" s="337">
        <v>3472.23011</v>
      </c>
      <c r="P860" s="337">
        <v>35275.315139999999</v>
      </c>
      <c r="Q860" s="337">
        <v>0</v>
      </c>
      <c r="R860" s="338">
        <v>35275.315139999999</v>
      </c>
    </row>
    <row r="861" spans="1:18" s="313" customFormat="1">
      <c r="A861" s="339"/>
      <c r="B861" s="339"/>
      <c r="C861" s="334" t="s">
        <v>236</v>
      </c>
      <c r="D861" s="334" t="s">
        <v>236</v>
      </c>
      <c r="E861" s="335">
        <v>441</v>
      </c>
      <c r="F861" s="336">
        <v>0</v>
      </c>
      <c r="G861" s="337">
        <v>0</v>
      </c>
      <c r="H861" s="337">
        <v>0</v>
      </c>
      <c r="I861" s="337">
        <v>1053.4575</v>
      </c>
      <c r="J861" s="337">
        <v>5.3064900000000002</v>
      </c>
      <c r="K861" s="337">
        <v>1058.7639899999999</v>
      </c>
      <c r="L861" s="337">
        <v>428.80525</v>
      </c>
      <c r="M861" s="337">
        <v>76.213750000000005</v>
      </c>
      <c r="N861" s="337">
        <v>505.01900000000001</v>
      </c>
      <c r="O861" s="337">
        <v>1563.7829899999999</v>
      </c>
      <c r="P861" s="337">
        <v>21903.866530000003</v>
      </c>
      <c r="Q861" s="337">
        <v>0</v>
      </c>
      <c r="R861" s="338">
        <v>21903.866530000003</v>
      </c>
    </row>
    <row r="862" spans="1:18" s="313" customFormat="1">
      <c r="A862" s="339"/>
      <c r="B862" s="339"/>
      <c r="C862" s="334" t="s">
        <v>238</v>
      </c>
      <c r="D862" s="334" t="s">
        <v>238</v>
      </c>
      <c r="E862" s="335">
        <v>324</v>
      </c>
      <c r="F862" s="336">
        <v>9.8879999999999996E-2</v>
      </c>
      <c r="G862" s="337">
        <v>0</v>
      </c>
      <c r="H862" s="337">
        <v>9.8879999999999996E-2</v>
      </c>
      <c r="I862" s="337">
        <v>3665.4441000000002</v>
      </c>
      <c r="J862" s="337">
        <v>133.08054999999999</v>
      </c>
      <c r="K862" s="337">
        <v>3798.5246499999998</v>
      </c>
      <c r="L862" s="337">
        <v>6261.15398</v>
      </c>
      <c r="M862" s="337">
        <v>7.2237900000000002</v>
      </c>
      <c r="N862" s="337">
        <v>6268.3777699999991</v>
      </c>
      <c r="O862" s="337">
        <v>10067.0013</v>
      </c>
      <c r="P862" s="337">
        <v>74454.380749999997</v>
      </c>
      <c r="Q862" s="337">
        <v>0</v>
      </c>
      <c r="R862" s="338">
        <v>74454.380749999997</v>
      </c>
    </row>
    <row r="863" spans="1:18" s="313" customFormat="1">
      <c r="A863" s="339"/>
      <c r="B863" s="334" t="s">
        <v>239</v>
      </c>
      <c r="C863" s="334" t="s">
        <v>240</v>
      </c>
      <c r="D863" s="334" t="s">
        <v>240</v>
      </c>
      <c r="E863" s="335">
        <v>79</v>
      </c>
      <c r="F863" s="336">
        <v>1.1899999999999999E-3</v>
      </c>
      <c r="G863" s="337">
        <v>0</v>
      </c>
      <c r="H863" s="337">
        <v>1.1899999999999999E-3</v>
      </c>
      <c r="I863" s="337">
        <v>3014.3474200000001</v>
      </c>
      <c r="J863" s="337">
        <v>174.85245</v>
      </c>
      <c r="K863" s="337">
        <v>3189.1998699999999</v>
      </c>
      <c r="L863" s="337">
        <v>3136.38465</v>
      </c>
      <c r="M863" s="337">
        <v>0.99641999999999997</v>
      </c>
      <c r="N863" s="337">
        <v>3137.3810699999999</v>
      </c>
      <c r="O863" s="337">
        <v>6326.5821299999998</v>
      </c>
      <c r="P863" s="337">
        <v>41780.136850000003</v>
      </c>
      <c r="Q863" s="337">
        <v>0</v>
      </c>
      <c r="R863" s="338">
        <v>41780.136850000003</v>
      </c>
    </row>
    <row r="864" spans="1:18" s="313" customFormat="1">
      <c r="A864" s="339"/>
      <c r="B864" s="339"/>
      <c r="C864" s="339"/>
      <c r="D864" s="334" t="s">
        <v>241</v>
      </c>
      <c r="E864" s="335">
        <v>340</v>
      </c>
      <c r="F864" s="336">
        <v>0</v>
      </c>
      <c r="G864" s="337">
        <v>0</v>
      </c>
      <c r="H864" s="337">
        <v>0</v>
      </c>
      <c r="I864" s="337">
        <v>3690.5382300000001</v>
      </c>
      <c r="J864" s="337">
        <v>89.049480000000003</v>
      </c>
      <c r="K864" s="337">
        <v>3779.5877099999998</v>
      </c>
      <c r="L864" s="337">
        <v>2969.9730399999999</v>
      </c>
      <c r="M864" s="337">
        <v>0</v>
      </c>
      <c r="N864" s="337">
        <v>2969.9730399999999</v>
      </c>
      <c r="O864" s="337">
        <v>6749.5607499999996</v>
      </c>
      <c r="P864" s="337">
        <v>40197.269479999995</v>
      </c>
      <c r="Q864" s="337">
        <v>0</v>
      </c>
      <c r="R864" s="338">
        <v>40197.269479999995</v>
      </c>
    </row>
    <row r="865" spans="1:18" s="313" customFormat="1">
      <c r="A865" s="339"/>
      <c r="B865" s="339"/>
      <c r="C865" s="334" t="s">
        <v>389</v>
      </c>
      <c r="D865" s="334" t="s">
        <v>389</v>
      </c>
      <c r="E865" s="335">
        <v>240</v>
      </c>
      <c r="F865" s="336">
        <v>91.006570000000011</v>
      </c>
      <c r="G865" s="337">
        <v>0</v>
      </c>
      <c r="H865" s="337">
        <v>91.006570000000011</v>
      </c>
      <c r="I865" s="337">
        <v>2304.5961899999998</v>
      </c>
      <c r="J865" s="337">
        <v>18.39123</v>
      </c>
      <c r="K865" s="337">
        <v>2322.9874199999999</v>
      </c>
      <c r="L865" s="337">
        <v>6039.8059800000001</v>
      </c>
      <c r="M865" s="337">
        <v>1.9125000000000001</v>
      </c>
      <c r="N865" s="337">
        <v>6041.7184800000005</v>
      </c>
      <c r="O865" s="337">
        <v>8455.7124700000004</v>
      </c>
      <c r="P865" s="337">
        <v>68631.31601000001</v>
      </c>
      <c r="Q865" s="337">
        <v>0</v>
      </c>
      <c r="R865" s="338">
        <v>68631.31601000001</v>
      </c>
    </row>
    <row r="866" spans="1:18" s="313" customFormat="1">
      <c r="A866" s="339"/>
      <c r="B866" s="339"/>
      <c r="C866" s="334" t="s">
        <v>242</v>
      </c>
      <c r="D866" s="334" t="s">
        <v>390</v>
      </c>
      <c r="E866" s="335">
        <v>86</v>
      </c>
      <c r="F866" s="336">
        <v>0</v>
      </c>
      <c r="G866" s="337">
        <v>0</v>
      </c>
      <c r="H866" s="337">
        <v>0</v>
      </c>
      <c r="I866" s="337">
        <v>2142.2762400000001</v>
      </c>
      <c r="J866" s="337">
        <v>109.55345</v>
      </c>
      <c r="K866" s="337">
        <v>2251.82969</v>
      </c>
      <c r="L866" s="337">
        <v>3262.9571900000001</v>
      </c>
      <c r="M866" s="337">
        <v>66.83381</v>
      </c>
      <c r="N866" s="337">
        <v>3329.7910000000002</v>
      </c>
      <c r="O866" s="337">
        <v>5581.6206900000006</v>
      </c>
      <c r="P866" s="337">
        <v>62668.305</v>
      </c>
      <c r="Q866" s="337">
        <v>0</v>
      </c>
      <c r="R866" s="338">
        <v>62668.305</v>
      </c>
    </row>
    <row r="867" spans="1:18" s="313" customFormat="1">
      <c r="A867" s="339"/>
      <c r="B867" s="339"/>
      <c r="C867" s="339"/>
      <c r="D867" s="334" t="s">
        <v>243</v>
      </c>
      <c r="E867" s="335">
        <v>254</v>
      </c>
      <c r="F867" s="336">
        <v>6.45E-3</v>
      </c>
      <c r="G867" s="337">
        <v>0</v>
      </c>
      <c r="H867" s="337">
        <v>6.45E-3</v>
      </c>
      <c r="I867" s="337">
        <v>2433.3605400000001</v>
      </c>
      <c r="J867" s="337">
        <v>188.19843</v>
      </c>
      <c r="K867" s="337">
        <v>2621.55897</v>
      </c>
      <c r="L867" s="337">
        <v>4376.8683099999998</v>
      </c>
      <c r="M867" s="337">
        <v>2.9143600000000003</v>
      </c>
      <c r="N867" s="337">
        <v>4379.7826699999996</v>
      </c>
      <c r="O867" s="337">
        <v>7001.3480899999995</v>
      </c>
      <c r="P867" s="337">
        <v>95329.444530000008</v>
      </c>
      <c r="Q867" s="337">
        <v>0</v>
      </c>
      <c r="R867" s="338">
        <v>95329.444530000008</v>
      </c>
    </row>
    <row r="868" spans="1:18" s="313" customFormat="1">
      <c r="A868" s="339"/>
      <c r="B868" s="339"/>
      <c r="C868" s="339"/>
      <c r="D868" s="334" t="s">
        <v>242</v>
      </c>
      <c r="E868" s="335">
        <v>25</v>
      </c>
      <c r="F868" s="336">
        <v>148.64551</v>
      </c>
      <c r="G868" s="337">
        <v>51.578199999999995</v>
      </c>
      <c r="H868" s="337">
        <v>200.22370999999998</v>
      </c>
      <c r="I868" s="337">
        <v>9024.2628000000004</v>
      </c>
      <c r="J868" s="337">
        <v>1281.0795900000001</v>
      </c>
      <c r="K868" s="337">
        <v>10305.34239</v>
      </c>
      <c r="L868" s="337">
        <v>34939.109349999999</v>
      </c>
      <c r="M868" s="337">
        <v>2893.2874500000003</v>
      </c>
      <c r="N868" s="337">
        <v>37832.396799999995</v>
      </c>
      <c r="O868" s="337">
        <v>48337.962899999999</v>
      </c>
      <c r="P868" s="337">
        <v>47392.363720000001</v>
      </c>
      <c r="Q868" s="337">
        <v>0</v>
      </c>
      <c r="R868" s="338">
        <v>47392.363720000001</v>
      </c>
    </row>
    <row r="869" spans="1:18" s="313" customFormat="1">
      <c r="A869" s="339"/>
      <c r="B869" s="339"/>
      <c r="C869" s="339"/>
      <c r="D869" s="339"/>
      <c r="E869" s="340">
        <v>208</v>
      </c>
      <c r="F869" s="341">
        <v>0</v>
      </c>
      <c r="G869" s="342">
        <v>0</v>
      </c>
      <c r="H869" s="342">
        <v>0</v>
      </c>
      <c r="I869" s="342">
        <v>2318.21315</v>
      </c>
      <c r="J869" s="342">
        <v>8.08169</v>
      </c>
      <c r="K869" s="342">
        <v>2326.29484</v>
      </c>
      <c r="L869" s="342">
        <v>2427.7524600000002</v>
      </c>
      <c r="M869" s="342">
        <v>70.914439999999999</v>
      </c>
      <c r="N869" s="342">
        <v>2498.6668999999997</v>
      </c>
      <c r="O869" s="342">
        <v>4824.9617400000006</v>
      </c>
      <c r="P869" s="342">
        <v>45400.279710000003</v>
      </c>
      <c r="Q869" s="342">
        <v>0</v>
      </c>
      <c r="R869" s="343">
        <v>45400.279710000003</v>
      </c>
    </row>
    <row r="870" spans="1:18" s="313" customFormat="1">
      <c r="A870" s="339"/>
      <c r="B870" s="339"/>
      <c r="C870" s="334" t="s">
        <v>244</v>
      </c>
      <c r="D870" s="334" t="s">
        <v>244</v>
      </c>
      <c r="E870" s="335">
        <v>380</v>
      </c>
      <c r="F870" s="336">
        <v>0</v>
      </c>
      <c r="G870" s="337">
        <v>0</v>
      </c>
      <c r="H870" s="337">
        <v>0</v>
      </c>
      <c r="I870" s="337">
        <v>2158.58014</v>
      </c>
      <c r="J870" s="337">
        <v>47.888860000000001</v>
      </c>
      <c r="K870" s="337">
        <v>2206.4690000000001</v>
      </c>
      <c r="L870" s="337">
        <v>3964.5165499999998</v>
      </c>
      <c r="M870" s="337">
        <v>7.6079999999999997</v>
      </c>
      <c r="N870" s="337">
        <v>3972.12455</v>
      </c>
      <c r="O870" s="337">
        <v>6178.5935499999996</v>
      </c>
      <c r="P870" s="337">
        <v>30375.77866</v>
      </c>
      <c r="Q870" s="337">
        <v>0</v>
      </c>
      <c r="R870" s="338">
        <v>30375.77866</v>
      </c>
    </row>
    <row r="871" spans="1:18" s="313" customFormat="1">
      <c r="A871" s="339"/>
      <c r="B871" s="339"/>
      <c r="C871" s="334" t="s">
        <v>245</v>
      </c>
      <c r="D871" s="334" t="s">
        <v>246</v>
      </c>
      <c r="E871" s="335">
        <v>383</v>
      </c>
      <c r="F871" s="336">
        <v>1E-3</v>
      </c>
      <c r="G871" s="337">
        <v>0</v>
      </c>
      <c r="H871" s="337">
        <v>1E-3</v>
      </c>
      <c r="I871" s="337">
        <v>1879.1046000000001</v>
      </c>
      <c r="J871" s="337">
        <v>14.98217</v>
      </c>
      <c r="K871" s="337">
        <v>1894.0867700000001</v>
      </c>
      <c r="L871" s="337">
        <v>1660.8190300000001</v>
      </c>
      <c r="M871" s="337">
        <v>0</v>
      </c>
      <c r="N871" s="337">
        <v>1660.8190300000001</v>
      </c>
      <c r="O871" s="337">
        <v>3554.9067999999997</v>
      </c>
      <c r="P871" s="337">
        <v>22266.852600000002</v>
      </c>
      <c r="Q871" s="337">
        <v>0</v>
      </c>
      <c r="R871" s="338">
        <v>22266.852600000002</v>
      </c>
    </row>
    <row r="872" spans="1:18" s="313" customFormat="1">
      <c r="A872" s="339"/>
      <c r="B872" s="339"/>
      <c r="C872" s="339"/>
      <c r="D872" s="334" t="s">
        <v>245</v>
      </c>
      <c r="E872" s="335">
        <v>102</v>
      </c>
      <c r="F872" s="336">
        <v>0</v>
      </c>
      <c r="G872" s="337">
        <v>0</v>
      </c>
      <c r="H872" s="337">
        <v>0</v>
      </c>
      <c r="I872" s="337">
        <v>1292.85249</v>
      </c>
      <c r="J872" s="337">
        <v>8.7593499999999995</v>
      </c>
      <c r="K872" s="337">
        <v>1301.61184</v>
      </c>
      <c r="L872" s="337">
        <v>1970.7180700000001</v>
      </c>
      <c r="M872" s="337">
        <v>17.231590000000001</v>
      </c>
      <c r="N872" s="337">
        <v>1987.94966</v>
      </c>
      <c r="O872" s="337">
        <v>3289.5614999999998</v>
      </c>
      <c r="P872" s="337">
        <v>26086.61565</v>
      </c>
      <c r="Q872" s="337">
        <v>0</v>
      </c>
      <c r="R872" s="338">
        <v>26086.61565</v>
      </c>
    </row>
    <row r="873" spans="1:18" s="313" customFormat="1">
      <c r="A873" s="339"/>
      <c r="B873" s="339"/>
      <c r="C873" s="334" t="s">
        <v>247</v>
      </c>
      <c r="D873" s="334" t="s">
        <v>247</v>
      </c>
      <c r="E873" s="335">
        <v>59</v>
      </c>
      <c r="F873" s="336">
        <v>188.01198000000002</v>
      </c>
      <c r="G873" s="337">
        <v>0.76079999999999992</v>
      </c>
      <c r="H873" s="337">
        <v>188.77278000000001</v>
      </c>
      <c r="I873" s="337">
        <v>7112.8894</v>
      </c>
      <c r="J873" s="337">
        <v>1479.1184499999999</v>
      </c>
      <c r="K873" s="337">
        <v>8592.00785</v>
      </c>
      <c r="L873" s="337">
        <v>24646.511120000003</v>
      </c>
      <c r="M873" s="337">
        <v>1221.97946</v>
      </c>
      <c r="N873" s="337">
        <v>25868.490579999998</v>
      </c>
      <c r="O873" s="337">
        <v>34649.271209999999</v>
      </c>
      <c r="P873" s="337">
        <v>47789.71701</v>
      </c>
      <c r="Q873" s="337">
        <v>0</v>
      </c>
      <c r="R873" s="338">
        <v>47789.71701</v>
      </c>
    </row>
    <row r="874" spans="1:18" s="313" customFormat="1">
      <c r="A874" s="339"/>
      <c r="B874" s="339"/>
      <c r="C874" s="334" t="s">
        <v>391</v>
      </c>
      <c r="D874" s="334" t="s">
        <v>391</v>
      </c>
      <c r="E874" s="335">
        <v>397</v>
      </c>
      <c r="F874" s="336">
        <v>0</v>
      </c>
      <c r="G874" s="337">
        <v>0</v>
      </c>
      <c r="H874" s="337">
        <v>0</v>
      </c>
      <c r="I874" s="337">
        <v>1178.8197500000001</v>
      </c>
      <c r="J874" s="337">
        <v>6.9298799999999998</v>
      </c>
      <c r="K874" s="337">
        <v>1185.7496299999998</v>
      </c>
      <c r="L874" s="337">
        <v>2364.0506800000003</v>
      </c>
      <c r="M874" s="337">
        <v>0</v>
      </c>
      <c r="N874" s="337">
        <v>2364.0506800000003</v>
      </c>
      <c r="O874" s="337">
        <v>3549.8003100000001</v>
      </c>
      <c r="P874" s="337">
        <v>30349.194589999999</v>
      </c>
      <c r="Q874" s="337">
        <v>0</v>
      </c>
      <c r="R874" s="338">
        <v>30349.194589999999</v>
      </c>
    </row>
    <row r="875" spans="1:18" s="313" customFormat="1">
      <c r="A875" s="339"/>
      <c r="B875" s="334" t="s">
        <v>14</v>
      </c>
      <c r="C875" s="334" t="s">
        <v>392</v>
      </c>
      <c r="D875" s="334" t="s">
        <v>393</v>
      </c>
      <c r="E875" s="335">
        <v>155</v>
      </c>
      <c r="F875" s="336">
        <v>0</v>
      </c>
      <c r="G875" s="337">
        <v>0</v>
      </c>
      <c r="H875" s="337">
        <v>0</v>
      </c>
      <c r="I875" s="337">
        <v>1068.6842900000001</v>
      </c>
      <c r="J875" s="337">
        <v>6.11538</v>
      </c>
      <c r="K875" s="337">
        <v>1074.7996699999999</v>
      </c>
      <c r="L875" s="337">
        <v>1228.0859599999999</v>
      </c>
      <c r="M875" s="337">
        <v>0</v>
      </c>
      <c r="N875" s="337">
        <v>1228.0859599999999</v>
      </c>
      <c r="O875" s="337">
        <v>2302.8856299999998</v>
      </c>
      <c r="P875" s="337">
        <v>37998.09676</v>
      </c>
      <c r="Q875" s="337">
        <v>0</v>
      </c>
      <c r="R875" s="338">
        <v>37998.09676</v>
      </c>
    </row>
    <row r="876" spans="1:18" s="313" customFormat="1">
      <c r="A876" s="339"/>
      <c r="B876" s="339"/>
      <c r="C876" s="334" t="s">
        <v>250</v>
      </c>
      <c r="D876" s="334" t="s">
        <v>250</v>
      </c>
      <c r="E876" s="335">
        <v>112</v>
      </c>
      <c r="F876" s="336">
        <v>0</v>
      </c>
      <c r="G876" s="337">
        <v>0</v>
      </c>
      <c r="H876" s="337">
        <v>0</v>
      </c>
      <c r="I876" s="337">
        <v>1459.98459</v>
      </c>
      <c r="J876" s="337">
        <v>143.27243999999999</v>
      </c>
      <c r="K876" s="337">
        <v>1603.25703</v>
      </c>
      <c r="L876" s="337">
        <v>2551.1639700000001</v>
      </c>
      <c r="M876" s="337">
        <v>42.547739999999997</v>
      </c>
      <c r="N876" s="337">
        <v>2593.71171</v>
      </c>
      <c r="O876" s="337">
        <v>4196.9687400000003</v>
      </c>
      <c r="P876" s="337">
        <v>47620.007229999996</v>
      </c>
      <c r="Q876" s="337">
        <v>0</v>
      </c>
      <c r="R876" s="338">
        <v>47620.007229999996</v>
      </c>
    </row>
    <row r="877" spans="1:18" s="313" customFormat="1">
      <c r="A877" s="339"/>
      <c r="B877" s="339"/>
      <c r="C877" s="339"/>
      <c r="D877" s="339"/>
      <c r="E877" s="340">
        <v>214</v>
      </c>
      <c r="F877" s="341">
        <v>0</v>
      </c>
      <c r="G877" s="342">
        <v>0</v>
      </c>
      <c r="H877" s="342">
        <v>0</v>
      </c>
      <c r="I877" s="342">
        <v>1591.7365600000001</v>
      </c>
      <c r="J877" s="342">
        <v>39.280919999999995</v>
      </c>
      <c r="K877" s="342">
        <v>1631.01748</v>
      </c>
      <c r="L877" s="342">
        <v>994.41610000000003</v>
      </c>
      <c r="M877" s="342">
        <v>22.956759999999999</v>
      </c>
      <c r="N877" s="342">
        <v>1017.3728599999999</v>
      </c>
      <c r="O877" s="342">
        <v>2648.3903399999999</v>
      </c>
      <c r="P877" s="342">
        <v>37167.263049999994</v>
      </c>
      <c r="Q877" s="342">
        <v>0</v>
      </c>
      <c r="R877" s="343">
        <v>37167.263049999994</v>
      </c>
    </row>
    <row r="878" spans="1:18" s="313" customFormat="1">
      <c r="A878" s="339"/>
      <c r="B878" s="339"/>
      <c r="C878" s="334" t="s">
        <v>394</v>
      </c>
      <c r="D878" s="334" t="s">
        <v>394</v>
      </c>
      <c r="E878" s="335">
        <v>238</v>
      </c>
      <c r="F878" s="336">
        <v>0</v>
      </c>
      <c r="G878" s="337">
        <v>0</v>
      </c>
      <c r="H878" s="337">
        <v>0</v>
      </c>
      <c r="I878" s="337">
        <v>1699.58053</v>
      </c>
      <c r="J878" s="337">
        <v>1564.76279</v>
      </c>
      <c r="K878" s="337">
        <v>3264.3433199999999</v>
      </c>
      <c r="L878" s="337">
        <v>2054.1702599999999</v>
      </c>
      <c r="M878" s="337">
        <v>57.06</v>
      </c>
      <c r="N878" s="337">
        <v>2111.2302599999998</v>
      </c>
      <c r="O878" s="337">
        <v>5375.5735800000002</v>
      </c>
      <c r="P878" s="337">
        <v>65792.998439999996</v>
      </c>
      <c r="Q878" s="337">
        <v>0</v>
      </c>
      <c r="R878" s="338">
        <v>65792.998439999996</v>
      </c>
    </row>
    <row r="879" spans="1:18" s="313" customFormat="1">
      <c r="A879" s="339"/>
      <c r="B879" s="339"/>
      <c r="C879" s="334" t="s">
        <v>251</v>
      </c>
      <c r="D879" s="334" t="s">
        <v>252</v>
      </c>
      <c r="E879" s="335">
        <v>239</v>
      </c>
      <c r="F879" s="336">
        <v>0</v>
      </c>
      <c r="G879" s="337">
        <v>0</v>
      </c>
      <c r="H879" s="337">
        <v>0</v>
      </c>
      <c r="I879" s="337">
        <v>3494.6196800000002</v>
      </c>
      <c r="J879" s="337">
        <v>52.176259999999999</v>
      </c>
      <c r="K879" s="337">
        <v>3546.79594</v>
      </c>
      <c r="L879" s="337">
        <v>3808.4973300000001</v>
      </c>
      <c r="M879" s="337">
        <v>0</v>
      </c>
      <c r="N879" s="337">
        <v>3808.4973300000001</v>
      </c>
      <c r="O879" s="337">
        <v>7355.2932699999992</v>
      </c>
      <c r="P879" s="337">
        <v>93654.415640000007</v>
      </c>
      <c r="Q879" s="337">
        <v>0</v>
      </c>
      <c r="R879" s="338">
        <v>93654.415640000007</v>
      </c>
    </row>
    <row r="880" spans="1:18" s="313" customFormat="1">
      <c r="A880" s="339"/>
      <c r="B880" s="339"/>
      <c r="C880" s="334" t="s">
        <v>253</v>
      </c>
      <c r="D880" s="334" t="s">
        <v>254</v>
      </c>
      <c r="E880" s="335">
        <v>194</v>
      </c>
      <c r="F880" s="336">
        <v>0</v>
      </c>
      <c r="G880" s="337">
        <v>0</v>
      </c>
      <c r="H880" s="337">
        <v>0</v>
      </c>
      <c r="I880" s="337">
        <v>3472.6221</v>
      </c>
      <c r="J880" s="337">
        <v>44.23218</v>
      </c>
      <c r="K880" s="337">
        <v>3516.85428</v>
      </c>
      <c r="L880" s="337">
        <v>4759.4908599999999</v>
      </c>
      <c r="M880" s="337">
        <v>19.788220000000003</v>
      </c>
      <c r="N880" s="337">
        <v>4779.2790800000002</v>
      </c>
      <c r="O880" s="337">
        <v>8296.1333599999998</v>
      </c>
      <c r="P880" s="337">
        <v>67058.388590000002</v>
      </c>
      <c r="Q880" s="337">
        <v>0</v>
      </c>
      <c r="R880" s="338">
        <v>67058.388590000002</v>
      </c>
    </row>
    <row r="881" spans="1:18" s="313" customFormat="1">
      <c r="A881" s="339"/>
      <c r="B881" s="339"/>
      <c r="C881" s="339"/>
      <c r="D881" s="339"/>
      <c r="E881" s="340">
        <v>354</v>
      </c>
      <c r="F881" s="341">
        <v>0.29537999999999998</v>
      </c>
      <c r="G881" s="342">
        <v>0</v>
      </c>
      <c r="H881" s="342">
        <v>0.29537999999999998</v>
      </c>
      <c r="I881" s="342">
        <v>2904.8908099999999</v>
      </c>
      <c r="J881" s="342">
        <v>37.754309999999997</v>
      </c>
      <c r="K881" s="342">
        <v>2942.6451200000001</v>
      </c>
      <c r="L881" s="342">
        <v>2246.94767</v>
      </c>
      <c r="M881" s="342">
        <v>5.2903000000000002</v>
      </c>
      <c r="N881" s="342">
        <v>2252.2379700000001</v>
      </c>
      <c r="O881" s="342">
        <v>5195.1784699999998</v>
      </c>
      <c r="P881" s="342">
        <v>50836.76</v>
      </c>
      <c r="Q881" s="342">
        <v>0</v>
      </c>
      <c r="R881" s="343">
        <v>50836.76</v>
      </c>
    </row>
    <row r="882" spans="1:18" s="313" customFormat="1">
      <c r="A882" s="339"/>
      <c r="B882" s="339"/>
      <c r="C882" s="339"/>
      <c r="D882" s="334" t="s">
        <v>395</v>
      </c>
      <c r="E882" s="335">
        <v>88</v>
      </c>
      <c r="F882" s="336">
        <v>53.849899999999998</v>
      </c>
      <c r="G882" s="337">
        <v>9.1980000000000006E-2</v>
      </c>
      <c r="H882" s="337">
        <v>53.941879999999998</v>
      </c>
      <c r="I882" s="337">
        <v>2845.1121499999999</v>
      </c>
      <c r="J882" s="337">
        <v>92.622389999999996</v>
      </c>
      <c r="K882" s="337">
        <v>2937.7345399999999</v>
      </c>
      <c r="L882" s="337">
        <v>5022.1291300000003</v>
      </c>
      <c r="M882" s="337">
        <v>118.57646000000001</v>
      </c>
      <c r="N882" s="337">
        <v>5140.7055899999996</v>
      </c>
      <c r="O882" s="337">
        <v>8132.3820099999994</v>
      </c>
      <c r="P882" s="337">
        <v>54660.691909999994</v>
      </c>
      <c r="Q882" s="337">
        <v>0</v>
      </c>
      <c r="R882" s="338">
        <v>54660.691909999994</v>
      </c>
    </row>
    <row r="883" spans="1:18" s="313" customFormat="1">
      <c r="A883" s="339"/>
      <c r="B883" s="339"/>
      <c r="C883" s="339"/>
      <c r="D883" s="339"/>
      <c r="E883" s="340">
        <v>361</v>
      </c>
      <c r="F883" s="341">
        <v>0</v>
      </c>
      <c r="G883" s="342">
        <v>0</v>
      </c>
      <c r="H883" s="342">
        <v>0</v>
      </c>
      <c r="I883" s="342">
        <v>2522.4472500000002</v>
      </c>
      <c r="J883" s="342">
        <v>33.194180000000003</v>
      </c>
      <c r="K883" s="342">
        <v>2555.6414300000001</v>
      </c>
      <c r="L883" s="342">
        <v>2231.3827099999999</v>
      </c>
      <c r="M883" s="342">
        <v>0</v>
      </c>
      <c r="N883" s="342">
        <v>2231.3827099999999</v>
      </c>
      <c r="O883" s="342">
        <v>4787.0241399999995</v>
      </c>
      <c r="P883" s="342">
        <v>48026.23416</v>
      </c>
      <c r="Q883" s="342">
        <v>0</v>
      </c>
      <c r="R883" s="343">
        <v>48026.23416</v>
      </c>
    </row>
    <row r="884" spans="1:18" s="313" customFormat="1">
      <c r="A884" s="339"/>
      <c r="B884" s="339"/>
      <c r="C884" s="339"/>
      <c r="D884" s="334" t="s">
        <v>253</v>
      </c>
      <c r="E884" s="335">
        <v>32</v>
      </c>
      <c r="F884" s="336">
        <v>77.089110000000005</v>
      </c>
      <c r="G884" s="337">
        <v>124.03067999999999</v>
      </c>
      <c r="H884" s="337">
        <v>201.11978999999999</v>
      </c>
      <c r="I884" s="337">
        <v>9415.979589999999</v>
      </c>
      <c r="J884" s="337">
        <v>1809.5738700000002</v>
      </c>
      <c r="K884" s="337">
        <v>11225.553460000001</v>
      </c>
      <c r="L884" s="337">
        <v>52118.740869999994</v>
      </c>
      <c r="M884" s="337">
        <v>1188.5538000000001</v>
      </c>
      <c r="N884" s="337">
        <v>53307.294670000003</v>
      </c>
      <c r="O884" s="337">
        <v>64733.967920000003</v>
      </c>
      <c r="P884" s="337">
        <v>107935.0315</v>
      </c>
      <c r="Q884" s="337">
        <v>0</v>
      </c>
      <c r="R884" s="338">
        <v>107935.0315</v>
      </c>
    </row>
    <row r="885" spans="1:18" s="313" customFormat="1">
      <c r="A885" s="339"/>
      <c r="B885" s="339"/>
      <c r="C885" s="339"/>
      <c r="D885" s="339"/>
      <c r="E885" s="340">
        <v>99</v>
      </c>
      <c r="F885" s="341">
        <v>145.76532999999998</v>
      </c>
      <c r="G885" s="342">
        <v>7.5399999999999998E-3</v>
      </c>
      <c r="H885" s="342">
        <v>145.77286999999998</v>
      </c>
      <c r="I885" s="342">
        <v>8434.58259</v>
      </c>
      <c r="J885" s="342">
        <v>1080.6043400000001</v>
      </c>
      <c r="K885" s="342">
        <v>9515.1869299999998</v>
      </c>
      <c r="L885" s="342">
        <v>26561.592499999999</v>
      </c>
      <c r="M885" s="342">
        <v>681.90481999999997</v>
      </c>
      <c r="N885" s="342">
        <v>27243.497319999999</v>
      </c>
      <c r="O885" s="342">
        <v>36904.457119999999</v>
      </c>
      <c r="P885" s="342">
        <v>63174.600770000005</v>
      </c>
      <c r="Q885" s="342">
        <v>122.29625</v>
      </c>
      <c r="R885" s="343">
        <v>63296.897020000004</v>
      </c>
    </row>
    <row r="886" spans="1:18" s="313" customFormat="1">
      <c r="A886" s="339"/>
      <c r="B886" s="339"/>
      <c r="C886" s="339"/>
      <c r="D886" s="339"/>
      <c r="E886" s="340">
        <v>116</v>
      </c>
      <c r="F886" s="341">
        <v>4.6586400000000001</v>
      </c>
      <c r="G886" s="342">
        <v>2.5499999999999997E-3</v>
      </c>
      <c r="H886" s="342">
        <v>4.6611899999999995</v>
      </c>
      <c r="I886" s="342">
        <v>7641.2234800000006</v>
      </c>
      <c r="J886" s="342">
        <v>664.99656999999991</v>
      </c>
      <c r="K886" s="342">
        <v>8306.2200499999999</v>
      </c>
      <c r="L886" s="342">
        <v>15295.886349999999</v>
      </c>
      <c r="M886" s="342">
        <v>589.04720999999995</v>
      </c>
      <c r="N886" s="342">
        <v>15884.933560000001</v>
      </c>
      <c r="O886" s="342">
        <v>24195.8148</v>
      </c>
      <c r="P886" s="342">
        <v>91492.296560000003</v>
      </c>
      <c r="Q886" s="342">
        <v>0</v>
      </c>
      <c r="R886" s="343">
        <v>91492.296560000003</v>
      </c>
    </row>
    <row r="887" spans="1:18" s="313" customFormat="1">
      <c r="A887" s="339"/>
      <c r="B887" s="339"/>
      <c r="C887" s="339"/>
      <c r="D887" s="334" t="s">
        <v>396</v>
      </c>
      <c r="E887" s="335">
        <v>323</v>
      </c>
      <c r="F887" s="336">
        <v>0</v>
      </c>
      <c r="G887" s="337">
        <v>0</v>
      </c>
      <c r="H887" s="337">
        <v>0</v>
      </c>
      <c r="I887" s="337">
        <v>2287.3323500000001</v>
      </c>
      <c r="J887" s="337">
        <v>78.224220000000003</v>
      </c>
      <c r="K887" s="337">
        <v>2365.5565699999997</v>
      </c>
      <c r="L887" s="337">
        <v>2113.9292</v>
      </c>
      <c r="M887" s="337">
        <v>57.06</v>
      </c>
      <c r="N887" s="337">
        <v>2170.9892</v>
      </c>
      <c r="O887" s="337">
        <v>4536.5457699999997</v>
      </c>
      <c r="P887" s="337">
        <v>30727.371780000001</v>
      </c>
      <c r="Q887" s="337">
        <v>0</v>
      </c>
      <c r="R887" s="338">
        <v>30727.371780000001</v>
      </c>
    </row>
    <row r="888" spans="1:18" s="313" customFormat="1">
      <c r="A888" s="339"/>
      <c r="B888" s="339"/>
      <c r="C888" s="334" t="s">
        <v>397</v>
      </c>
      <c r="D888" s="334" t="s">
        <v>397</v>
      </c>
      <c r="E888" s="335">
        <v>217</v>
      </c>
      <c r="F888" s="336">
        <v>0</v>
      </c>
      <c r="G888" s="337">
        <v>0</v>
      </c>
      <c r="H888" s="337">
        <v>0</v>
      </c>
      <c r="I888" s="337">
        <v>2188.4349900000002</v>
      </c>
      <c r="J888" s="337">
        <v>4.8674600000000003</v>
      </c>
      <c r="K888" s="337">
        <v>2193.3024500000001</v>
      </c>
      <c r="L888" s="337">
        <v>2442.6976299999997</v>
      </c>
      <c r="M888" s="337">
        <v>9.8899799999999995</v>
      </c>
      <c r="N888" s="337">
        <v>2452.58761</v>
      </c>
      <c r="O888" s="337">
        <v>4645.8900599999997</v>
      </c>
      <c r="P888" s="337">
        <v>57766.639229999993</v>
      </c>
      <c r="Q888" s="337">
        <v>0</v>
      </c>
      <c r="R888" s="338">
        <v>57766.639229999993</v>
      </c>
    </row>
    <row r="889" spans="1:18" s="313" customFormat="1">
      <c r="A889" s="339"/>
      <c r="B889" s="339"/>
      <c r="C889" s="334" t="s">
        <v>398</v>
      </c>
      <c r="D889" s="334" t="s">
        <v>398</v>
      </c>
      <c r="E889" s="335">
        <v>368</v>
      </c>
      <c r="F889" s="336">
        <v>0</v>
      </c>
      <c r="G889" s="337">
        <v>0</v>
      </c>
      <c r="H889" s="337">
        <v>0</v>
      </c>
      <c r="I889" s="337">
        <v>833.15234999999996</v>
      </c>
      <c r="J889" s="337">
        <v>1.2614300000000001</v>
      </c>
      <c r="K889" s="337">
        <v>834.41377999999997</v>
      </c>
      <c r="L889" s="337">
        <v>877.10257999999999</v>
      </c>
      <c r="M889" s="337">
        <v>0</v>
      </c>
      <c r="N889" s="337">
        <v>877.10257999999999</v>
      </c>
      <c r="O889" s="337">
        <v>1711.5163600000001</v>
      </c>
      <c r="P889" s="337">
        <v>15169.36166</v>
      </c>
      <c r="Q889" s="337">
        <v>0</v>
      </c>
      <c r="R889" s="338">
        <v>15169.36166</v>
      </c>
    </row>
    <row r="890" spans="1:18" s="313" customFormat="1">
      <c r="A890" s="339"/>
      <c r="B890" s="334" t="s">
        <v>15</v>
      </c>
      <c r="C890" s="334" t="s">
        <v>256</v>
      </c>
      <c r="D890" s="334" t="s">
        <v>399</v>
      </c>
      <c r="E890" s="335">
        <v>346</v>
      </c>
      <c r="F890" s="336">
        <v>0</v>
      </c>
      <c r="G890" s="337">
        <v>0</v>
      </c>
      <c r="H890" s="337">
        <v>0</v>
      </c>
      <c r="I890" s="337">
        <v>964.65806000000009</v>
      </c>
      <c r="J890" s="337">
        <v>11.512499999999999</v>
      </c>
      <c r="K890" s="337">
        <v>976.17056000000002</v>
      </c>
      <c r="L890" s="337">
        <v>1399.1118100000001</v>
      </c>
      <c r="M890" s="337">
        <v>0</v>
      </c>
      <c r="N890" s="337">
        <v>1399.1118100000001</v>
      </c>
      <c r="O890" s="337">
        <v>2375.2823699999999</v>
      </c>
      <c r="P890" s="337">
        <v>25226.293679999999</v>
      </c>
      <c r="Q890" s="337">
        <v>0</v>
      </c>
      <c r="R890" s="338">
        <v>25226.293679999999</v>
      </c>
    </row>
    <row r="891" spans="1:18" s="313" customFormat="1">
      <c r="A891" s="339"/>
      <c r="B891" s="339"/>
      <c r="C891" s="339"/>
      <c r="D891" s="334" t="s">
        <v>256</v>
      </c>
      <c r="E891" s="335">
        <v>24</v>
      </c>
      <c r="F891" s="336">
        <v>8.6954400000000014</v>
      </c>
      <c r="G891" s="337">
        <v>0</v>
      </c>
      <c r="H891" s="337">
        <v>8.6954400000000014</v>
      </c>
      <c r="I891" s="337">
        <v>3578.0845199999999</v>
      </c>
      <c r="J891" s="337">
        <v>104.66466</v>
      </c>
      <c r="K891" s="337">
        <v>3682.7491800000003</v>
      </c>
      <c r="L891" s="337">
        <v>11761.995130000001</v>
      </c>
      <c r="M891" s="337">
        <v>2.28986</v>
      </c>
      <c r="N891" s="337">
        <v>11764.28499</v>
      </c>
      <c r="O891" s="337">
        <v>15455.729609999999</v>
      </c>
      <c r="P891" s="337">
        <v>71823.82209999999</v>
      </c>
      <c r="Q891" s="337">
        <v>0</v>
      </c>
      <c r="R891" s="338">
        <v>71823.82209999999</v>
      </c>
    </row>
    <row r="892" spans="1:18" s="313" customFormat="1">
      <c r="A892" s="339"/>
      <c r="B892" s="339"/>
      <c r="C892" s="339"/>
      <c r="D892" s="339"/>
      <c r="E892" s="340">
        <v>184</v>
      </c>
      <c r="F892" s="341">
        <v>0.48851999999999995</v>
      </c>
      <c r="G892" s="342">
        <v>0</v>
      </c>
      <c r="H892" s="342">
        <v>0.48851999999999995</v>
      </c>
      <c r="I892" s="342">
        <v>4962.8942200000001</v>
      </c>
      <c r="J892" s="342">
        <v>404.79210999999998</v>
      </c>
      <c r="K892" s="342">
        <v>5367.6863300000005</v>
      </c>
      <c r="L892" s="342">
        <v>12133.34556</v>
      </c>
      <c r="M892" s="342">
        <v>261.64778000000001</v>
      </c>
      <c r="N892" s="342">
        <v>12394.993339999999</v>
      </c>
      <c r="O892" s="342">
        <v>17763.16819</v>
      </c>
      <c r="P892" s="342">
        <v>65899.682719999997</v>
      </c>
      <c r="Q892" s="342">
        <v>25.128310000000003</v>
      </c>
      <c r="R892" s="343">
        <v>65924.811029999997</v>
      </c>
    </row>
    <row r="893" spans="1:18" s="313" customFormat="1">
      <c r="A893" s="339"/>
      <c r="B893" s="339"/>
      <c r="C893" s="339"/>
      <c r="D893" s="334" t="s">
        <v>257</v>
      </c>
      <c r="E893" s="335">
        <v>53</v>
      </c>
      <c r="F893" s="336">
        <v>86.602329999999995</v>
      </c>
      <c r="G893" s="337">
        <v>0</v>
      </c>
      <c r="H893" s="337">
        <v>86.602329999999995</v>
      </c>
      <c r="I893" s="337">
        <v>3563.7830400000003</v>
      </c>
      <c r="J893" s="337">
        <v>28.885270000000002</v>
      </c>
      <c r="K893" s="337">
        <v>3592.66831</v>
      </c>
      <c r="L893" s="337">
        <v>3308.9449799999998</v>
      </c>
      <c r="M893" s="337">
        <v>23.027819999999998</v>
      </c>
      <c r="N893" s="337">
        <v>3331.9728</v>
      </c>
      <c r="O893" s="337">
        <v>7011.2434400000002</v>
      </c>
      <c r="P893" s="337">
        <v>89868.409610000002</v>
      </c>
      <c r="Q893" s="337">
        <v>0</v>
      </c>
      <c r="R893" s="338">
        <v>89868.409610000002</v>
      </c>
    </row>
    <row r="894" spans="1:18" s="313" customFormat="1">
      <c r="A894" s="339"/>
      <c r="B894" s="339"/>
      <c r="C894" s="339"/>
      <c r="D894" s="334" t="s">
        <v>56</v>
      </c>
      <c r="E894" s="335">
        <v>307</v>
      </c>
      <c r="F894" s="336">
        <v>4.6600000000000001E-3</v>
      </c>
      <c r="G894" s="337">
        <v>0</v>
      </c>
      <c r="H894" s="337">
        <v>4.6600000000000001E-3</v>
      </c>
      <c r="I894" s="337">
        <v>2786.0763900000002</v>
      </c>
      <c r="J894" s="337">
        <v>46.18235</v>
      </c>
      <c r="K894" s="337">
        <v>2832.2587400000002</v>
      </c>
      <c r="L894" s="337">
        <v>2277.3796600000001</v>
      </c>
      <c r="M894" s="337">
        <v>4.7686599999999997</v>
      </c>
      <c r="N894" s="337">
        <v>2282.1483199999998</v>
      </c>
      <c r="O894" s="337">
        <v>5114.4117200000001</v>
      </c>
      <c r="P894" s="337">
        <v>62071.371079999997</v>
      </c>
      <c r="Q894" s="337">
        <v>0</v>
      </c>
      <c r="R894" s="338">
        <v>62071.371079999997</v>
      </c>
    </row>
    <row r="895" spans="1:18" s="313" customFormat="1">
      <c r="A895" s="339"/>
      <c r="B895" s="339"/>
      <c r="C895" s="339"/>
      <c r="D895" s="334" t="s">
        <v>400</v>
      </c>
      <c r="E895" s="335">
        <v>173</v>
      </c>
      <c r="F895" s="336">
        <v>0</v>
      </c>
      <c r="G895" s="337">
        <v>0</v>
      </c>
      <c r="H895" s="337">
        <v>0</v>
      </c>
      <c r="I895" s="337">
        <v>159.70959999999999</v>
      </c>
      <c r="J895" s="337">
        <v>0.33622000000000002</v>
      </c>
      <c r="K895" s="337">
        <v>160.04582000000002</v>
      </c>
      <c r="L895" s="337">
        <v>545.79674999999997</v>
      </c>
      <c r="M895" s="337">
        <v>0</v>
      </c>
      <c r="N895" s="337">
        <v>545.79674999999997</v>
      </c>
      <c r="O895" s="337">
        <v>705.84256999999991</v>
      </c>
      <c r="P895" s="337">
        <v>24925.218739999997</v>
      </c>
      <c r="Q895" s="337">
        <v>0</v>
      </c>
      <c r="R895" s="338">
        <v>24925.218739999997</v>
      </c>
    </row>
    <row r="896" spans="1:18" s="313" customFormat="1">
      <c r="A896" s="339"/>
      <c r="B896" s="339"/>
      <c r="C896" s="339"/>
      <c r="D896" s="334" t="s">
        <v>401</v>
      </c>
      <c r="E896" s="335">
        <v>174</v>
      </c>
      <c r="F896" s="336">
        <v>0</v>
      </c>
      <c r="G896" s="337">
        <v>0</v>
      </c>
      <c r="H896" s="337">
        <v>0</v>
      </c>
      <c r="I896" s="337">
        <v>363.39600999999999</v>
      </c>
      <c r="J896" s="337">
        <v>2.247E-2</v>
      </c>
      <c r="K896" s="337">
        <v>363.41847999999999</v>
      </c>
      <c r="L896" s="337">
        <v>217.95549</v>
      </c>
      <c r="M896" s="337">
        <v>0</v>
      </c>
      <c r="N896" s="337">
        <v>217.95549</v>
      </c>
      <c r="O896" s="337">
        <v>581.37396999999999</v>
      </c>
      <c r="P896" s="337">
        <v>23450.175510000001</v>
      </c>
      <c r="Q896" s="337">
        <v>0</v>
      </c>
      <c r="R896" s="338">
        <v>23450.175510000001</v>
      </c>
    </row>
    <row r="897" spans="1:18" s="313" customFormat="1">
      <c r="A897" s="339"/>
      <c r="B897" s="339"/>
      <c r="C897" s="339"/>
      <c r="D897" s="334" t="s">
        <v>402</v>
      </c>
      <c r="E897" s="335">
        <v>185</v>
      </c>
      <c r="F897" s="336">
        <v>0</v>
      </c>
      <c r="G897" s="337">
        <v>0</v>
      </c>
      <c r="H897" s="337">
        <v>0</v>
      </c>
      <c r="I897" s="337">
        <v>88.221890000000002</v>
      </c>
      <c r="J897" s="337">
        <v>3.8224099999999996</v>
      </c>
      <c r="K897" s="337">
        <v>92.044300000000007</v>
      </c>
      <c r="L897" s="337">
        <v>1.532E-2</v>
      </c>
      <c r="M897" s="337">
        <v>0</v>
      </c>
      <c r="N897" s="337">
        <v>1.532E-2</v>
      </c>
      <c r="O897" s="337">
        <v>92.059619999999995</v>
      </c>
      <c r="P897" s="337">
        <v>8666.8986800000002</v>
      </c>
      <c r="Q897" s="337">
        <v>0</v>
      </c>
      <c r="R897" s="338">
        <v>8666.8986800000002</v>
      </c>
    </row>
    <row r="898" spans="1:18" s="313" customFormat="1">
      <c r="A898" s="339"/>
      <c r="B898" s="339"/>
      <c r="C898" s="339"/>
      <c r="D898" s="334" t="s">
        <v>403</v>
      </c>
      <c r="E898" s="335">
        <v>201</v>
      </c>
      <c r="F898" s="336">
        <v>0</v>
      </c>
      <c r="G898" s="337">
        <v>0</v>
      </c>
      <c r="H898" s="337">
        <v>0</v>
      </c>
      <c r="I898" s="337">
        <v>192.86279000000002</v>
      </c>
      <c r="J898" s="337">
        <v>2.7460000000000002E-2</v>
      </c>
      <c r="K898" s="337">
        <v>192.89025000000001</v>
      </c>
      <c r="L898" s="337">
        <v>128.39051000000001</v>
      </c>
      <c r="M898" s="337">
        <v>0</v>
      </c>
      <c r="N898" s="337">
        <v>128.39051000000001</v>
      </c>
      <c r="O898" s="337">
        <v>321.28075999999999</v>
      </c>
      <c r="P898" s="337">
        <v>13039.40683</v>
      </c>
      <c r="Q898" s="337">
        <v>0</v>
      </c>
      <c r="R898" s="338">
        <v>13039.40683</v>
      </c>
    </row>
    <row r="899" spans="1:18" s="313" customFormat="1">
      <c r="A899" s="339"/>
      <c r="B899" s="339"/>
      <c r="C899" s="334" t="s">
        <v>15</v>
      </c>
      <c r="D899" s="334" t="s">
        <v>15</v>
      </c>
      <c r="E899" s="335">
        <v>301</v>
      </c>
      <c r="F899" s="336">
        <v>1.03868</v>
      </c>
      <c r="G899" s="337">
        <v>0</v>
      </c>
      <c r="H899" s="337">
        <v>1.03868</v>
      </c>
      <c r="I899" s="337">
        <v>1846.5501899999999</v>
      </c>
      <c r="J899" s="337">
        <v>279.96611999999999</v>
      </c>
      <c r="K899" s="337">
        <v>2126.51631</v>
      </c>
      <c r="L899" s="337">
        <v>2944.2114999999999</v>
      </c>
      <c r="M899" s="337">
        <v>22.300419999999999</v>
      </c>
      <c r="N899" s="337">
        <v>2966.5119199999999</v>
      </c>
      <c r="O899" s="337">
        <v>5094.0669100000005</v>
      </c>
      <c r="P899" s="337">
        <v>44471.32028</v>
      </c>
      <c r="Q899" s="337">
        <v>0</v>
      </c>
      <c r="R899" s="338">
        <v>44471.32028</v>
      </c>
    </row>
    <row r="900" spans="1:18" s="313" customFormat="1">
      <c r="A900" s="339"/>
      <c r="B900" s="339"/>
      <c r="C900" s="339"/>
      <c r="D900" s="334" t="s">
        <v>404</v>
      </c>
      <c r="E900" s="335">
        <v>176</v>
      </c>
      <c r="F900" s="336">
        <v>0.24881</v>
      </c>
      <c r="G900" s="337">
        <v>0.56542999999999999</v>
      </c>
      <c r="H900" s="337">
        <v>0.81423999999999996</v>
      </c>
      <c r="I900" s="337">
        <v>1454.9233300000001</v>
      </c>
      <c r="J900" s="337">
        <v>31.736259999999998</v>
      </c>
      <c r="K900" s="337">
        <v>1486.65959</v>
      </c>
      <c r="L900" s="337">
        <v>1423.82908</v>
      </c>
      <c r="M900" s="337">
        <v>0</v>
      </c>
      <c r="N900" s="337">
        <v>1423.82908</v>
      </c>
      <c r="O900" s="337">
        <v>2911.3029100000003</v>
      </c>
      <c r="P900" s="337">
        <v>61250.863250000002</v>
      </c>
      <c r="Q900" s="337">
        <v>0</v>
      </c>
      <c r="R900" s="338">
        <v>61250.863250000002</v>
      </c>
    </row>
    <row r="901" spans="1:18" s="313" customFormat="1">
      <c r="A901" s="339"/>
      <c r="B901" s="339"/>
      <c r="C901" s="339"/>
      <c r="D901" s="334" t="s">
        <v>405</v>
      </c>
      <c r="E901" s="335">
        <v>175</v>
      </c>
      <c r="F901" s="336">
        <v>0</v>
      </c>
      <c r="G901" s="337">
        <v>0</v>
      </c>
      <c r="H901" s="337">
        <v>0</v>
      </c>
      <c r="I901" s="337">
        <v>286.44309999999996</v>
      </c>
      <c r="J901" s="337">
        <v>45.684980000000003</v>
      </c>
      <c r="K901" s="337">
        <v>332.12808000000001</v>
      </c>
      <c r="L901" s="337">
        <v>213.11692000000002</v>
      </c>
      <c r="M901" s="337">
        <v>0</v>
      </c>
      <c r="N901" s="337">
        <v>213.11692000000002</v>
      </c>
      <c r="O901" s="337">
        <v>545.245</v>
      </c>
      <c r="P901" s="337">
        <v>22914.87197</v>
      </c>
      <c r="Q901" s="337">
        <v>0</v>
      </c>
      <c r="R901" s="338">
        <v>22914.87197</v>
      </c>
    </row>
    <row r="902" spans="1:18" s="313" customFormat="1">
      <c r="A902" s="339"/>
      <c r="B902" s="339"/>
      <c r="C902" s="339"/>
      <c r="D902" s="334" t="s">
        <v>406</v>
      </c>
      <c r="E902" s="335">
        <v>344</v>
      </c>
      <c r="F902" s="336">
        <v>0</v>
      </c>
      <c r="G902" s="337">
        <v>0</v>
      </c>
      <c r="H902" s="337">
        <v>0</v>
      </c>
      <c r="I902" s="337">
        <v>1297.6378300000001</v>
      </c>
      <c r="J902" s="337">
        <v>4.9120100000000004</v>
      </c>
      <c r="K902" s="337">
        <v>1302.5498400000001</v>
      </c>
      <c r="L902" s="337">
        <v>1363.2658899999999</v>
      </c>
      <c r="M902" s="337">
        <v>0</v>
      </c>
      <c r="N902" s="337">
        <v>1363.2658899999999</v>
      </c>
      <c r="O902" s="337">
        <v>2665.8157299999998</v>
      </c>
      <c r="P902" s="337">
        <v>83251.408459999991</v>
      </c>
      <c r="Q902" s="337">
        <v>0</v>
      </c>
      <c r="R902" s="338">
        <v>83251.408459999991</v>
      </c>
    </row>
    <row r="903" spans="1:18" s="313" customFormat="1">
      <c r="A903" s="339"/>
      <c r="B903" s="339"/>
      <c r="C903" s="339"/>
      <c r="D903" s="334" t="s">
        <v>407</v>
      </c>
      <c r="E903" s="335">
        <v>332</v>
      </c>
      <c r="F903" s="336">
        <v>0</v>
      </c>
      <c r="G903" s="337">
        <v>0</v>
      </c>
      <c r="H903" s="337">
        <v>0</v>
      </c>
      <c r="I903" s="337">
        <v>1016.83448</v>
      </c>
      <c r="J903" s="337">
        <v>36.921610000000001</v>
      </c>
      <c r="K903" s="337">
        <v>1053.7560900000001</v>
      </c>
      <c r="L903" s="337">
        <v>894.07425999999998</v>
      </c>
      <c r="M903" s="337">
        <v>0</v>
      </c>
      <c r="N903" s="337">
        <v>894.07425999999998</v>
      </c>
      <c r="O903" s="337">
        <v>1947.8303500000002</v>
      </c>
      <c r="P903" s="337">
        <v>71799.958989999999</v>
      </c>
      <c r="Q903" s="337">
        <v>0</v>
      </c>
      <c r="R903" s="338">
        <v>71799.958989999999</v>
      </c>
    </row>
    <row r="904" spans="1:18" s="313" customFormat="1">
      <c r="A904" s="339"/>
      <c r="B904" s="339"/>
      <c r="C904" s="334" t="s">
        <v>408</v>
      </c>
      <c r="D904" s="334" t="s">
        <v>408</v>
      </c>
      <c r="E904" s="335">
        <v>365</v>
      </c>
      <c r="F904" s="336">
        <v>1.92655</v>
      </c>
      <c r="G904" s="337">
        <v>0</v>
      </c>
      <c r="H904" s="337">
        <v>1.92655</v>
      </c>
      <c r="I904" s="337">
        <v>1607.99047</v>
      </c>
      <c r="J904" s="337">
        <v>65.072010000000006</v>
      </c>
      <c r="K904" s="337">
        <v>1673.0624800000001</v>
      </c>
      <c r="L904" s="337">
        <v>1811.0249899999999</v>
      </c>
      <c r="M904" s="337">
        <v>0</v>
      </c>
      <c r="N904" s="337">
        <v>1811.0249899999999</v>
      </c>
      <c r="O904" s="337">
        <v>3486.0140200000001</v>
      </c>
      <c r="P904" s="337">
        <v>31407.19572</v>
      </c>
      <c r="Q904" s="337">
        <v>0</v>
      </c>
      <c r="R904" s="338">
        <v>31407.19572</v>
      </c>
    </row>
    <row r="905" spans="1:18" s="313" customFormat="1">
      <c r="A905" s="339"/>
      <c r="B905" s="334" t="s">
        <v>16</v>
      </c>
      <c r="C905" s="334" t="s">
        <v>258</v>
      </c>
      <c r="D905" s="334" t="s">
        <v>258</v>
      </c>
      <c r="E905" s="335">
        <v>73</v>
      </c>
      <c r="F905" s="336">
        <v>1.3833</v>
      </c>
      <c r="G905" s="337">
        <v>0</v>
      </c>
      <c r="H905" s="337">
        <v>1.3833</v>
      </c>
      <c r="I905" s="337">
        <v>3864.92157</v>
      </c>
      <c r="J905" s="337">
        <v>95.340149999999994</v>
      </c>
      <c r="K905" s="337">
        <v>3960.2617200000004</v>
      </c>
      <c r="L905" s="337">
        <v>3758.9740499999998</v>
      </c>
      <c r="M905" s="337">
        <v>11.66949</v>
      </c>
      <c r="N905" s="337">
        <v>3770.64354</v>
      </c>
      <c r="O905" s="337">
        <v>7732.28856</v>
      </c>
      <c r="P905" s="337">
        <v>35524.055289999997</v>
      </c>
      <c r="Q905" s="337">
        <v>0</v>
      </c>
      <c r="R905" s="338">
        <v>35524.055289999997</v>
      </c>
    </row>
    <row r="906" spans="1:18" s="313" customFormat="1">
      <c r="A906" s="339"/>
      <c r="B906" s="339"/>
      <c r="C906" s="334" t="s">
        <v>259</v>
      </c>
      <c r="D906" s="334" t="s">
        <v>390</v>
      </c>
      <c r="E906" s="335">
        <v>234</v>
      </c>
      <c r="F906" s="336">
        <v>1.5869999999999999E-2</v>
      </c>
      <c r="G906" s="337">
        <v>0</v>
      </c>
      <c r="H906" s="337">
        <v>1.5869999999999999E-2</v>
      </c>
      <c r="I906" s="337">
        <v>2989.63625</v>
      </c>
      <c r="J906" s="337">
        <v>58.429180000000002</v>
      </c>
      <c r="K906" s="337">
        <v>3048.0654300000001</v>
      </c>
      <c r="L906" s="337">
        <v>2171.3889300000001</v>
      </c>
      <c r="M906" s="337">
        <v>0</v>
      </c>
      <c r="N906" s="337">
        <v>2171.3889300000001</v>
      </c>
      <c r="O906" s="337">
        <v>5219.4702300000008</v>
      </c>
      <c r="P906" s="337">
        <v>35161.991070000004</v>
      </c>
      <c r="Q906" s="337">
        <v>0</v>
      </c>
      <c r="R906" s="338">
        <v>35161.991070000004</v>
      </c>
    </row>
    <row r="907" spans="1:18" s="313" customFormat="1">
      <c r="A907" s="339"/>
      <c r="B907" s="339"/>
      <c r="C907" s="339"/>
      <c r="D907" s="334" t="s">
        <v>261</v>
      </c>
      <c r="E907" s="335">
        <v>325</v>
      </c>
      <c r="F907" s="336">
        <v>8.0167700000000011</v>
      </c>
      <c r="G907" s="337">
        <v>0</v>
      </c>
      <c r="H907" s="337">
        <v>8.0167700000000011</v>
      </c>
      <c r="I907" s="337">
        <v>1634.1359</v>
      </c>
      <c r="J907" s="337">
        <v>360.09446000000003</v>
      </c>
      <c r="K907" s="337">
        <v>1994.23036</v>
      </c>
      <c r="L907" s="337">
        <v>2062.6511399999999</v>
      </c>
      <c r="M907" s="337">
        <v>3.46E-3</v>
      </c>
      <c r="N907" s="337">
        <v>2062.6546000000003</v>
      </c>
      <c r="O907" s="337">
        <v>4064.90173</v>
      </c>
      <c r="P907" s="337">
        <v>33994.449850000005</v>
      </c>
      <c r="Q907" s="337">
        <v>0</v>
      </c>
      <c r="R907" s="338">
        <v>33994.449850000005</v>
      </c>
    </row>
    <row r="908" spans="1:18" s="313" customFormat="1">
      <c r="A908" s="339"/>
      <c r="B908" s="339"/>
      <c r="C908" s="339"/>
      <c r="D908" s="334" t="s">
        <v>262</v>
      </c>
      <c r="E908" s="335">
        <v>36</v>
      </c>
      <c r="F908" s="336">
        <v>119.23478999999999</v>
      </c>
      <c r="G908" s="337">
        <v>0</v>
      </c>
      <c r="H908" s="337">
        <v>119.23478999999999</v>
      </c>
      <c r="I908" s="337">
        <v>3352.7385199999999</v>
      </c>
      <c r="J908" s="337">
        <v>75.927139999999994</v>
      </c>
      <c r="K908" s="337">
        <v>3428.6656600000001</v>
      </c>
      <c r="L908" s="337">
        <v>3775.9190400000002</v>
      </c>
      <c r="M908" s="337">
        <v>30.005689999999998</v>
      </c>
      <c r="N908" s="337">
        <v>3805.9247300000002</v>
      </c>
      <c r="O908" s="337">
        <v>7353.8251799999998</v>
      </c>
      <c r="P908" s="337">
        <v>55966.923780000005</v>
      </c>
      <c r="Q908" s="337">
        <v>0</v>
      </c>
      <c r="R908" s="338">
        <v>55966.923780000005</v>
      </c>
    </row>
    <row r="909" spans="1:18" s="313" customFormat="1">
      <c r="A909" s="339"/>
      <c r="B909" s="339"/>
      <c r="C909" s="334" t="s">
        <v>264</v>
      </c>
      <c r="D909" s="334" t="s">
        <v>264</v>
      </c>
      <c r="E909" s="335">
        <v>80</v>
      </c>
      <c r="F909" s="336">
        <v>0</v>
      </c>
      <c r="G909" s="337">
        <v>0</v>
      </c>
      <c r="H909" s="337">
        <v>0</v>
      </c>
      <c r="I909" s="337">
        <v>3236.0216099999998</v>
      </c>
      <c r="J909" s="337">
        <v>148.32714999999999</v>
      </c>
      <c r="K909" s="337">
        <v>3384.3487599999999</v>
      </c>
      <c r="L909" s="337">
        <v>4432.0369500000006</v>
      </c>
      <c r="M909" s="337">
        <v>19.825299999999999</v>
      </c>
      <c r="N909" s="337">
        <v>4451.8622500000001</v>
      </c>
      <c r="O909" s="337">
        <v>7836.21101</v>
      </c>
      <c r="P909" s="337">
        <v>28882.370480000001</v>
      </c>
      <c r="Q909" s="337">
        <v>0</v>
      </c>
      <c r="R909" s="338">
        <v>28882.370480000001</v>
      </c>
    </row>
    <row r="910" spans="1:18" s="313" customFormat="1">
      <c r="A910" s="339"/>
      <c r="B910" s="339"/>
      <c r="C910" s="334" t="s">
        <v>266</v>
      </c>
      <c r="D910" s="334" t="s">
        <v>267</v>
      </c>
      <c r="E910" s="335">
        <v>37</v>
      </c>
      <c r="F910" s="336">
        <v>0.59989000000000003</v>
      </c>
      <c r="G910" s="337">
        <v>1.4540799999999998</v>
      </c>
      <c r="H910" s="337">
        <v>2.0539699999999996</v>
      </c>
      <c r="I910" s="337">
        <v>4283.1322699999992</v>
      </c>
      <c r="J910" s="337">
        <v>138.20273999999998</v>
      </c>
      <c r="K910" s="337">
        <v>4421.3350099999998</v>
      </c>
      <c r="L910" s="337">
        <v>5642.8019000000004</v>
      </c>
      <c r="M910" s="337">
        <v>357.67680000000001</v>
      </c>
      <c r="N910" s="337">
        <v>6000.4787000000006</v>
      </c>
      <c r="O910" s="337">
        <v>10423.867679999999</v>
      </c>
      <c r="P910" s="337">
        <v>47658.925109999996</v>
      </c>
      <c r="Q910" s="337">
        <v>0</v>
      </c>
      <c r="R910" s="338">
        <v>47658.925109999996</v>
      </c>
    </row>
    <row r="911" spans="1:18" s="313" customFormat="1">
      <c r="A911" s="339"/>
      <c r="B911" s="339"/>
      <c r="C911" s="334" t="s">
        <v>16</v>
      </c>
      <c r="D911" s="334" t="s">
        <v>268</v>
      </c>
      <c r="E911" s="335">
        <v>6</v>
      </c>
      <c r="F911" s="336">
        <v>28.27535</v>
      </c>
      <c r="G911" s="337">
        <v>8.8599800000000002</v>
      </c>
      <c r="H911" s="337">
        <v>37.135330000000003</v>
      </c>
      <c r="I911" s="337">
        <v>16916.505799999999</v>
      </c>
      <c r="J911" s="337">
        <v>3162.12122</v>
      </c>
      <c r="K911" s="337">
        <v>20078.62702</v>
      </c>
      <c r="L911" s="337">
        <v>55270.723030000001</v>
      </c>
      <c r="M911" s="337">
        <v>1349.29899</v>
      </c>
      <c r="N911" s="337">
        <v>56620.022020000004</v>
      </c>
      <c r="O911" s="337">
        <v>76735.784370000008</v>
      </c>
      <c r="P911" s="337">
        <v>118832.20501999999</v>
      </c>
      <c r="Q911" s="337">
        <v>187.94210000000001</v>
      </c>
      <c r="R911" s="338">
        <v>119020.14712000001</v>
      </c>
    </row>
    <row r="912" spans="1:18" s="313" customFormat="1">
      <c r="A912" s="339"/>
      <c r="B912" s="339"/>
      <c r="C912" s="339"/>
      <c r="D912" s="339"/>
      <c r="E912" s="340">
        <v>16</v>
      </c>
      <c r="F912" s="341">
        <v>19.95524</v>
      </c>
      <c r="G912" s="342">
        <v>0</v>
      </c>
      <c r="H912" s="342">
        <v>19.95524</v>
      </c>
      <c r="I912" s="342">
        <v>9187.2775799999999</v>
      </c>
      <c r="J912" s="342">
        <v>795.20498999999995</v>
      </c>
      <c r="K912" s="342">
        <v>9982.4825700000001</v>
      </c>
      <c r="L912" s="342">
        <v>10647.052609999999</v>
      </c>
      <c r="M912" s="342">
        <v>69.239750000000001</v>
      </c>
      <c r="N912" s="342">
        <v>10716.292359999999</v>
      </c>
      <c r="O912" s="342">
        <v>20718.730170000003</v>
      </c>
      <c r="P912" s="342">
        <v>114330.15648999999</v>
      </c>
      <c r="Q912" s="342">
        <v>0</v>
      </c>
      <c r="R912" s="343">
        <v>114330.15648999999</v>
      </c>
    </row>
    <row r="913" spans="1:18" s="313" customFormat="1">
      <c r="A913" s="339"/>
      <c r="B913" s="339"/>
      <c r="C913" s="339"/>
      <c r="D913" s="339"/>
      <c r="E913" s="340">
        <v>89</v>
      </c>
      <c r="F913" s="341">
        <v>9.3714300000000001</v>
      </c>
      <c r="G913" s="342">
        <v>0.43407000000000001</v>
      </c>
      <c r="H913" s="342">
        <v>9.8055000000000003</v>
      </c>
      <c r="I913" s="342">
        <v>3358.48234</v>
      </c>
      <c r="J913" s="342">
        <v>238.76351</v>
      </c>
      <c r="K913" s="342">
        <v>3597.2458500000002</v>
      </c>
      <c r="L913" s="342">
        <v>3983.76566</v>
      </c>
      <c r="M913" s="342">
        <v>369.92389000000003</v>
      </c>
      <c r="N913" s="342">
        <v>4353.6895500000001</v>
      </c>
      <c r="O913" s="342">
        <v>7960.7409000000007</v>
      </c>
      <c r="P913" s="342">
        <v>53617.996149999999</v>
      </c>
      <c r="Q913" s="342">
        <v>0</v>
      </c>
      <c r="R913" s="343">
        <v>53617.996149999999</v>
      </c>
    </row>
    <row r="914" spans="1:18" s="313" customFormat="1">
      <c r="A914" s="339"/>
      <c r="B914" s="339"/>
      <c r="C914" s="339"/>
      <c r="D914" s="339"/>
      <c r="E914" s="340">
        <v>125</v>
      </c>
      <c r="F914" s="341">
        <v>0</v>
      </c>
      <c r="G914" s="342">
        <v>0</v>
      </c>
      <c r="H914" s="342">
        <v>0</v>
      </c>
      <c r="I914" s="342">
        <v>8139.8125</v>
      </c>
      <c r="J914" s="342">
        <v>1783.4395500000001</v>
      </c>
      <c r="K914" s="342">
        <v>9923.252050000001</v>
      </c>
      <c r="L914" s="342">
        <v>27686.595329999996</v>
      </c>
      <c r="M914" s="342">
        <v>1274.64168</v>
      </c>
      <c r="N914" s="342">
        <v>28961.237010000001</v>
      </c>
      <c r="O914" s="342">
        <v>38884.48906</v>
      </c>
      <c r="P914" s="342">
        <v>55634.085599999999</v>
      </c>
      <c r="Q914" s="342">
        <v>341.98915</v>
      </c>
      <c r="R914" s="343">
        <v>55976.07475</v>
      </c>
    </row>
    <row r="915" spans="1:18" s="313" customFormat="1">
      <c r="A915" s="339"/>
      <c r="B915" s="339"/>
      <c r="C915" s="339"/>
      <c r="D915" s="339"/>
      <c r="E915" s="340">
        <v>148</v>
      </c>
      <c r="F915" s="341">
        <v>5.0000000000000002E-5</v>
      </c>
      <c r="G915" s="342">
        <v>0</v>
      </c>
      <c r="H915" s="342">
        <v>5.0000000000000002E-5</v>
      </c>
      <c r="I915" s="342">
        <v>12798.556039999999</v>
      </c>
      <c r="J915" s="342">
        <v>2347.1212999999998</v>
      </c>
      <c r="K915" s="342">
        <v>15145.67734</v>
      </c>
      <c r="L915" s="342">
        <v>38245.968059999999</v>
      </c>
      <c r="M915" s="342">
        <v>1280.45434</v>
      </c>
      <c r="N915" s="342">
        <v>39526.422399999996</v>
      </c>
      <c r="O915" s="342">
        <v>54672.09979</v>
      </c>
      <c r="P915" s="342">
        <v>114341.27944</v>
      </c>
      <c r="Q915" s="342">
        <v>0</v>
      </c>
      <c r="R915" s="343">
        <v>114341.27944</v>
      </c>
    </row>
    <row r="916" spans="1:18" s="313" customFormat="1">
      <c r="A916" s="339"/>
      <c r="B916" s="339"/>
      <c r="C916" s="339"/>
      <c r="D916" s="334" t="s">
        <v>74</v>
      </c>
      <c r="E916" s="335">
        <v>34</v>
      </c>
      <c r="F916" s="336">
        <v>35.094480000000004</v>
      </c>
      <c r="G916" s="337">
        <v>0</v>
      </c>
      <c r="H916" s="337">
        <v>35.094480000000004</v>
      </c>
      <c r="I916" s="337">
        <v>5340.0120700000007</v>
      </c>
      <c r="J916" s="337">
        <v>706.85643000000005</v>
      </c>
      <c r="K916" s="337">
        <v>6046.8684999999996</v>
      </c>
      <c r="L916" s="337">
        <v>15719.54838</v>
      </c>
      <c r="M916" s="337">
        <v>353.81832000000003</v>
      </c>
      <c r="N916" s="337">
        <v>16073.366699999999</v>
      </c>
      <c r="O916" s="337">
        <v>22155.329679999999</v>
      </c>
      <c r="P916" s="337">
        <v>71038.697290000011</v>
      </c>
      <c r="Q916" s="337">
        <v>0</v>
      </c>
      <c r="R916" s="338">
        <v>71038.697290000011</v>
      </c>
    </row>
    <row r="917" spans="1:18" s="313" customFormat="1">
      <c r="A917" s="339"/>
      <c r="B917" s="339"/>
      <c r="C917" s="339"/>
      <c r="D917" s="334" t="s">
        <v>73</v>
      </c>
      <c r="E917" s="335">
        <v>7</v>
      </c>
      <c r="F917" s="336">
        <v>0.21162999999999998</v>
      </c>
      <c r="G917" s="337">
        <v>0</v>
      </c>
      <c r="H917" s="337">
        <v>0.21162999999999998</v>
      </c>
      <c r="I917" s="337">
        <v>5970.5795099999996</v>
      </c>
      <c r="J917" s="337">
        <v>938.2885500000001</v>
      </c>
      <c r="K917" s="337">
        <v>6908.8680599999998</v>
      </c>
      <c r="L917" s="337">
        <v>19777.98487</v>
      </c>
      <c r="M917" s="337">
        <v>470.01067999999998</v>
      </c>
      <c r="N917" s="337">
        <v>20247.99555</v>
      </c>
      <c r="O917" s="337">
        <v>27157.075239999998</v>
      </c>
      <c r="P917" s="337">
        <v>48378.812090000007</v>
      </c>
      <c r="Q917" s="337">
        <v>190.02475000000001</v>
      </c>
      <c r="R917" s="338">
        <v>48568.836840000004</v>
      </c>
    </row>
    <row r="918" spans="1:18" s="313" customFormat="1">
      <c r="A918" s="339"/>
      <c r="B918" s="339"/>
      <c r="C918" s="339"/>
      <c r="D918" s="339"/>
      <c r="E918" s="340">
        <v>82</v>
      </c>
      <c r="F918" s="341">
        <v>12.97611</v>
      </c>
      <c r="G918" s="342">
        <v>0</v>
      </c>
      <c r="H918" s="342">
        <v>12.97611</v>
      </c>
      <c r="I918" s="342">
        <v>2958.6864599999999</v>
      </c>
      <c r="J918" s="342">
        <v>415.58193999999997</v>
      </c>
      <c r="K918" s="342">
        <v>3374.2683999999999</v>
      </c>
      <c r="L918" s="342">
        <v>8600.5658899999999</v>
      </c>
      <c r="M918" s="342">
        <v>36.577539999999999</v>
      </c>
      <c r="N918" s="342">
        <v>8637.1434300000001</v>
      </c>
      <c r="O918" s="342">
        <v>12024.387939999999</v>
      </c>
      <c r="P918" s="342">
        <v>64944.655210000004</v>
      </c>
      <c r="Q918" s="342">
        <v>0</v>
      </c>
      <c r="R918" s="343">
        <v>64944.655210000004</v>
      </c>
    </row>
    <row r="919" spans="1:18" s="313" customFormat="1">
      <c r="A919" s="339"/>
      <c r="B919" s="339"/>
      <c r="C919" s="339"/>
      <c r="D919" s="339"/>
      <c r="E919" s="340">
        <v>379</v>
      </c>
      <c r="F919" s="341">
        <v>13.118549999999999</v>
      </c>
      <c r="G919" s="342">
        <v>0</v>
      </c>
      <c r="H919" s="342">
        <v>13.118549999999999</v>
      </c>
      <c r="I919" s="342">
        <v>1333.66148</v>
      </c>
      <c r="J919" s="342">
        <v>188.11001000000002</v>
      </c>
      <c r="K919" s="342">
        <v>1521.7714900000001</v>
      </c>
      <c r="L919" s="342">
        <v>5231.7302</v>
      </c>
      <c r="M919" s="342">
        <v>39.020519999999998</v>
      </c>
      <c r="N919" s="342">
        <v>5270.75072</v>
      </c>
      <c r="O919" s="342">
        <v>6805.6407600000002</v>
      </c>
      <c r="P919" s="342">
        <v>27129.227629999998</v>
      </c>
      <c r="Q919" s="342">
        <v>0</v>
      </c>
      <c r="R919" s="343">
        <v>27129.227629999998</v>
      </c>
    </row>
    <row r="920" spans="1:18" s="313" customFormat="1">
      <c r="A920" s="339"/>
      <c r="B920" s="339"/>
      <c r="C920" s="339"/>
      <c r="D920" s="334" t="s">
        <v>78</v>
      </c>
      <c r="E920" s="335">
        <v>442</v>
      </c>
      <c r="F920" s="336">
        <v>0</v>
      </c>
      <c r="G920" s="337">
        <v>0</v>
      </c>
      <c r="H920" s="337">
        <v>0</v>
      </c>
      <c r="I920" s="337">
        <v>1402.1744699999999</v>
      </c>
      <c r="J920" s="337">
        <v>677.2441</v>
      </c>
      <c r="K920" s="337">
        <v>2079.4185700000003</v>
      </c>
      <c r="L920" s="337">
        <v>4938.4874800000007</v>
      </c>
      <c r="M920" s="337">
        <v>0</v>
      </c>
      <c r="N920" s="337">
        <v>4938.4874800000007</v>
      </c>
      <c r="O920" s="337">
        <v>7017.9060499999996</v>
      </c>
      <c r="P920" s="337">
        <v>16510.806949999998</v>
      </c>
      <c r="Q920" s="337">
        <v>82.909210000000002</v>
      </c>
      <c r="R920" s="338">
        <v>16593.71616</v>
      </c>
    </row>
    <row r="921" spans="1:18" s="313" customFormat="1">
      <c r="A921" s="339"/>
      <c r="B921" s="339"/>
      <c r="C921" s="339"/>
      <c r="D921" s="334" t="s">
        <v>56</v>
      </c>
      <c r="E921" s="335">
        <v>65</v>
      </c>
      <c r="F921" s="336">
        <v>41.97354</v>
      </c>
      <c r="G921" s="337">
        <v>1.712E-2</v>
      </c>
      <c r="H921" s="337">
        <v>41.990660000000005</v>
      </c>
      <c r="I921" s="337">
        <v>4238.9385199999997</v>
      </c>
      <c r="J921" s="337">
        <v>1052.2975100000001</v>
      </c>
      <c r="K921" s="337">
        <v>5291.23603</v>
      </c>
      <c r="L921" s="337">
        <v>5010.8120599999993</v>
      </c>
      <c r="M921" s="337">
        <v>208.66240999999999</v>
      </c>
      <c r="N921" s="337">
        <v>5219.4744700000001</v>
      </c>
      <c r="O921" s="337">
        <v>10552.701160000001</v>
      </c>
      <c r="P921" s="337">
        <v>33282.45736</v>
      </c>
      <c r="Q921" s="337">
        <v>263.54374999999999</v>
      </c>
      <c r="R921" s="338">
        <v>33546.001109999997</v>
      </c>
    </row>
    <row r="922" spans="1:18" s="313" customFormat="1">
      <c r="A922" s="339"/>
      <c r="B922" s="339"/>
      <c r="C922" s="339"/>
      <c r="D922" s="339"/>
      <c r="E922" s="340">
        <v>103</v>
      </c>
      <c r="F922" s="341">
        <v>770.22931999999992</v>
      </c>
      <c r="G922" s="342">
        <v>306.88539000000003</v>
      </c>
      <c r="H922" s="342">
        <v>1077.1147100000001</v>
      </c>
      <c r="I922" s="342">
        <v>6236.0365300000003</v>
      </c>
      <c r="J922" s="342">
        <v>954.20874000000003</v>
      </c>
      <c r="K922" s="342">
        <v>7190.2452699999994</v>
      </c>
      <c r="L922" s="342">
        <v>7214.3744500000003</v>
      </c>
      <c r="M922" s="342">
        <v>700.37756000000002</v>
      </c>
      <c r="N922" s="342">
        <v>7914.7520100000002</v>
      </c>
      <c r="O922" s="342">
        <v>16182.111989999999</v>
      </c>
      <c r="P922" s="342">
        <v>72989.114680000013</v>
      </c>
      <c r="Q922" s="342">
        <v>526.28629000000001</v>
      </c>
      <c r="R922" s="343">
        <v>73515.400970000002</v>
      </c>
    </row>
    <row r="923" spans="1:18" s="313" customFormat="1">
      <c r="A923" s="339"/>
      <c r="B923" s="339"/>
      <c r="C923" s="339"/>
      <c r="D923" s="339"/>
      <c r="E923" s="340">
        <v>127</v>
      </c>
      <c r="F923" s="341">
        <v>338.86147999999997</v>
      </c>
      <c r="G923" s="342">
        <v>40.283639999999998</v>
      </c>
      <c r="H923" s="342">
        <v>379.14512000000002</v>
      </c>
      <c r="I923" s="342">
        <v>25408.97694</v>
      </c>
      <c r="J923" s="342">
        <v>3843.8629799999999</v>
      </c>
      <c r="K923" s="342">
        <v>29252.839920000002</v>
      </c>
      <c r="L923" s="342">
        <v>46586.934270000005</v>
      </c>
      <c r="M923" s="342">
        <v>5659.8481900000006</v>
      </c>
      <c r="N923" s="342">
        <v>52246.782460000002</v>
      </c>
      <c r="O923" s="342">
        <v>81878.767500000002</v>
      </c>
      <c r="P923" s="342">
        <v>128826.43848</v>
      </c>
      <c r="Q923" s="342">
        <v>1062.3920800000001</v>
      </c>
      <c r="R923" s="343">
        <v>129888.83056</v>
      </c>
    </row>
    <row r="924" spans="1:18" s="313" customFormat="1">
      <c r="A924" s="339"/>
      <c r="B924" s="339"/>
      <c r="C924" s="339"/>
      <c r="D924" s="334" t="s">
        <v>16</v>
      </c>
      <c r="E924" s="335">
        <v>26</v>
      </c>
      <c r="F924" s="336">
        <v>79.261769999999999</v>
      </c>
      <c r="G924" s="337">
        <v>812.78323</v>
      </c>
      <c r="H924" s="337">
        <v>892.04499999999996</v>
      </c>
      <c r="I924" s="337">
        <v>10978.90926</v>
      </c>
      <c r="J924" s="337">
        <v>2943.7084</v>
      </c>
      <c r="K924" s="337">
        <v>13922.61766</v>
      </c>
      <c r="L924" s="337">
        <v>40838.735860000001</v>
      </c>
      <c r="M924" s="337">
        <v>1869.27674</v>
      </c>
      <c r="N924" s="337">
        <v>42708.012600000002</v>
      </c>
      <c r="O924" s="337">
        <v>57522.675259999996</v>
      </c>
      <c r="P924" s="337">
        <v>107168.91279</v>
      </c>
      <c r="Q924" s="337">
        <v>3487.9520299999999</v>
      </c>
      <c r="R924" s="338">
        <v>110656.86481999999</v>
      </c>
    </row>
    <row r="925" spans="1:18" s="313" customFormat="1">
      <c r="A925" s="339"/>
      <c r="B925" s="339"/>
      <c r="C925" s="339"/>
      <c r="D925" s="339"/>
      <c r="E925" s="340">
        <v>376</v>
      </c>
      <c r="F925" s="341">
        <v>10.214180000000001</v>
      </c>
      <c r="G925" s="342">
        <v>15.120629999999998</v>
      </c>
      <c r="H925" s="342">
        <v>25.334810000000001</v>
      </c>
      <c r="I925" s="342">
        <v>9077.6607299999996</v>
      </c>
      <c r="J925" s="342">
        <v>3398.8858300000002</v>
      </c>
      <c r="K925" s="342">
        <v>12476.546560000001</v>
      </c>
      <c r="L925" s="342">
        <v>37406.58754</v>
      </c>
      <c r="M925" s="342">
        <v>1274.8258899999998</v>
      </c>
      <c r="N925" s="342">
        <v>38681.413430000001</v>
      </c>
      <c r="O925" s="342">
        <v>51183.294799999996</v>
      </c>
      <c r="P925" s="342">
        <v>74276.451069999996</v>
      </c>
      <c r="Q925" s="342">
        <v>137.52023</v>
      </c>
      <c r="R925" s="343">
        <v>74413.97129999999</v>
      </c>
    </row>
    <row r="926" spans="1:18" s="313" customFormat="1">
      <c r="A926" s="339"/>
      <c r="B926" s="339"/>
      <c r="C926" s="339"/>
      <c r="D926" s="334" t="s">
        <v>58</v>
      </c>
      <c r="E926" s="335">
        <v>11</v>
      </c>
      <c r="F926" s="336">
        <v>4.2214300000000007</v>
      </c>
      <c r="G926" s="337">
        <v>8.8980000000000004E-2</v>
      </c>
      <c r="H926" s="337">
        <v>4.3104100000000001</v>
      </c>
      <c r="I926" s="337">
        <v>9124.6273800000017</v>
      </c>
      <c r="J926" s="337">
        <v>1837.4008000000001</v>
      </c>
      <c r="K926" s="337">
        <v>10962.028179999999</v>
      </c>
      <c r="L926" s="337">
        <v>39823.101689999996</v>
      </c>
      <c r="M926" s="337">
        <v>897.00274000000002</v>
      </c>
      <c r="N926" s="337">
        <v>40720.104429999999</v>
      </c>
      <c r="O926" s="337">
        <v>51686.443020000006</v>
      </c>
      <c r="P926" s="337">
        <v>44184.292979999998</v>
      </c>
      <c r="Q926" s="337">
        <v>0</v>
      </c>
      <c r="R926" s="338">
        <v>44184.292979999998</v>
      </c>
    </row>
    <row r="927" spans="1:18" s="313" customFormat="1">
      <c r="A927" s="339"/>
      <c r="B927" s="339"/>
      <c r="C927" s="339"/>
      <c r="D927" s="339"/>
      <c r="E927" s="340">
        <v>48</v>
      </c>
      <c r="F927" s="341">
        <v>7.5993399999999998</v>
      </c>
      <c r="G927" s="342">
        <v>36.181410000000007</v>
      </c>
      <c r="H927" s="342">
        <v>43.780749999999998</v>
      </c>
      <c r="I927" s="342">
        <v>4933.3568600000008</v>
      </c>
      <c r="J927" s="342">
        <v>1212.6438899999998</v>
      </c>
      <c r="K927" s="342">
        <v>6146.0007500000002</v>
      </c>
      <c r="L927" s="342">
        <v>16386.838500000002</v>
      </c>
      <c r="M927" s="342">
        <v>391.12545</v>
      </c>
      <c r="N927" s="342">
        <v>16777.963949999998</v>
      </c>
      <c r="O927" s="342">
        <v>22967.745449999999</v>
      </c>
      <c r="P927" s="342">
        <v>41752.379820000002</v>
      </c>
      <c r="Q927" s="342">
        <v>0</v>
      </c>
      <c r="R927" s="343">
        <v>41752.379820000002</v>
      </c>
    </row>
    <row r="928" spans="1:18" s="313" customFormat="1">
      <c r="A928" s="339"/>
      <c r="B928" s="339"/>
      <c r="C928" s="339"/>
      <c r="D928" s="339"/>
      <c r="E928" s="340">
        <v>51</v>
      </c>
      <c r="F928" s="341">
        <v>22.324009999999998</v>
      </c>
      <c r="G928" s="342">
        <v>2.5046300000000001</v>
      </c>
      <c r="H928" s="342">
        <v>24.82864</v>
      </c>
      <c r="I928" s="342">
        <v>7441.6941500000003</v>
      </c>
      <c r="J928" s="342">
        <v>1842.0520300000001</v>
      </c>
      <c r="K928" s="342">
        <v>9283.7461800000001</v>
      </c>
      <c r="L928" s="342">
        <v>38803.832630000004</v>
      </c>
      <c r="M928" s="342">
        <v>1676.00737</v>
      </c>
      <c r="N928" s="342">
        <v>40479.839999999997</v>
      </c>
      <c r="O928" s="342">
        <v>49788.414819999998</v>
      </c>
      <c r="P928" s="342">
        <v>38707.461069999998</v>
      </c>
      <c r="Q928" s="342">
        <v>16.933319999999998</v>
      </c>
      <c r="R928" s="343">
        <v>38724.394390000001</v>
      </c>
    </row>
    <row r="929" spans="1:18" s="313" customFormat="1">
      <c r="A929" s="339"/>
      <c r="B929" s="339"/>
      <c r="C929" s="339"/>
      <c r="D929" s="339"/>
      <c r="E929" s="340">
        <v>54</v>
      </c>
      <c r="F929" s="341">
        <v>2.6022600000000002</v>
      </c>
      <c r="G929" s="342">
        <v>1.0300000000000001E-3</v>
      </c>
      <c r="H929" s="342">
        <v>2.6032899999999999</v>
      </c>
      <c r="I929" s="342">
        <v>5116.1608299999998</v>
      </c>
      <c r="J929" s="342">
        <v>694.86856999999998</v>
      </c>
      <c r="K929" s="342">
        <v>5811.0294000000004</v>
      </c>
      <c r="L929" s="342">
        <v>12843.970960000001</v>
      </c>
      <c r="M929" s="342">
        <v>124.35071000000001</v>
      </c>
      <c r="N929" s="342">
        <v>12968.321669999999</v>
      </c>
      <c r="O929" s="342">
        <v>18781.95436</v>
      </c>
      <c r="P929" s="342">
        <v>63427.006569999998</v>
      </c>
      <c r="Q929" s="342">
        <v>0</v>
      </c>
      <c r="R929" s="343">
        <v>63427.006569999998</v>
      </c>
    </row>
    <row r="930" spans="1:18" s="313" customFormat="1">
      <c r="A930" s="339"/>
      <c r="B930" s="339"/>
      <c r="C930" s="339"/>
      <c r="D930" s="339"/>
      <c r="E930" s="340">
        <v>67</v>
      </c>
      <c r="F930" s="341">
        <v>3.6451599999999997</v>
      </c>
      <c r="G930" s="342">
        <v>0.55686999999999998</v>
      </c>
      <c r="H930" s="342">
        <v>4.2020299999999997</v>
      </c>
      <c r="I930" s="342">
        <v>6105.1836399999993</v>
      </c>
      <c r="J930" s="342">
        <v>556.97140999999999</v>
      </c>
      <c r="K930" s="342">
        <v>6662.1550499999994</v>
      </c>
      <c r="L930" s="342">
        <v>14776.08467</v>
      </c>
      <c r="M930" s="342">
        <v>87.434179999999998</v>
      </c>
      <c r="N930" s="342">
        <v>14863.51885</v>
      </c>
      <c r="O930" s="342">
        <v>21529.875929999998</v>
      </c>
      <c r="P930" s="342">
        <v>88446.79002</v>
      </c>
      <c r="Q930" s="342">
        <v>0</v>
      </c>
      <c r="R930" s="343">
        <v>88446.79002</v>
      </c>
    </row>
    <row r="931" spans="1:18" s="313" customFormat="1">
      <c r="A931" s="339"/>
      <c r="B931" s="339"/>
      <c r="C931" s="339"/>
      <c r="D931" s="334" t="s">
        <v>270</v>
      </c>
      <c r="E931" s="335">
        <v>15</v>
      </c>
      <c r="F931" s="336">
        <v>7.5000000000000002E-4</v>
      </c>
      <c r="G931" s="337">
        <v>0</v>
      </c>
      <c r="H931" s="337">
        <v>7.5000000000000002E-4</v>
      </c>
      <c r="I931" s="337">
        <v>4063.6587799999998</v>
      </c>
      <c r="J931" s="337">
        <v>491.63834000000003</v>
      </c>
      <c r="K931" s="337">
        <v>4555.2971200000002</v>
      </c>
      <c r="L931" s="337">
        <v>8547.2263999999996</v>
      </c>
      <c r="M931" s="337">
        <v>280.15105999999997</v>
      </c>
      <c r="N931" s="337">
        <v>8827.3774600000015</v>
      </c>
      <c r="O931" s="337">
        <v>13382.67533</v>
      </c>
      <c r="P931" s="337">
        <v>46617.908430000003</v>
      </c>
      <c r="Q931" s="337">
        <v>0</v>
      </c>
      <c r="R931" s="338">
        <v>46617.908430000003</v>
      </c>
    </row>
    <row r="932" spans="1:18" s="313" customFormat="1">
      <c r="A932" s="339"/>
      <c r="B932" s="339"/>
      <c r="C932" s="339"/>
      <c r="D932" s="339"/>
      <c r="E932" s="340">
        <v>343</v>
      </c>
      <c r="F932" s="341">
        <v>0</v>
      </c>
      <c r="G932" s="342">
        <v>0</v>
      </c>
      <c r="H932" s="342">
        <v>0</v>
      </c>
      <c r="I932" s="342">
        <v>2458.4686499999998</v>
      </c>
      <c r="J932" s="342">
        <v>223.64252999999999</v>
      </c>
      <c r="K932" s="342">
        <v>2682.1111800000003</v>
      </c>
      <c r="L932" s="342">
        <v>2851.5146600000003</v>
      </c>
      <c r="M932" s="342">
        <v>1.4629000000000001</v>
      </c>
      <c r="N932" s="342">
        <v>2852.9775600000003</v>
      </c>
      <c r="O932" s="342">
        <v>5535.0887400000001</v>
      </c>
      <c r="P932" s="342">
        <v>35664.806490000003</v>
      </c>
      <c r="Q932" s="342">
        <v>0</v>
      </c>
      <c r="R932" s="343">
        <v>35664.806490000003</v>
      </c>
    </row>
    <row r="933" spans="1:18" s="313" customFormat="1">
      <c r="A933" s="339"/>
      <c r="B933" s="339"/>
      <c r="C933" s="339"/>
      <c r="D933" s="334" t="s">
        <v>271</v>
      </c>
      <c r="E933" s="335">
        <v>33</v>
      </c>
      <c r="F933" s="336">
        <v>1.5863399999999999</v>
      </c>
      <c r="G933" s="337">
        <v>8.4068500000000004</v>
      </c>
      <c r="H933" s="337">
        <v>9.9931900000000002</v>
      </c>
      <c r="I933" s="337">
        <v>10320.322289999998</v>
      </c>
      <c r="J933" s="337">
        <v>1616.7384</v>
      </c>
      <c r="K933" s="337">
        <v>11937.06069</v>
      </c>
      <c r="L933" s="337">
        <v>30365.354420000003</v>
      </c>
      <c r="M933" s="337">
        <v>800.53514000000007</v>
      </c>
      <c r="N933" s="337">
        <v>31165.88956</v>
      </c>
      <c r="O933" s="337">
        <v>43112.943439999995</v>
      </c>
      <c r="P933" s="337">
        <v>88546.696859999996</v>
      </c>
      <c r="Q933" s="337">
        <v>0</v>
      </c>
      <c r="R933" s="338">
        <v>88546.696859999996</v>
      </c>
    </row>
    <row r="934" spans="1:18" s="313" customFormat="1">
      <c r="A934" s="339"/>
      <c r="B934" s="339"/>
      <c r="C934" s="339"/>
      <c r="D934" s="334" t="s">
        <v>272</v>
      </c>
      <c r="E934" s="335">
        <v>64</v>
      </c>
      <c r="F934" s="336">
        <v>64.097920000000002</v>
      </c>
      <c r="G934" s="337">
        <v>4.05776</v>
      </c>
      <c r="H934" s="337">
        <v>68.15567999999999</v>
      </c>
      <c r="I934" s="337">
        <v>12096.664720000001</v>
      </c>
      <c r="J934" s="337">
        <v>3588.4725800000001</v>
      </c>
      <c r="K934" s="337">
        <v>15685.1373</v>
      </c>
      <c r="L934" s="337">
        <v>92638.521209999992</v>
      </c>
      <c r="M934" s="337">
        <v>4337.75209</v>
      </c>
      <c r="N934" s="337">
        <v>96976.273300000001</v>
      </c>
      <c r="O934" s="337">
        <v>112729.56628</v>
      </c>
      <c r="P934" s="337">
        <v>35351.428509999998</v>
      </c>
      <c r="Q934" s="337">
        <v>654.48815999999999</v>
      </c>
      <c r="R934" s="338">
        <v>36005.916669999999</v>
      </c>
    </row>
    <row r="935" spans="1:18" s="313" customFormat="1">
      <c r="A935" s="339"/>
      <c r="B935" s="339"/>
      <c r="C935" s="339"/>
      <c r="D935" s="334" t="s">
        <v>60</v>
      </c>
      <c r="E935" s="335">
        <v>28</v>
      </c>
      <c r="F935" s="336">
        <v>223.06404999999998</v>
      </c>
      <c r="G935" s="337">
        <v>600.28395999999998</v>
      </c>
      <c r="H935" s="337">
        <v>823.34801000000004</v>
      </c>
      <c r="I935" s="337">
        <v>10693.204320000001</v>
      </c>
      <c r="J935" s="337">
        <v>2770.3636900000001</v>
      </c>
      <c r="K935" s="337">
        <v>13463.568009999999</v>
      </c>
      <c r="L935" s="337">
        <v>72663.102780000001</v>
      </c>
      <c r="M935" s="337">
        <v>5183.8883699999997</v>
      </c>
      <c r="N935" s="337">
        <v>77846.991150000002</v>
      </c>
      <c r="O935" s="337">
        <v>92133.907170000006</v>
      </c>
      <c r="P935" s="337">
        <v>35002.90552</v>
      </c>
      <c r="Q935" s="337">
        <v>354.55162999999999</v>
      </c>
      <c r="R935" s="338">
        <v>35357.457150000002</v>
      </c>
    </row>
    <row r="936" spans="1:18" s="313" customFormat="1">
      <c r="A936" s="339"/>
      <c r="B936" s="339"/>
      <c r="C936" s="339"/>
      <c r="D936" s="339"/>
      <c r="E936" s="340">
        <v>114</v>
      </c>
      <c r="F936" s="341">
        <v>3124.1292200000003</v>
      </c>
      <c r="G936" s="342">
        <v>296.91834</v>
      </c>
      <c r="H936" s="342">
        <v>3421.04756</v>
      </c>
      <c r="I936" s="342">
        <v>69155.621159999995</v>
      </c>
      <c r="J936" s="342">
        <v>32690.09852</v>
      </c>
      <c r="K936" s="342">
        <v>101845.71968000001</v>
      </c>
      <c r="L936" s="342">
        <v>1325498.3701099998</v>
      </c>
      <c r="M936" s="342">
        <v>120556.14628</v>
      </c>
      <c r="N936" s="342">
        <v>1446054.51639</v>
      </c>
      <c r="O936" s="342">
        <v>1551321.2836300002</v>
      </c>
      <c r="P936" s="342">
        <v>0</v>
      </c>
      <c r="Q936" s="342">
        <v>0</v>
      </c>
      <c r="R936" s="343">
        <v>0</v>
      </c>
    </row>
    <row r="937" spans="1:18" s="313" customFormat="1">
      <c r="A937" s="339"/>
      <c r="B937" s="339"/>
      <c r="C937" s="339"/>
      <c r="D937" s="334" t="s">
        <v>82</v>
      </c>
      <c r="E937" s="335">
        <v>17</v>
      </c>
      <c r="F937" s="336">
        <v>130.84971000000002</v>
      </c>
      <c r="G937" s="337">
        <v>0.43563000000000002</v>
      </c>
      <c r="H937" s="337">
        <v>131.28533999999999</v>
      </c>
      <c r="I937" s="337">
        <v>14561.442499999999</v>
      </c>
      <c r="J937" s="337">
        <v>2504.2560800000001</v>
      </c>
      <c r="K937" s="337">
        <v>17065.698579999997</v>
      </c>
      <c r="L937" s="337">
        <v>47264.483329999995</v>
      </c>
      <c r="M937" s="337">
        <v>579.59865000000002</v>
      </c>
      <c r="N937" s="337">
        <v>47844.081979999995</v>
      </c>
      <c r="O937" s="337">
        <v>65041.065900000001</v>
      </c>
      <c r="P937" s="337">
        <v>111510.69729000001</v>
      </c>
      <c r="Q937" s="337">
        <v>0</v>
      </c>
      <c r="R937" s="338">
        <v>111510.69729000001</v>
      </c>
    </row>
    <row r="938" spans="1:18" s="313" customFormat="1">
      <c r="A938" s="339"/>
      <c r="B938" s="339"/>
      <c r="C938" s="339"/>
      <c r="D938" s="339"/>
      <c r="E938" s="340">
        <v>366</v>
      </c>
      <c r="F938" s="341">
        <v>2.2249599999999998</v>
      </c>
      <c r="G938" s="342">
        <v>0</v>
      </c>
      <c r="H938" s="342">
        <v>2.2249599999999998</v>
      </c>
      <c r="I938" s="342">
        <v>3328.1104999999998</v>
      </c>
      <c r="J938" s="342">
        <v>567.33606000000009</v>
      </c>
      <c r="K938" s="342">
        <v>3895.4465599999999</v>
      </c>
      <c r="L938" s="342">
        <v>3201.3147899999999</v>
      </c>
      <c r="M938" s="342">
        <v>39.959150000000001</v>
      </c>
      <c r="N938" s="342">
        <v>3241.27394</v>
      </c>
      <c r="O938" s="342">
        <v>7138.9454599999999</v>
      </c>
      <c r="P938" s="342">
        <v>65279.05601</v>
      </c>
      <c r="Q938" s="342">
        <v>0</v>
      </c>
      <c r="R938" s="343">
        <v>65279.05601</v>
      </c>
    </row>
    <row r="939" spans="1:18" s="313" customFormat="1">
      <c r="A939" s="339"/>
      <c r="B939" s="339"/>
      <c r="C939" s="339"/>
      <c r="D939" s="334" t="s">
        <v>64</v>
      </c>
      <c r="E939" s="335">
        <v>12</v>
      </c>
      <c r="F939" s="336">
        <v>1E-4</v>
      </c>
      <c r="G939" s="337">
        <v>0</v>
      </c>
      <c r="H939" s="337">
        <v>1E-4</v>
      </c>
      <c r="I939" s="337">
        <v>6067.3689899999999</v>
      </c>
      <c r="J939" s="337">
        <v>1528.31321</v>
      </c>
      <c r="K939" s="337">
        <v>7595.6822000000002</v>
      </c>
      <c r="L939" s="337">
        <v>15483.950580000001</v>
      </c>
      <c r="M939" s="337">
        <v>93.205259999999996</v>
      </c>
      <c r="N939" s="337">
        <v>15577.155839999999</v>
      </c>
      <c r="O939" s="337">
        <v>23172.83814</v>
      </c>
      <c r="P939" s="337">
        <v>47433.97911</v>
      </c>
      <c r="Q939" s="337">
        <v>0</v>
      </c>
      <c r="R939" s="338">
        <v>47433.97911</v>
      </c>
    </row>
    <row r="940" spans="1:18" s="313" customFormat="1">
      <c r="A940" s="339"/>
      <c r="B940" s="339"/>
      <c r="C940" s="339"/>
      <c r="D940" s="339"/>
      <c r="E940" s="340">
        <v>27</v>
      </c>
      <c r="F940" s="341">
        <v>7.8983699999999999</v>
      </c>
      <c r="G940" s="342">
        <v>25.752779999999998</v>
      </c>
      <c r="H940" s="342">
        <v>33.651150000000001</v>
      </c>
      <c r="I940" s="342">
        <v>11552.515289999999</v>
      </c>
      <c r="J940" s="342">
        <v>1604.71272</v>
      </c>
      <c r="K940" s="342">
        <v>13157.228009999999</v>
      </c>
      <c r="L940" s="342">
        <v>31373.9022</v>
      </c>
      <c r="M940" s="342">
        <v>627.86234000000002</v>
      </c>
      <c r="N940" s="342">
        <v>32001.76454</v>
      </c>
      <c r="O940" s="342">
        <v>45192.643700000001</v>
      </c>
      <c r="P940" s="342">
        <v>49133.29709</v>
      </c>
      <c r="Q940" s="342">
        <v>495.95620000000002</v>
      </c>
      <c r="R940" s="343">
        <v>49629.253290000001</v>
      </c>
    </row>
    <row r="941" spans="1:18" s="313" customFormat="1">
      <c r="A941" s="339"/>
      <c r="B941" s="339"/>
      <c r="C941" s="339"/>
      <c r="D941" s="339"/>
      <c r="E941" s="340">
        <v>72</v>
      </c>
      <c r="F941" s="341">
        <v>333.32130000000001</v>
      </c>
      <c r="G941" s="342">
        <v>546.32641000000001</v>
      </c>
      <c r="H941" s="342">
        <v>879.64770999999996</v>
      </c>
      <c r="I941" s="342">
        <v>9375.3974199999993</v>
      </c>
      <c r="J941" s="342">
        <v>1435.6191899999999</v>
      </c>
      <c r="K941" s="342">
        <v>10811.016609999999</v>
      </c>
      <c r="L941" s="342">
        <v>35383.944619999995</v>
      </c>
      <c r="M941" s="342">
        <v>1303.0915299999999</v>
      </c>
      <c r="N941" s="342">
        <v>36687.03615</v>
      </c>
      <c r="O941" s="342">
        <v>48377.700469999996</v>
      </c>
      <c r="P941" s="342">
        <v>61377.823250000001</v>
      </c>
      <c r="Q941" s="342">
        <v>74.434429999999992</v>
      </c>
      <c r="R941" s="343">
        <v>61452.257680000002</v>
      </c>
    </row>
    <row r="942" spans="1:18" s="313" customFormat="1">
      <c r="A942" s="339"/>
      <c r="B942" s="339"/>
      <c r="C942" s="339"/>
      <c r="D942" s="339"/>
      <c r="E942" s="340">
        <v>134</v>
      </c>
      <c r="F942" s="341">
        <v>267.70459999999997</v>
      </c>
      <c r="G942" s="342">
        <v>8.14E-2</v>
      </c>
      <c r="H942" s="342">
        <v>267.786</v>
      </c>
      <c r="I942" s="342">
        <v>5666.9549000000006</v>
      </c>
      <c r="J942" s="342">
        <v>422.63047999999998</v>
      </c>
      <c r="K942" s="342">
        <v>6089.5853799999995</v>
      </c>
      <c r="L942" s="342">
        <v>10640.083500000001</v>
      </c>
      <c r="M942" s="342">
        <v>110.13349000000001</v>
      </c>
      <c r="N942" s="342">
        <v>10750.216990000001</v>
      </c>
      <c r="O942" s="342">
        <v>17107.588370000001</v>
      </c>
      <c r="P942" s="342">
        <v>60125.849139999998</v>
      </c>
      <c r="Q942" s="342">
        <v>0</v>
      </c>
      <c r="R942" s="343">
        <v>60125.849139999998</v>
      </c>
    </row>
    <row r="943" spans="1:18" s="313" customFormat="1">
      <c r="A943" s="339"/>
      <c r="B943" s="339"/>
      <c r="C943" s="339"/>
      <c r="D943" s="339"/>
      <c r="E943" s="340">
        <v>210</v>
      </c>
      <c r="F943" s="341">
        <v>0</v>
      </c>
      <c r="G943" s="342">
        <v>0</v>
      </c>
      <c r="H943" s="342">
        <v>0</v>
      </c>
      <c r="I943" s="342">
        <v>2449.7051299999998</v>
      </c>
      <c r="J943" s="342">
        <v>208.45881</v>
      </c>
      <c r="K943" s="342">
        <v>2658.1639399999999</v>
      </c>
      <c r="L943" s="342">
        <v>3792.5252799999998</v>
      </c>
      <c r="M943" s="342">
        <v>1.52217</v>
      </c>
      <c r="N943" s="342">
        <v>3794.04745</v>
      </c>
      <c r="O943" s="342">
        <v>6452.2113899999995</v>
      </c>
      <c r="P943" s="342">
        <v>40189.405009999995</v>
      </c>
      <c r="Q943" s="342">
        <v>0</v>
      </c>
      <c r="R943" s="343">
        <v>40189.405009999995</v>
      </c>
    </row>
    <row r="944" spans="1:18" s="313" customFormat="1">
      <c r="A944" s="339"/>
      <c r="B944" s="339"/>
      <c r="C944" s="339"/>
      <c r="D944" s="339"/>
      <c r="E944" s="340">
        <v>378</v>
      </c>
      <c r="F944" s="341">
        <v>0</v>
      </c>
      <c r="G944" s="342">
        <v>0</v>
      </c>
      <c r="H944" s="342">
        <v>0</v>
      </c>
      <c r="I944" s="342">
        <v>2778.2446</v>
      </c>
      <c r="J944" s="342">
        <v>240.99909</v>
      </c>
      <c r="K944" s="342">
        <v>3019.2436899999998</v>
      </c>
      <c r="L944" s="342">
        <v>5413.6597199999997</v>
      </c>
      <c r="M944" s="342">
        <v>14.101430000000001</v>
      </c>
      <c r="N944" s="342">
        <v>5427.7611500000003</v>
      </c>
      <c r="O944" s="342">
        <v>8447.0048399999996</v>
      </c>
      <c r="P944" s="342">
        <v>18719.426460000002</v>
      </c>
      <c r="Q944" s="342">
        <v>0</v>
      </c>
      <c r="R944" s="343">
        <v>18719.426460000002</v>
      </c>
    </row>
    <row r="945" spans="1:18" s="313" customFormat="1">
      <c r="A945" s="339"/>
      <c r="B945" s="339"/>
      <c r="C945" s="339"/>
      <c r="D945" s="339"/>
      <c r="E945" s="340">
        <v>367</v>
      </c>
      <c r="F945" s="341">
        <v>27.2197</v>
      </c>
      <c r="G945" s="342">
        <v>1.6879999999999999E-2</v>
      </c>
      <c r="H945" s="342">
        <v>27.23658</v>
      </c>
      <c r="I945" s="342">
        <v>13031.52744</v>
      </c>
      <c r="J945" s="342">
        <v>3643.7436000000002</v>
      </c>
      <c r="K945" s="342">
        <v>16675.27104</v>
      </c>
      <c r="L945" s="342">
        <v>51809.753280000004</v>
      </c>
      <c r="M945" s="342">
        <v>2394.9176400000001</v>
      </c>
      <c r="N945" s="342">
        <v>54204.670920000004</v>
      </c>
      <c r="O945" s="342">
        <v>70907.178540000008</v>
      </c>
      <c r="P945" s="342">
        <v>50693.371920000005</v>
      </c>
      <c r="Q945" s="342">
        <v>0</v>
      </c>
      <c r="R945" s="343">
        <v>50693.371920000005</v>
      </c>
    </row>
    <row r="946" spans="1:18" s="313" customFormat="1">
      <c r="A946" s="339"/>
      <c r="B946" s="339"/>
      <c r="C946" s="339"/>
      <c r="D946" s="339"/>
      <c r="E946" s="340">
        <v>283</v>
      </c>
      <c r="F946" s="341">
        <v>20.067990000000002</v>
      </c>
      <c r="G946" s="342">
        <v>7.1124900000000002</v>
      </c>
      <c r="H946" s="342">
        <v>27.180479999999999</v>
      </c>
      <c r="I946" s="342">
        <v>12781.25639</v>
      </c>
      <c r="J946" s="342">
        <v>2223.8959599999998</v>
      </c>
      <c r="K946" s="342">
        <v>15005.15235</v>
      </c>
      <c r="L946" s="342">
        <v>49908.059399999998</v>
      </c>
      <c r="M946" s="342">
        <v>1142.5717999999999</v>
      </c>
      <c r="N946" s="342">
        <v>51050.631200000003</v>
      </c>
      <c r="O946" s="342">
        <v>66082.964030000003</v>
      </c>
      <c r="P946" s="342">
        <v>78697.91393000001</v>
      </c>
      <c r="Q946" s="342">
        <v>692.47243999999989</v>
      </c>
      <c r="R946" s="343">
        <v>79390.386370000007</v>
      </c>
    </row>
    <row r="947" spans="1:18" s="313" customFormat="1">
      <c r="A947" s="339"/>
      <c r="B947" s="339"/>
      <c r="C947" s="339"/>
      <c r="D947" s="334" t="s">
        <v>84</v>
      </c>
      <c r="E947" s="335">
        <v>2</v>
      </c>
      <c r="F947" s="336">
        <v>5.4972200000000004</v>
      </c>
      <c r="G947" s="337">
        <v>1.1000000000000001E-3</v>
      </c>
      <c r="H947" s="337">
        <v>5.4983199999999997</v>
      </c>
      <c r="I947" s="337">
        <v>12321.43045</v>
      </c>
      <c r="J947" s="337">
        <v>1766.989</v>
      </c>
      <c r="K947" s="337">
        <v>14088.419449999999</v>
      </c>
      <c r="L947" s="337">
        <v>44403.365409999999</v>
      </c>
      <c r="M947" s="337">
        <v>1823.38912</v>
      </c>
      <c r="N947" s="337">
        <v>46226.754529999998</v>
      </c>
      <c r="O947" s="337">
        <v>60320.672299999998</v>
      </c>
      <c r="P947" s="337">
        <v>87777.289930000014</v>
      </c>
      <c r="Q947" s="337">
        <v>523.73969999999997</v>
      </c>
      <c r="R947" s="338">
        <v>88301.02962999999</v>
      </c>
    </row>
    <row r="948" spans="1:18" s="313" customFormat="1">
      <c r="A948" s="339"/>
      <c r="B948" s="339"/>
      <c r="C948" s="339"/>
      <c r="D948" s="339"/>
      <c r="E948" s="340">
        <v>46</v>
      </c>
      <c r="F948" s="341">
        <v>39.92642</v>
      </c>
      <c r="G948" s="342">
        <v>8.4275300000000009</v>
      </c>
      <c r="H948" s="342">
        <v>48.353949999999998</v>
      </c>
      <c r="I948" s="342">
        <v>9820.4840199999999</v>
      </c>
      <c r="J948" s="342">
        <v>1811.14517</v>
      </c>
      <c r="K948" s="342">
        <v>11631.62919</v>
      </c>
      <c r="L948" s="342">
        <v>35991.008999999998</v>
      </c>
      <c r="M948" s="342">
        <v>1573.8906299999999</v>
      </c>
      <c r="N948" s="342">
        <v>37564.89963</v>
      </c>
      <c r="O948" s="342">
        <v>49244.882770000004</v>
      </c>
      <c r="P948" s="342">
        <v>56478.450700000001</v>
      </c>
      <c r="Q948" s="342">
        <v>193.03751</v>
      </c>
      <c r="R948" s="343">
        <v>56671.488210000003</v>
      </c>
    </row>
    <row r="949" spans="1:18" s="313" customFormat="1">
      <c r="A949" s="339"/>
      <c r="B949" s="339"/>
      <c r="C949" s="339"/>
      <c r="D949" s="339"/>
      <c r="E949" s="340">
        <v>139</v>
      </c>
      <c r="F949" s="341">
        <v>0</v>
      </c>
      <c r="G949" s="342">
        <v>0</v>
      </c>
      <c r="H949" s="342">
        <v>0</v>
      </c>
      <c r="I949" s="342">
        <v>2234.7887000000001</v>
      </c>
      <c r="J949" s="342">
        <v>540.21231</v>
      </c>
      <c r="K949" s="342">
        <v>2775.00101</v>
      </c>
      <c r="L949" s="342">
        <v>3786.9646499999999</v>
      </c>
      <c r="M949" s="342">
        <v>925.47249999999997</v>
      </c>
      <c r="N949" s="342">
        <v>4712.4371500000007</v>
      </c>
      <c r="O949" s="342">
        <v>7487.4381599999997</v>
      </c>
      <c r="P949" s="342">
        <v>43092.928159999996</v>
      </c>
      <c r="Q949" s="342">
        <v>246.50551999999999</v>
      </c>
      <c r="R949" s="343">
        <v>43339.433680000002</v>
      </c>
    </row>
    <row r="950" spans="1:18" s="313" customFormat="1">
      <c r="A950" s="339"/>
      <c r="B950" s="339"/>
      <c r="C950" s="339"/>
      <c r="D950" s="339"/>
      <c r="E950" s="340">
        <v>160</v>
      </c>
      <c r="F950" s="341">
        <v>0.10676000000000001</v>
      </c>
      <c r="G950" s="342">
        <v>5.6999999999999998E-4</v>
      </c>
      <c r="H950" s="342">
        <v>0.10732999999999999</v>
      </c>
      <c r="I950" s="342">
        <v>8652.4448100000009</v>
      </c>
      <c r="J950" s="342">
        <v>1141.7883999999999</v>
      </c>
      <c r="K950" s="342">
        <v>9794.2332100000003</v>
      </c>
      <c r="L950" s="342">
        <v>41896.351049999997</v>
      </c>
      <c r="M950" s="342">
        <v>774.86775999999998</v>
      </c>
      <c r="N950" s="342">
        <v>42671.218810000006</v>
      </c>
      <c r="O950" s="342">
        <v>52465.559350000003</v>
      </c>
      <c r="P950" s="342">
        <v>53530.22885</v>
      </c>
      <c r="Q950" s="342">
        <v>0</v>
      </c>
      <c r="R950" s="343">
        <v>53530.22885</v>
      </c>
    </row>
    <row r="951" spans="1:18" s="313" customFormat="1">
      <c r="A951" s="339"/>
      <c r="B951" s="339"/>
      <c r="C951" s="339"/>
      <c r="D951" s="339"/>
      <c r="E951" s="340">
        <v>322</v>
      </c>
      <c r="F951" s="341">
        <v>0</v>
      </c>
      <c r="G951" s="342">
        <v>0</v>
      </c>
      <c r="H951" s="342">
        <v>0</v>
      </c>
      <c r="I951" s="342">
        <v>2451.1603799999998</v>
      </c>
      <c r="J951" s="342">
        <v>320.42594000000003</v>
      </c>
      <c r="K951" s="342">
        <v>2771.5863199999999</v>
      </c>
      <c r="L951" s="342">
        <v>4315.3529600000002</v>
      </c>
      <c r="M951" s="342">
        <v>228.46767000000003</v>
      </c>
      <c r="N951" s="342">
        <v>4543.8206300000002</v>
      </c>
      <c r="O951" s="342">
        <v>7315.4069500000005</v>
      </c>
      <c r="P951" s="342">
        <v>25039.059100000002</v>
      </c>
      <c r="Q951" s="342">
        <v>0</v>
      </c>
      <c r="R951" s="343">
        <v>25039.059100000002</v>
      </c>
    </row>
    <row r="952" spans="1:18" s="313" customFormat="1">
      <c r="A952" s="339"/>
      <c r="B952" s="339"/>
      <c r="C952" s="339"/>
      <c r="D952" s="334" t="s">
        <v>273</v>
      </c>
      <c r="E952" s="335">
        <v>18</v>
      </c>
      <c r="F952" s="336">
        <v>0.22643000000000002</v>
      </c>
      <c r="G952" s="337">
        <v>0</v>
      </c>
      <c r="H952" s="337">
        <v>0.22643000000000002</v>
      </c>
      <c r="I952" s="337">
        <v>6513.9210700000003</v>
      </c>
      <c r="J952" s="337">
        <v>1309.0270399999999</v>
      </c>
      <c r="K952" s="337">
        <v>7822.9481100000003</v>
      </c>
      <c r="L952" s="337">
        <v>15116.939339999999</v>
      </c>
      <c r="M952" s="337">
        <v>400.90170000000001</v>
      </c>
      <c r="N952" s="337">
        <v>15517.841039999999</v>
      </c>
      <c r="O952" s="337">
        <v>23341.015579999999</v>
      </c>
      <c r="P952" s="337">
        <v>74516.353279999996</v>
      </c>
      <c r="Q952" s="337">
        <v>22.967290000000002</v>
      </c>
      <c r="R952" s="338">
        <v>74539.320569999996</v>
      </c>
    </row>
    <row r="953" spans="1:18" s="313" customFormat="1">
      <c r="A953" s="339"/>
      <c r="B953" s="339"/>
      <c r="C953" s="339"/>
      <c r="D953" s="339"/>
      <c r="E953" s="340">
        <v>373</v>
      </c>
      <c r="F953" s="341">
        <v>0.83443000000000001</v>
      </c>
      <c r="G953" s="342">
        <v>1.26027</v>
      </c>
      <c r="H953" s="342">
        <v>2.0947</v>
      </c>
      <c r="I953" s="342">
        <v>2632.6959100000004</v>
      </c>
      <c r="J953" s="342">
        <v>505.99626000000001</v>
      </c>
      <c r="K953" s="342">
        <v>3138.6921699999998</v>
      </c>
      <c r="L953" s="342">
        <v>3339.7657799999997</v>
      </c>
      <c r="M953" s="342">
        <v>34.782489999999996</v>
      </c>
      <c r="N953" s="342">
        <v>3374.5482700000002</v>
      </c>
      <c r="O953" s="342">
        <v>6515.3351399999992</v>
      </c>
      <c r="P953" s="342">
        <v>24319.937979999999</v>
      </c>
      <c r="Q953" s="342">
        <v>0</v>
      </c>
      <c r="R953" s="343">
        <v>24319.937979999999</v>
      </c>
    </row>
    <row r="954" spans="1:18" s="313" customFormat="1">
      <c r="A954" s="339"/>
      <c r="B954" s="339"/>
      <c r="C954" s="339"/>
      <c r="D954" s="334" t="s">
        <v>69</v>
      </c>
      <c r="E954" s="335">
        <v>105</v>
      </c>
      <c r="F954" s="336">
        <v>2101.7901400000001</v>
      </c>
      <c r="G954" s="337">
        <v>157.84204</v>
      </c>
      <c r="H954" s="337">
        <v>2259.6321800000001</v>
      </c>
      <c r="I954" s="337">
        <v>11469.179300000002</v>
      </c>
      <c r="J954" s="337">
        <v>4304.31538</v>
      </c>
      <c r="K954" s="337">
        <v>15773.49468</v>
      </c>
      <c r="L954" s="337">
        <v>87185.562720000002</v>
      </c>
      <c r="M954" s="337">
        <v>4133.4656699999996</v>
      </c>
      <c r="N954" s="337">
        <v>91319.028390000007</v>
      </c>
      <c r="O954" s="337">
        <v>109352.15525</v>
      </c>
      <c r="P954" s="337">
        <v>16877.014620000002</v>
      </c>
      <c r="Q954" s="337">
        <v>80.724910000000008</v>
      </c>
      <c r="R954" s="338">
        <v>16957.739530000003</v>
      </c>
    </row>
    <row r="955" spans="1:18" s="313" customFormat="1">
      <c r="A955" s="339"/>
      <c r="B955" s="339"/>
      <c r="C955" s="339"/>
      <c r="D955" s="339"/>
      <c r="E955" s="340">
        <v>372</v>
      </c>
      <c r="F955" s="341">
        <v>71.18113000000001</v>
      </c>
      <c r="G955" s="342">
        <v>69.873199999999997</v>
      </c>
      <c r="H955" s="342">
        <v>141.05432999999999</v>
      </c>
      <c r="I955" s="342">
        <v>2594.4524200000001</v>
      </c>
      <c r="J955" s="342">
        <v>559.71319999999992</v>
      </c>
      <c r="K955" s="342">
        <v>3154.1656200000002</v>
      </c>
      <c r="L955" s="342">
        <v>8413.8981700000004</v>
      </c>
      <c r="M955" s="342">
        <v>111.65949999999999</v>
      </c>
      <c r="N955" s="342">
        <v>8525.5576700000001</v>
      </c>
      <c r="O955" s="342">
        <v>11820.777619999999</v>
      </c>
      <c r="P955" s="342">
        <v>31901.970329999996</v>
      </c>
      <c r="Q955" s="342">
        <v>0</v>
      </c>
      <c r="R955" s="343">
        <v>31901.970329999996</v>
      </c>
    </row>
    <row r="956" spans="1:18" s="313" customFormat="1">
      <c r="A956" s="339"/>
      <c r="B956" s="339"/>
      <c r="C956" s="339"/>
      <c r="D956" s="334" t="s">
        <v>86</v>
      </c>
      <c r="E956" s="335">
        <v>5</v>
      </c>
      <c r="F956" s="336">
        <v>0.92837999999999998</v>
      </c>
      <c r="G956" s="337">
        <v>35.511290000000002</v>
      </c>
      <c r="H956" s="337">
        <v>36.43967</v>
      </c>
      <c r="I956" s="337">
        <v>8942.6422600000005</v>
      </c>
      <c r="J956" s="337">
        <v>1088.1821399999999</v>
      </c>
      <c r="K956" s="337">
        <v>10030.8244</v>
      </c>
      <c r="L956" s="337">
        <v>15829.876460000001</v>
      </c>
      <c r="M956" s="337">
        <v>263.53366999999997</v>
      </c>
      <c r="N956" s="337">
        <v>16093.41013</v>
      </c>
      <c r="O956" s="337">
        <v>26160.674199999998</v>
      </c>
      <c r="P956" s="337">
        <v>89224.952409999998</v>
      </c>
      <c r="Q956" s="337">
        <v>85.205420000000004</v>
      </c>
      <c r="R956" s="338">
        <v>89310.157829999996</v>
      </c>
    </row>
    <row r="957" spans="1:18" s="313" customFormat="1">
      <c r="A957" s="339"/>
      <c r="B957" s="339"/>
      <c r="C957" s="339"/>
      <c r="D957" s="339"/>
      <c r="E957" s="340">
        <v>49</v>
      </c>
      <c r="F957" s="341">
        <v>0</v>
      </c>
      <c r="G957" s="342">
        <v>0</v>
      </c>
      <c r="H957" s="342">
        <v>0</v>
      </c>
      <c r="I957" s="342">
        <v>2684.40742</v>
      </c>
      <c r="J957" s="342">
        <v>21.110810000000001</v>
      </c>
      <c r="K957" s="342">
        <v>2705.5182300000001</v>
      </c>
      <c r="L957" s="342">
        <v>3346.4158500000003</v>
      </c>
      <c r="M957" s="342">
        <v>27.122900000000001</v>
      </c>
      <c r="N957" s="342">
        <v>3373.5387500000002</v>
      </c>
      <c r="O957" s="342">
        <v>6079.0569800000003</v>
      </c>
      <c r="P957" s="342">
        <v>43725.98603</v>
      </c>
      <c r="Q957" s="342">
        <v>0</v>
      </c>
      <c r="R957" s="343">
        <v>43725.98603</v>
      </c>
    </row>
    <row r="958" spans="1:18" s="313" customFormat="1">
      <c r="A958" s="339"/>
      <c r="B958" s="339"/>
      <c r="C958" s="339"/>
      <c r="D958" s="339"/>
      <c r="E958" s="340">
        <v>228</v>
      </c>
      <c r="F958" s="341">
        <v>5.0699999999999999E-3</v>
      </c>
      <c r="G958" s="342">
        <v>0</v>
      </c>
      <c r="H958" s="342">
        <v>5.0699999999999999E-3</v>
      </c>
      <c r="I958" s="342">
        <v>2150.2117599999997</v>
      </c>
      <c r="J958" s="342">
        <v>86.964869999999991</v>
      </c>
      <c r="K958" s="342">
        <v>2237.1766299999999</v>
      </c>
      <c r="L958" s="342">
        <v>2607.72579</v>
      </c>
      <c r="M958" s="342">
        <v>0.27129999999999999</v>
      </c>
      <c r="N958" s="342">
        <v>2607.9970899999998</v>
      </c>
      <c r="O958" s="342">
        <v>4845.1787899999999</v>
      </c>
      <c r="P958" s="342">
        <v>20976.682829999998</v>
      </c>
      <c r="Q958" s="342">
        <v>0</v>
      </c>
      <c r="R958" s="343">
        <v>20976.682829999998</v>
      </c>
    </row>
    <row r="959" spans="1:18" s="313" customFormat="1">
      <c r="A959" s="339"/>
      <c r="B959" s="339"/>
      <c r="C959" s="339"/>
      <c r="D959" s="339"/>
      <c r="E959" s="340">
        <v>303</v>
      </c>
      <c r="F959" s="341">
        <v>23.288340000000002</v>
      </c>
      <c r="G959" s="342">
        <v>0</v>
      </c>
      <c r="H959" s="342">
        <v>23.288340000000002</v>
      </c>
      <c r="I959" s="342">
        <v>9215.226630000001</v>
      </c>
      <c r="J959" s="342">
        <v>921.89758999999992</v>
      </c>
      <c r="K959" s="342">
        <v>10137.124220000002</v>
      </c>
      <c r="L959" s="342">
        <v>33432.772389999998</v>
      </c>
      <c r="M959" s="342">
        <v>428.57494000000003</v>
      </c>
      <c r="N959" s="342">
        <v>33861.347329999997</v>
      </c>
      <c r="O959" s="342">
        <v>44021.759890000001</v>
      </c>
      <c r="P959" s="342">
        <v>41610.570439999996</v>
      </c>
      <c r="Q959" s="342">
        <v>0</v>
      </c>
      <c r="R959" s="343">
        <v>41610.570439999996</v>
      </c>
    </row>
    <row r="960" spans="1:18" s="313" customFormat="1">
      <c r="A960" s="339"/>
      <c r="B960" s="339"/>
      <c r="C960" s="339"/>
      <c r="D960" s="339"/>
      <c r="E960" s="340">
        <v>345</v>
      </c>
      <c r="F960" s="341">
        <v>313.00801000000001</v>
      </c>
      <c r="G960" s="342">
        <v>0</v>
      </c>
      <c r="H960" s="342">
        <v>313.00801000000001</v>
      </c>
      <c r="I960" s="342">
        <v>8959.6418400000002</v>
      </c>
      <c r="J960" s="342">
        <v>1796.2087900000001</v>
      </c>
      <c r="K960" s="342">
        <v>10755.850630000001</v>
      </c>
      <c r="L960" s="342">
        <v>29312.156629999998</v>
      </c>
      <c r="M960" s="342">
        <v>880.24549000000002</v>
      </c>
      <c r="N960" s="342">
        <v>30192.402120000002</v>
      </c>
      <c r="O960" s="342">
        <v>41261.260759999997</v>
      </c>
      <c r="P960" s="342">
        <v>58423.76885</v>
      </c>
      <c r="Q960" s="342">
        <v>0</v>
      </c>
      <c r="R960" s="343">
        <v>58423.76885</v>
      </c>
    </row>
    <row r="961" spans="1:18" s="313" customFormat="1">
      <c r="A961" s="339"/>
      <c r="B961" s="339"/>
      <c r="C961" s="339"/>
      <c r="D961" s="334" t="s">
        <v>274</v>
      </c>
      <c r="E961" s="335">
        <v>10</v>
      </c>
      <c r="F961" s="336">
        <v>7.7000000000000007E-4</v>
      </c>
      <c r="G961" s="337">
        <v>0</v>
      </c>
      <c r="H961" s="337">
        <v>7.7000000000000007E-4</v>
      </c>
      <c r="I961" s="337">
        <v>12610.000390000001</v>
      </c>
      <c r="J961" s="337">
        <v>712.45977000000005</v>
      </c>
      <c r="K961" s="337">
        <v>13322.460160000001</v>
      </c>
      <c r="L961" s="337">
        <v>39293.64675</v>
      </c>
      <c r="M961" s="337">
        <v>1154.2331299999998</v>
      </c>
      <c r="N961" s="337">
        <v>40447.87988</v>
      </c>
      <c r="O961" s="337">
        <v>53770.340810000002</v>
      </c>
      <c r="P961" s="337">
        <v>60396.843090000002</v>
      </c>
      <c r="Q961" s="337">
        <v>36.810470000000002</v>
      </c>
      <c r="R961" s="338">
        <v>60433.653559999999</v>
      </c>
    </row>
    <row r="962" spans="1:18" s="313" customFormat="1">
      <c r="A962" s="339"/>
      <c r="B962" s="339"/>
      <c r="C962" s="339"/>
      <c r="D962" s="339"/>
      <c r="E962" s="340">
        <v>47</v>
      </c>
      <c r="F962" s="341">
        <v>151.68321</v>
      </c>
      <c r="G962" s="342">
        <v>0</v>
      </c>
      <c r="H962" s="342">
        <v>151.68321</v>
      </c>
      <c r="I962" s="342">
        <v>8636.2791099999995</v>
      </c>
      <c r="J962" s="342">
        <v>2408.35907</v>
      </c>
      <c r="K962" s="342">
        <v>11044.63818</v>
      </c>
      <c r="L962" s="342">
        <v>32246.558300000001</v>
      </c>
      <c r="M962" s="342">
        <v>1753.4466299999999</v>
      </c>
      <c r="N962" s="342">
        <v>34000.004930000003</v>
      </c>
      <c r="O962" s="342">
        <v>45196.32632</v>
      </c>
      <c r="P962" s="342">
        <v>53784.662520000005</v>
      </c>
      <c r="Q962" s="342">
        <v>0</v>
      </c>
      <c r="R962" s="343">
        <v>53784.662520000005</v>
      </c>
    </row>
    <row r="963" spans="1:18" s="313" customFormat="1">
      <c r="A963" s="339"/>
      <c r="B963" s="339"/>
      <c r="C963" s="339"/>
      <c r="D963" s="339"/>
      <c r="E963" s="340">
        <v>349</v>
      </c>
      <c r="F963" s="341">
        <v>0</v>
      </c>
      <c r="G963" s="342">
        <v>0</v>
      </c>
      <c r="H963" s="342">
        <v>0</v>
      </c>
      <c r="I963" s="342">
        <v>2234.47777</v>
      </c>
      <c r="J963" s="342">
        <v>68.661910000000006</v>
      </c>
      <c r="K963" s="342">
        <v>2303.1396800000002</v>
      </c>
      <c r="L963" s="342">
        <v>3912.8818500000002</v>
      </c>
      <c r="M963" s="342">
        <v>13.583639999999999</v>
      </c>
      <c r="N963" s="342">
        <v>3926.46549</v>
      </c>
      <c r="O963" s="342">
        <v>6229.6051699999998</v>
      </c>
      <c r="P963" s="342">
        <v>35782.11333</v>
      </c>
      <c r="Q963" s="342">
        <v>0</v>
      </c>
      <c r="R963" s="343">
        <v>35782.11333</v>
      </c>
    </row>
    <row r="964" spans="1:18" s="313" customFormat="1">
      <c r="A964" s="339"/>
      <c r="B964" s="339"/>
      <c r="C964" s="339"/>
      <c r="D964" s="339"/>
      <c r="E964" s="340">
        <v>276</v>
      </c>
      <c r="F964" s="341">
        <v>4.3970000000000002E-2</v>
      </c>
      <c r="G964" s="342">
        <v>0</v>
      </c>
      <c r="H964" s="342">
        <v>4.3970000000000002E-2</v>
      </c>
      <c r="I964" s="342">
        <v>3822.6318900000001</v>
      </c>
      <c r="J964" s="342">
        <v>331.53634999999997</v>
      </c>
      <c r="K964" s="342">
        <v>4154.16824</v>
      </c>
      <c r="L964" s="342">
        <v>4864.9839299999994</v>
      </c>
      <c r="M964" s="342">
        <v>14.099530000000001</v>
      </c>
      <c r="N964" s="342">
        <v>4879.0834599999998</v>
      </c>
      <c r="O964" s="342">
        <v>9033.2956699999995</v>
      </c>
      <c r="P964" s="342">
        <v>33720.251450000003</v>
      </c>
      <c r="Q964" s="342">
        <v>0</v>
      </c>
      <c r="R964" s="343">
        <v>33720.251450000003</v>
      </c>
    </row>
    <row r="965" spans="1:18" s="313" customFormat="1">
      <c r="A965" s="339"/>
      <c r="B965" s="339"/>
      <c r="C965" s="339"/>
      <c r="D965" s="334" t="s">
        <v>77</v>
      </c>
      <c r="E965" s="335">
        <v>21</v>
      </c>
      <c r="F965" s="336">
        <v>49.681040000000003</v>
      </c>
      <c r="G965" s="337">
        <v>0</v>
      </c>
      <c r="H965" s="337">
        <v>49.681040000000003</v>
      </c>
      <c r="I965" s="337">
        <v>6964.0119699999996</v>
      </c>
      <c r="J965" s="337">
        <v>1199.2837299999999</v>
      </c>
      <c r="K965" s="337">
        <v>8163.2957000000006</v>
      </c>
      <c r="L965" s="337">
        <v>38359.478920000001</v>
      </c>
      <c r="M965" s="337">
        <v>1381.9831499999998</v>
      </c>
      <c r="N965" s="337">
        <v>39741.462070000001</v>
      </c>
      <c r="O965" s="337">
        <v>47954.43881</v>
      </c>
      <c r="P965" s="337">
        <v>55281.484250000001</v>
      </c>
      <c r="Q965" s="337">
        <v>2287.25506</v>
      </c>
      <c r="R965" s="338">
        <v>57568.739310000004</v>
      </c>
    </row>
    <row r="966" spans="1:18" s="313" customFormat="1">
      <c r="A966" s="339"/>
      <c r="B966" s="339"/>
      <c r="C966" s="339"/>
      <c r="D966" s="339"/>
      <c r="E966" s="340">
        <v>237</v>
      </c>
      <c r="F966" s="341">
        <v>0</v>
      </c>
      <c r="G966" s="342">
        <v>0</v>
      </c>
      <c r="H966" s="342">
        <v>0</v>
      </c>
      <c r="I966" s="342">
        <v>1797.43703</v>
      </c>
      <c r="J966" s="342">
        <v>369.42384000000004</v>
      </c>
      <c r="K966" s="342">
        <v>2166.86087</v>
      </c>
      <c r="L966" s="342">
        <v>2954.1597000000002</v>
      </c>
      <c r="M966" s="342">
        <v>58.088440000000006</v>
      </c>
      <c r="N966" s="342">
        <v>3012.2481400000001</v>
      </c>
      <c r="O966" s="342">
        <v>5179.1090100000001</v>
      </c>
      <c r="P966" s="342">
        <v>23723.690730000002</v>
      </c>
      <c r="Q966" s="342">
        <v>0</v>
      </c>
      <c r="R966" s="343">
        <v>23723.690730000002</v>
      </c>
    </row>
    <row r="967" spans="1:18" s="313" customFormat="1">
      <c r="A967" s="339"/>
      <c r="B967" s="339"/>
      <c r="C967" s="339"/>
      <c r="D967" s="334" t="s">
        <v>81</v>
      </c>
      <c r="E967" s="335">
        <v>98</v>
      </c>
      <c r="F967" s="336">
        <v>1.7367699999999999</v>
      </c>
      <c r="G967" s="337">
        <v>0.47439999999999999</v>
      </c>
      <c r="H967" s="337">
        <v>2.2111700000000001</v>
      </c>
      <c r="I967" s="337">
        <v>4625.9321900000004</v>
      </c>
      <c r="J967" s="337">
        <v>205.24583999999999</v>
      </c>
      <c r="K967" s="337">
        <v>4831.17803</v>
      </c>
      <c r="L967" s="337">
        <v>6981.1665000000003</v>
      </c>
      <c r="M967" s="337">
        <v>69.872710000000012</v>
      </c>
      <c r="N967" s="337">
        <v>7051.0392099999999</v>
      </c>
      <c r="O967" s="337">
        <v>11884.42841</v>
      </c>
      <c r="P967" s="337">
        <v>75070.395900000003</v>
      </c>
      <c r="Q967" s="337">
        <v>83.058859999999996</v>
      </c>
      <c r="R967" s="338">
        <v>75153.454760000008</v>
      </c>
    </row>
    <row r="968" spans="1:18" s="313" customFormat="1">
      <c r="A968" s="339"/>
      <c r="B968" s="339"/>
      <c r="C968" s="339"/>
      <c r="D968" s="339"/>
      <c r="E968" s="340">
        <v>350</v>
      </c>
      <c r="F968" s="341">
        <v>0</v>
      </c>
      <c r="G968" s="342">
        <v>0</v>
      </c>
      <c r="H968" s="342">
        <v>0</v>
      </c>
      <c r="I968" s="342">
        <v>2597.5506500000001</v>
      </c>
      <c r="J968" s="342">
        <v>68.405240000000006</v>
      </c>
      <c r="K968" s="342">
        <v>2665.9558900000002</v>
      </c>
      <c r="L968" s="342">
        <v>2228.8130200000001</v>
      </c>
      <c r="M968" s="342">
        <v>19.761779999999998</v>
      </c>
      <c r="N968" s="342">
        <v>2248.5747999999999</v>
      </c>
      <c r="O968" s="342">
        <v>4914.5306900000005</v>
      </c>
      <c r="P968" s="342">
        <v>46839.987329999996</v>
      </c>
      <c r="Q968" s="342">
        <v>0</v>
      </c>
      <c r="R968" s="343">
        <v>46839.987329999996</v>
      </c>
    </row>
    <row r="969" spans="1:18" s="313" customFormat="1">
      <c r="A969" s="339"/>
      <c r="B969" s="339"/>
      <c r="C969" s="339"/>
      <c r="D969" s="339"/>
      <c r="E969" s="340">
        <v>363</v>
      </c>
      <c r="F969" s="341">
        <v>0.63200000000000001</v>
      </c>
      <c r="G969" s="342">
        <v>0</v>
      </c>
      <c r="H969" s="342">
        <v>0.63200000000000001</v>
      </c>
      <c r="I969" s="342">
        <v>1312.6937600000001</v>
      </c>
      <c r="J969" s="342">
        <v>44.156690000000005</v>
      </c>
      <c r="K969" s="342">
        <v>1356.8504499999999</v>
      </c>
      <c r="L969" s="342">
        <v>1536.99163</v>
      </c>
      <c r="M969" s="342">
        <v>0</v>
      </c>
      <c r="N969" s="342">
        <v>1536.99163</v>
      </c>
      <c r="O969" s="342">
        <v>2894.47408</v>
      </c>
      <c r="P969" s="342">
        <v>26083.396059999999</v>
      </c>
      <c r="Q969" s="342">
        <v>0</v>
      </c>
      <c r="R969" s="343">
        <v>26083.396059999999</v>
      </c>
    </row>
    <row r="970" spans="1:18" s="313" customFormat="1">
      <c r="A970" s="339"/>
      <c r="B970" s="339"/>
      <c r="C970" s="339"/>
      <c r="D970" s="334" t="s">
        <v>54</v>
      </c>
      <c r="E970" s="335">
        <v>8</v>
      </c>
      <c r="F970" s="336">
        <v>84.08138000000001</v>
      </c>
      <c r="G970" s="337">
        <v>1.712E-2</v>
      </c>
      <c r="H970" s="337">
        <v>84.098500000000001</v>
      </c>
      <c r="I970" s="337">
        <v>9955.250320000001</v>
      </c>
      <c r="J970" s="337">
        <v>1683.6200700000002</v>
      </c>
      <c r="K970" s="337">
        <v>11638.87039</v>
      </c>
      <c r="L970" s="337">
        <v>33439.028170000005</v>
      </c>
      <c r="M970" s="337">
        <v>991.33943000000011</v>
      </c>
      <c r="N970" s="337">
        <v>34430.367600000005</v>
      </c>
      <c r="O970" s="337">
        <v>46153.336490000002</v>
      </c>
      <c r="P970" s="337">
        <v>97477.9954</v>
      </c>
      <c r="Q970" s="337">
        <v>0</v>
      </c>
      <c r="R970" s="338">
        <v>97477.9954</v>
      </c>
    </row>
    <row r="971" spans="1:18" s="313" customFormat="1">
      <c r="A971" s="339"/>
      <c r="B971" s="339"/>
      <c r="C971" s="339"/>
      <c r="D971" s="339"/>
      <c r="E971" s="340">
        <v>219</v>
      </c>
      <c r="F971" s="341">
        <v>1871.8215600000001</v>
      </c>
      <c r="G971" s="342">
        <v>1.15699</v>
      </c>
      <c r="H971" s="342">
        <v>1872.97855</v>
      </c>
      <c r="I971" s="342">
        <v>14560.784109999999</v>
      </c>
      <c r="J971" s="342">
        <v>799.48542000000009</v>
      </c>
      <c r="K971" s="342">
        <v>15360.26953</v>
      </c>
      <c r="L971" s="342">
        <v>29330.043129999998</v>
      </c>
      <c r="M971" s="342">
        <v>367.54066</v>
      </c>
      <c r="N971" s="342">
        <v>29697.583790000001</v>
      </c>
      <c r="O971" s="342">
        <v>46930.831869999995</v>
      </c>
      <c r="P971" s="342">
        <v>86185.091830000005</v>
      </c>
      <c r="Q971" s="342">
        <v>0</v>
      </c>
      <c r="R971" s="343">
        <v>86185.091830000005</v>
      </c>
    </row>
    <row r="972" spans="1:18" s="313" customFormat="1">
      <c r="A972" s="339"/>
      <c r="B972" s="339"/>
      <c r="C972" s="339"/>
      <c r="D972" s="334" t="s">
        <v>276</v>
      </c>
      <c r="E972" s="335">
        <v>3</v>
      </c>
      <c r="F972" s="336">
        <v>0.18343000000000001</v>
      </c>
      <c r="G972" s="337">
        <v>0</v>
      </c>
      <c r="H972" s="337">
        <v>0.18343000000000001</v>
      </c>
      <c r="I972" s="337">
        <v>5422.0515800000003</v>
      </c>
      <c r="J972" s="337">
        <v>1188.18966</v>
      </c>
      <c r="K972" s="337">
        <v>6610.2412400000003</v>
      </c>
      <c r="L972" s="337">
        <v>7516.9996200000005</v>
      </c>
      <c r="M972" s="337">
        <v>94.458539999999999</v>
      </c>
      <c r="N972" s="337">
        <v>7611.4581600000001</v>
      </c>
      <c r="O972" s="337">
        <v>14221.88283</v>
      </c>
      <c r="P972" s="337">
        <v>60053.410090000005</v>
      </c>
      <c r="Q972" s="337">
        <v>410.55142000000001</v>
      </c>
      <c r="R972" s="338">
        <v>60463.961510000001</v>
      </c>
    </row>
    <row r="973" spans="1:18" s="313" customFormat="1">
      <c r="A973" s="339"/>
      <c r="B973" s="339"/>
      <c r="C973" s="339"/>
      <c r="D973" s="339"/>
      <c r="E973" s="340">
        <v>247</v>
      </c>
      <c r="F973" s="341">
        <v>0.51290999999999998</v>
      </c>
      <c r="G973" s="342">
        <v>0</v>
      </c>
      <c r="H973" s="342">
        <v>0.51290999999999998</v>
      </c>
      <c r="I973" s="342">
        <v>3744.4964300000001</v>
      </c>
      <c r="J973" s="342">
        <v>207.23651000000001</v>
      </c>
      <c r="K973" s="342">
        <v>3951.7329399999999</v>
      </c>
      <c r="L973" s="342">
        <v>5902.5152699999999</v>
      </c>
      <c r="M973" s="342">
        <v>159.59841</v>
      </c>
      <c r="N973" s="342">
        <v>6062.1136799999995</v>
      </c>
      <c r="O973" s="342">
        <v>10014.35953</v>
      </c>
      <c r="P973" s="342">
        <v>40623.611119999994</v>
      </c>
      <c r="Q973" s="342">
        <v>0</v>
      </c>
      <c r="R973" s="343">
        <v>40623.611119999994</v>
      </c>
    </row>
    <row r="974" spans="1:18" s="313" customFormat="1">
      <c r="A974" s="339"/>
      <c r="B974" s="339"/>
      <c r="C974" s="339"/>
      <c r="D974" s="334" t="s">
        <v>76</v>
      </c>
      <c r="E974" s="335">
        <v>87</v>
      </c>
      <c r="F974" s="336">
        <v>0.19891</v>
      </c>
      <c r="G974" s="337">
        <v>0</v>
      </c>
      <c r="H974" s="337">
        <v>0.19891</v>
      </c>
      <c r="I974" s="337">
        <v>17901.27362</v>
      </c>
      <c r="J974" s="337">
        <v>2418.9519500000001</v>
      </c>
      <c r="K974" s="337">
        <v>20320.225569999999</v>
      </c>
      <c r="L974" s="337">
        <v>44093.520969999998</v>
      </c>
      <c r="M974" s="337">
        <v>2244.8823500000003</v>
      </c>
      <c r="N974" s="337">
        <v>46338.403319999998</v>
      </c>
      <c r="O974" s="337">
        <v>66658.827799999999</v>
      </c>
      <c r="P974" s="337">
        <v>92125.313290000006</v>
      </c>
      <c r="Q974" s="337">
        <v>159.56820999999999</v>
      </c>
      <c r="R974" s="338">
        <v>92284.881500000003</v>
      </c>
    </row>
    <row r="975" spans="1:18" s="313" customFormat="1">
      <c r="A975" s="339"/>
      <c r="B975" s="339"/>
      <c r="C975" s="339"/>
      <c r="D975" s="334" t="s">
        <v>277</v>
      </c>
      <c r="E975" s="335">
        <v>100</v>
      </c>
      <c r="F975" s="336">
        <v>40.366489999999999</v>
      </c>
      <c r="G975" s="337">
        <v>0.75512999999999997</v>
      </c>
      <c r="H975" s="337">
        <v>41.12162</v>
      </c>
      <c r="I975" s="337">
        <v>10492.237300000001</v>
      </c>
      <c r="J975" s="337">
        <v>1993.7258700000002</v>
      </c>
      <c r="K975" s="337">
        <v>12485.963169999999</v>
      </c>
      <c r="L975" s="337">
        <v>35347.587169999999</v>
      </c>
      <c r="M975" s="337">
        <v>1460.23019</v>
      </c>
      <c r="N975" s="337">
        <v>36807.817360000001</v>
      </c>
      <c r="O975" s="337">
        <v>49334.902150000002</v>
      </c>
      <c r="P975" s="337">
        <v>73090.207079999993</v>
      </c>
      <c r="Q975" s="337">
        <v>353.65421999999995</v>
      </c>
      <c r="R975" s="338">
        <v>73443.861300000004</v>
      </c>
    </row>
    <row r="976" spans="1:18" s="313" customFormat="1">
      <c r="A976" s="339"/>
      <c r="B976" s="339"/>
      <c r="C976" s="339"/>
      <c r="D976" s="334" t="s">
        <v>409</v>
      </c>
      <c r="E976" s="335">
        <v>256</v>
      </c>
      <c r="F976" s="336">
        <v>0</v>
      </c>
      <c r="G976" s="337">
        <v>0</v>
      </c>
      <c r="H976" s="337">
        <v>0</v>
      </c>
      <c r="I976" s="337">
        <v>2407.0255999999999</v>
      </c>
      <c r="J976" s="337">
        <v>198.30168</v>
      </c>
      <c r="K976" s="337">
        <v>2605.32728</v>
      </c>
      <c r="L976" s="337">
        <v>3713.9125899999999</v>
      </c>
      <c r="M976" s="337">
        <v>1.9000000000000001E-4</v>
      </c>
      <c r="N976" s="337">
        <v>3713.9127799999997</v>
      </c>
      <c r="O976" s="337">
        <v>6319.2400599999992</v>
      </c>
      <c r="P976" s="337">
        <v>37585.577659999995</v>
      </c>
      <c r="Q976" s="337">
        <v>0</v>
      </c>
      <c r="R976" s="338">
        <v>37585.577659999995</v>
      </c>
    </row>
    <row r="977" spans="1:18" s="313" customFormat="1">
      <c r="A977" s="339"/>
      <c r="B977" s="339"/>
      <c r="C977" s="339"/>
      <c r="D977" s="334" t="s">
        <v>70</v>
      </c>
      <c r="E977" s="335">
        <v>1</v>
      </c>
      <c r="F977" s="336">
        <v>1515.7226599999999</v>
      </c>
      <c r="G977" s="337">
        <v>438.63198</v>
      </c>
      <c r="H977" s="337">
        <v>1954.3546399999998</v>
      </c>
      <c r="I977" s="337">
        <v>34801.989649999996</v>
      </c>
      <c r="J977" s="337">
        <v>15396.46782</v>
      </c>
      <c r="K977" s="337">
        <v>50198.457470000001</v>
      </c>
      <c r="L977" s="337">
        <v>4583125.1304899994</v>
      </c>
      <c r="M977" s="337">
        <v>41910.271590000004</v>
      </c>
      <c r="N977" s="337">
        <v>4625035.4020800004</v>
      </c>
      <c r="O977" s="337">
        <v>4677188.2141899997</v>
      </c>
      <c r="P977" s="337">
        <v>50900.431109999998</v>
      </c>
      <c r="Q977" s="337">
        <v>814.64990999999998</v>
      </c>
      <c r="R977" s="338">
        <v>51715.081020000005</v>
      </c>
    </row>
    <row r="978" spans="1:18" s="313" customFormat="1">
      <c r="A978" s="339"/>
      <c r="B978" s="339"/>
      <c r="C978" s="334" t="s">
        <v>410</v>
      </c>
      <c r="D978" s="334" t="s">
        <v>411</v>
      </c>
      <c r="E978" s="335">
        <v>315</v>
      </c>
      <c r="F978" s="336">
        <v>4.3539399999999997</v>
      </c>
      <c r="G978" s="337">
        <v>0</v>
      </c>
      <c r="H978" s="337">
        <v>4.3539399999999997</v>
      </c>
      <c r="I978" s="337">
        <v>2727.8101900000001</v>
      </c>
      <c r="J978" s="337">
        <v>411.99671999999998</v>
      </c>
      <c r="K978" s="337">
        <v>3139.8069100000002</v>
      </c>
      <c r="L978" s="337">
        <v>3639.6021000000001</v>
      </c>
      <c r="M978" s="337">
        <v>60.863999999999997</v>
      </c>
      <c r="N978" s="337">
        <v>3700.4661000000001</v>
      </c>
      <c r="O978" s="337">
        <v>6844.6269499999999</v>
      </c>
      <c r="P978" s="337">
        <v>47382.511380000004</v>
      </c>
      <c r="Q978" s="337">
        <v>0</v>
      </c>
      <c r="R978" s="338">
        <v>47382.511380000004</v>
      </c>
    </row>
    <row r="979" spans="1:18" s="313" customFormat="1">
      <c r="A979" s="339"/>
      <c r="B979" s="339"/>
      <c r="C979" s="339"/>
      <c r="D979" s="339"/>
      <c r="E979" s="340">
        <v>314</v>
      </c>
      <c r="F979" s="341">
        <v>5.9979499999999994</v>
      </c>
      <c r="G979" s="342">
        <v>0</v>
      </c>
      <c r="H979" s="342">
        <v>5.9979499999999994</v>
      </c>
      <c r="I979" s="342">
        <v>2218.0752900000002</v>
      </c>
      <c r="J979" s="342">
        <v>300.62308000000002</v>
      </c>
      <c r="K979" s="342">
        <v>2518.6983700000001</v>
      </c>
      <c r="L979" s="342">
        <v>4809.1728600000006</v>
      </c>
      <c r="M979" s="342">
        <v>49.329550000000005</v>
      </c>
      <c r="N979" s="342">
        <v>4858.5024100000001</v>
      </c>
      <c r="O979" s="342">
        <v>7383.1987300000001</v>
      </c>
      <c r="P979" s="342">
        <v>24854.805489999999</v>
      </c>
      <c r="Q979" s="342">
        <v>0</v>
      </c>
      <c r="R979" s="343">
        <v>24854.805489999999</v>
      </c>
    </row>
    <row r="980" spans="1:18" s="313" customFormat="1">
      <c r="A980" s="339"/>
      <c r="B980" s="334" t="s">
        <v>17</v>
      </c>
      <c r="C980" s="334" t="s">
        <v>280</v>
      </c>
      <c r="D980" s="334" t="s">
        <v>281</v>
      </c>
      <c r="E980" s="335">
        <v>298</v>
      </c>
      <c r="F980" s="336">
        <v>0.23380999999999999</v>
      </c>
      <c r="G980" s="337">
        <v>1.4999999999999999E-4</v>
      </c>
      <c r="H980" s="337">
        <v>0.23396</v>
      </c>
      <c r="I980" s="337">
        <v>4521.9411600000003</v>
      </c>
      <c r="J980" s="337">
        <v>311.82335999999998</v>
      </c>
      <c r="K980" s="337">
        <v>4833.7645199999997</v>
      </c>
      <c r="L980" s="337">
        <v>3848.1691800000003</v>
      </c>
      <c r="M980" s="337">
        <v>39.635129999999997</v>
      </c>
      <c r="N980" s="337">
        <v>3887.80431</v>
      </c>
      <c r="O980" s="337">
        <v>8721.8027899999997</v>
      </c>
      <c r="P980" s="337">
        <v>67532.140029999995</v>
      </c>
      <c r="Q980" s="337">
        <v>0</v>
      </c>
      <c r="R980" s="338">
        <v>67532.140029999995</v>
      </c>
    </row>
    <row r="981" spans="1:18" s="313" customFormat="1">
      <c r="A981" s="339"/>
      <c r="B981" s="334" t="s">
        <v>18</v>
      </c>
      <c r="C981" s="334" t="s">
        <v>283</v>
      </c>
      <c r="D981" s="334" t="s">
        <v>283</v>
      </c>
      <c r="E981" s="335">
        <v>76</v>
      </c>
      <c r="F981" s="336">
        <v>6.5939999999999999E-2</v>
      </c>
      <c r="G981" s="337">
        <v>0.99378999999999995</v>
      </c>
      <c r="H981" s="337">
        <v>1.0597300000000001</v>
      </c>
      <c r="I981" s="337">
        <v>4677.0725899999998</v>
      </c>
      <c r="J981" s="337">
        <v>98.682240000000007</v>
      </c>
      <c r="K981" s="337">
        <v>4775.7548299999999</v>
      </c>
      <c r="L981" s="337">
        <v>2122.15661</v>
      </c>
      <c r="M981" s="337">
        <v>0</v>
      </c>
      <c r="N981" s="337">
        <v>2122.15661</v>
      </c>
      <c r="O981" s="337">
        <v>6898.9711699999998</v>
      </c>
      <c r="P981" s="337">
        <v>38813.580020000001</v>
      </c>
      <c r="Q981" s="337">
        <v>0</v>
      </c>
      <c r="R981" s="338">
        <v>38813.580020000001</v>
      </c>
    </row>
    <row r="982" spans="1:18" s="313" customFormat="1">
      <c r="A982" s="339"/>
      <c r="B982" s="334" t="s">
        <v>19</v>
      </c>
      <c r="C982" s="334" t="s">
        <v>284</v>
      </c>
      <c r="D982" s="334" t="s">
        <v>284</v>
      </c>
      <c r="E982" s="335">
        <v>71</v>
      </c>
      <c r="F982" s="336">
        <v>2.4764499999999998</v>
      </c>
      <c r="G982" s="337">
        <v>0</v>
      </c>
      <c r="H982" s="337">
        <v>2.4764499999999998</v>
      </c>
      <c r="I982" s="337">
        <v>2159.4326900000001</v>
      </c>
      <c r="J982" s="337">
        <v>68.077300000000008</v>
      </c>
      <c r="K982" s="337">
        <v>2227.50999</v>
      </c>
      <c r="L982" s="337">
        <v>3214.3164700000002</v>
      </c>
      <c r="M982" s="337">
        <v>25.178639999999998</v>
      </c>
      <c r="N982" s="337">
        <v>3239.4951099999998</v>
      </c>
      <c r="O982" s="337">
        <v>5469.4815499999995</v>
      </c>
      <c r="P982" s="337">
        <v>40654.738600000004</v>
      </c>
      <c r="Q982" s="337">
        <v>0</v>
      </c>
      <c r="R982" s="338">
        <v>40654.738600000004</v>
      </c>
    </row>
    <row r="983" spans="1:18" s="313" customFormat="1">
      <c r="A983" s="339"/>
      <c r="B983" s="339"/>
      <c r="C983" s="339"/>
      <c r="D983" s="339"/>
      <c r="E983" s="340">
        <v>308</v>
      </c>
      <c r="F983" s="341">
        <v>0</v>
      </c>
      <c r="G983" s="342">
        <v>0</v>
      </c>
      <c r="H983" s="342">
        <v>0</v>
      </c>
      <c r="I983" s="342">
        <v>2032.0663300000001</v>
      </c>
      <c r="J983" s="342">
        <v>90.417690000000007</v>
      </c>
      <c r="K983" s="342">
        <v>2122.4840199999999</v>
      </c>
      <c r="L983" s="342">
        <v>2060.1732299999999</v>
      </c>
      <c r="M983" s="342">
        <v>2.7E-4</v>
      </c>
      <c r="N983" s="342">
        <v>2060.1734999999999</v>
      </c>
      <c r="O983" s="342">
        <v>4182.6575199999997</v>
      </c>
      <c r="P983" s="342">
        <v>64252.683170000004</v>
      </c>
      <c r="Q983" s="342">
        <v>0</v>
      </c>
      <c r="R983" s="343">
        <v>64252.683170000004</v>
      </c>
    </row>
    <row r="984" spans="1:18" s="313" customFormat="1">
      <c r="A984" s="339"/>
      <c r="B984" s="339"/>
      <c r="C984" s="334" t="s">
        <v>286</v>
      </c>
      <c r="D984" s="334" t="s">
        <v>19</v>
      </c>
      <c r="E984" s="335">
        <v>339</v>
      </c>
      <c r="F984" s="336">
        <v>0</v>
      </c>
      <c r="G984" s="337">
        <v>0</v>
      </c>
      <c r="H984" s="337">
        <v>0</v>
      </c>
      <c r="I984" s="337">
        <v>2213.4013100000002</v>
      </c>
      <c r="J984" s="337">
        <v>155.24706</v>
      </c>
      <c r="K984" s="337">
        <v>2368.6483699999999</v>
      </c>
      <c r="L984" s="337">
        <v>1687.34142</v>
      </c>
      <c r="M984" s="337">
        <v>15.296419999999999</v>
      </c>
      <c r="N984" s="337">
        <v>1702.6378400000001</v>
      </c>
      <c r="O984" s="337">
        <v>4071.2862099999998</v>
      </c>
      <c r="P984" s="337">
        <v>65366.125009999996</v>
      </c>
      <c r="Q984" s="337">
        <v>0</v>
      </c>
      <c r="R984" s="338">
        <v>65366.125009999996</v>
      </c>
    </row>
    <row r="985" spans="1:18" s="313" customFormat="1">
      <c r="A985" s="339"/>
      <c r="B985" s="334" t="s">
        <v>20</v>
      </c>
      <c r="C985" s="334" t="s">
        <v>288</v>
      </c>
      <c r="D985" s="334" t="s">
        <v>288</v>
      </c>
      <c r="E985" s="335">
        <v>341</v>
      </c>
      <c r="F985" s="336">
        <v>0</v>
      </c>
      <c r="G985" s="337">
        <v>0</v>
      </c>
      <c r="H985" s="337">
        <v>0</v>
      </c>
      <c r="I985" s="337">
        <v>1702.14392</v>
      </c>
      <c r="J985" s="337">
        <v>4.1839199999999996</v>
      </c>
      <c r="K985" s="337">
        <v>1706.3278400000002</v>
      </c>
      <c r="L985" s="337">
        <v>1695.83726</v>
      </c>
      <c r="M985" s="337">
        <v>0</v>
      </c>
      <c r="N985" s="337">
        <v>1695.83726</v>
      </c>
      <c r="O985" s="337">
        <v>3402.1651000000002</v>
      </c>
      <c r="P985" s="337">
        <v>37723.562979999995</v>
      </c>
      <c r="Q985" s="337">
        <v>0</v>
      </c>
      <c r="R985" s="338">
        <v>37723.562979999995</v>
      </c>
    </row>
    <row r="986" spans="1:18" s="313" customFormat="1">
      <c r="A986" s="339"/>
      <c r="B986" s="339"/>
      <c r="C986" s="339"/>
      <c r="D986" s="334" t="s">
        <v>412</v>
      </c>
      <c r="E986" s="335">
        <v>382</v>
      </c>
      <c r="F986" s="336">
        <v>0</v>
      </c>
      <c r="G986" s="337">
        <v>0</v>
      </c>
      <c r="H986" s="337">
        <v>0</v>
      </c>
      <c r="I986" s="337">
        <v>2370.8931400000001</v>
      </c>
      <c r="J986" s="337">
        <v>3.9321199999999998</v>
      </c>
      <c r="K986" s="337">
        <v>2374.8252599999996</v>
      </c>
      <c r="L986" s="337">
        <v>1675.2344900000001</v>
      </c>
      <c r="M986" s="337">
        <v>24.725999999999999</v>
      </c>
      <c r="N986" s="337">
        <v>1699.9604899999999</v>
      </c>
      <c r="O986" s="337">
        <v>4074.78575</v>
      </c>
      <c r="P986" s="337">
        <v>23240.544120000002</v>
      </c>
      <c r="Q986" s="337">
        <v>0</v>
      </c>
      <c r="R986" s="338">
        <v>23240.544120000002</v>
      </c>
    </row>
    <row r="987" spans="1:18" s="313" customFormat="1">
      <c r="A987" s="339"/>
      <c r="B987" s="339"/>
      <c r="C987" s="334" t="s">
        <v>20</v>
      </c>
      <c r="D987" s="334" t="s">
        <v>413</v>
      </c>
      <c r="E987" s="335">
        <v>409</v>
      </c>
      <c r="F987" s="336">
        <v>0</v>
      </c>
      <c r="G987" s="337">
        <v>0</v>
      </c>
      <c r="H987" s="337">
        <v>0</v>
      </c>
      <c r="I987" s="337">
        <v>1312.0033500000002</v>
      </c>
      <c r="J987" s="337">
        <v>4.3928500000000001</v>
      </c>
      <c r="K987" s="337">
        <v>1316.3961999999999</v>
      </c>
      <c r="L987" s="337">
        <v>1588.2115200000001</v>
      </c>
      <c r="M987" s="337">
        <v>0</v>
      </c>
      <c r="N987" s="337">
        <v>1588.2115200000001</v>
      </c>
      <c r="O987" s="337">
        <v>2904.6077200000004</v>
      </c>
      <c r="P987" s="337">
        <v>23881.772969999998</v>
      </c>
      <c r="Q987" s="337">
        <v>0</v>
      </c>
      <c r="R987" s="338">
        <v>23881.772969999998</v>
      </c>
    </row>
    <row r="988" spans="1:18" s="313" customFormat="1">
      <c r="A988" s="339"/>
      <c r="B988" s="334" t="s">
        <v>21</v>
      </c>
      <c r="C988" s="334" t="s">
        <v>414</v>
      </c>
      <c r="D988" s="334" t="s">
        <v>414</v>
      </c>
      <c r="E988" s="335">
        <v>277</v>
      </c>
      <c r="F988" s="336">
        <v>0</v>
      </c>
      <c r="G988" s="337">
        <v>0</v>
      </c>
      <c r="H988" s="337">
        <v>0</v>
      </c>
      <c r="I988" s="337">
        <v>750.37136999999996</v>
      </c>
      <c r="J988" s="337">
        <v>34.68683</v>
      </c>
      <c r="K988" s="337">
        <v>785.05819999999994</v>
      </c>
      <c r="L988" s="337">
        <v>1323.8987</v>
      </c>
      <c r="M988" s="337">
        <v>0</v>
      </c>
      <c r="N988" s="337">
        <v>1323.8987</v>
      </c>
      <c r="O988" s="337">
        <v>2108.9569000000001</v>
      </c>
      <c r="P988" s="337">
        <v>17414.98072</v>
      </c>
      <c r="Q988" s="337">
        <v>0</v>
      </c>
      <c r="R988" s="338">
        <v>17414.98072</v>
      </c>
    </row>
    <row r="989" spans="1:18" s="313" customFormat="1">
      <c r="A989" s="339"/>
      <c r="B989" s="339"/>
      <c r="C989" s="339"/>
      <c r="D989" s="334" t="s">
        <v>415</v>
      </c>
      <c r="E989" s="335">
        <v>264</v>
      </c>
      <c r="F989" s="336">
        <v>0</v>
      </c>
      <c r="G989" s="337">
        <v>0</v>
      </c>
      <c r="H989" s="337">
        <v>0</v>
      </c>
      <c r="I989" s="337">
        <v>72.87039</v>
      </c>
      <c r="J989" s="337">
        <v>3.8990000000000004E-2</v>
      </c>
      <c r="K989" s="337">
        <v>72.909379999999999</v>
      </c>
      <c r="L989" s="337">
        <v>9.0000499999999999</v>
      </c>
      <c r="M989" s="337">
        <v>0</v>
      </c>
      <c r="N989" s="337">
        <v>9.0000499999999999</v>
      </c>
      <c r="O989" s="337">
        <v>81.909429999999986</v>
      </c>
      <c r="P989" s="337">
        <v>14661.58149</v>
      </c>
      <c r="Q989" s="337">
        <v>0</v>
      </c>
      <c r="R989" s="338">
        <v>14661.58149</v>
      </c>
    </row>
    <row r="990" spans="1:18" s="313" customFormat="1">
      <c r="A990" s="339"/>
      <c r="B990" s="339"/>
      <c r="C990" s="334" t="s">
        <v>416</v>
      </c>
      <c r="D990" s="334" t="s">
        <v>416</v>
      </c>
      <c r="E990" s="335">
        <v>170</v>
      </c>
      <c r="F990" s="336">
        <v>0</v>
      </c>
      <c r="G990" s="337">
        <v>0</v>
      </c>
      <c r="H990" s="337">
        <v>0</v>
      </c>
      <c r="I990" s="337">
        <v>1537.0143600000001</v>
      </c>
      <c r="J990" s="337">
        <v>0.56577999999999995</v>
      </c>
      <c r="K990" s="337">
        <v>1537.5801399999998</v>
      </c>
      <c r="L990" s="337">
        <v>2214.67535</v>
      </c>
      <c r="M990" s="337">
        <v>0</v>
      </c>
      <c r="N990" s="337">
        <v>2214.67535</v>
      </c>
      <c r="O990" s="337">
        <v>3752.25549</v>
      </c>
      <c r="P990" s="337">
        <v>19764.19599</v>
      </c>
      <c r="Q990" s="337">
        <v>0</v>
      </c>
      <c r="R990" s="338">
        <v>19764.19599</v>
      </c>
    </row>
    <row r="991" spans="1:18" s="313" customFormat="1">
      <c r="A991" s="339"/>
      <c r="B991" s="339"/>
      <c r="C991" s="339"/>
      <c r="D991" s="334" t="s">
        <v>417</v>
      </c>
      <c r="E991" s="335">
        <v>289</v>
      </c>
      <c r="F991" s="336">
        <v>65.503990000000002</v>
      </c>
      <c r="G991" s="337">
        <v>0</v>
      </c>
      <c r="H991" s="337">
        <v>65.503990000000002</v>
      </c>
      <c r="I991" s="337">
        <v>265.00430999999998</v>
      </c>
      <c r="J991" s="337">
        <v>27.611439999999998</v>
      </c>
      <c r="K991" s="337">
        <v>292.61574999999999</v>
      </c>
      <c r="L991" s="337">
        <v>842.45294999999999</v>
      </c>
      <c r="M991" s="337">
        <v>0</v>
      </c>
      <c r="N991" s="337">
        <v>842.45294999999999</v>
      </c>
      <c r="O991" s="337">
        <v>1200.57269</v>
      </c>
      <c r="P991" s="337">
        <v>10494.406210000001</v>
      </c>
      <c r="Q991" s="337">
        <v>0</v>
      </c>
      <c r="R991" s="338">
        <v>10494.406210000001</v>
      </c>
    </row>
    <row r="992" spans="1:18" s="313" customFormat="1">
      <c r="A992" s="339"/>
      <c r="B992" s="339"/>
      <c r="C992" s="334" t="s">
        <v>290</v>
      </c>
      <c r="D992" s="334" t="s">
        <v>291</v>
      </c>
      <c r="E992" s="335">
        <v>130</v>
      </c>
      <c r="F992" s="336">
        <v>0</v>
      </c>
      <c r="G992" s="337">
        <v>0</v>
      </c>
      <c r="H992" s="337">
        <v>0</v>
      </c>
      <c r="I992" s="337">
        <v>1002.82204</v>
      </c>
      <c r="J992" s="337">
        <v>82.725390000000004</v>
      </c>
      <c r="K992" s="337">
        <v>1085.5474299999998</v>
      </c>
      <c r="L992" s="337">
        <v>1354.79169</v>
      </c>
      <c r="M992" s="337">
        <v>0</v>
      </c>
      <c r="N992" s="337">
        <v>1354.79169</v>
      </c>
      <c r="O992" s="337">
        <v>2440.3391200000001</v>
      </c>
      <c r="P992" s="337">
        <v>27419.709739999998</v>
      </c>
      <c r="Q992" s="337">
        <v>0</v>
      </c>
      <c r="R992" s="338">
        <v>27419.709739999998</v>
      </c>
    </row>
    <row r="993" spans="1:18" s="313" customFormat="1">
      <c r="A993" s="339"/>
      <c r="B993" s="339"/>
      <c r="C993" s="339"/>
      <c r="D993" s="339"/>
      <c r="E993" s="340">
        <v>149</v>
      </c>
      <c r="F993" s="341">
        <v>0.14000000000000001</v>
      </c>
      <c r="G993" s="342">
        <v>0</v>
      </c>
      <c r="H993" s="342">
        <v>0.14000000000000001</v>
      </c>
      <c r="I993" s="342">
        <v>1421.3322700000001</v>
      </c>
      <c r="J993" s="342">
        <v>39.599580000000003</v>
      </c>
      <c r="K993" s="342">
        <v>1460.9318500000002</v>
      </c>
      <c r="L993" s="342">
        <v>2367.4322000000002</v>
      </c>
      <c r="M993" s="342">
        <v>0</v>
      </c>
      <c r="N993" s="342">
        <v>2367.4322000000002</v>
      </c>
      <c r="O993" s="342">
        <v>3828.50405</v>
      </c>
      <c r="P993" s="342">
        <v>40307.510799999996</v>
      </c>
      <c r="Q993" s="342">
        <v>0</v>
      </c>
      <c r="R993" s="343">
        <v>40307.510799999996</v>
      </c>
    </row>
    <row r="994" spans="1:18" s="313" customFormat="1">
      <c r="A994" s="339"/>
      <c r="B994" s="339"/>
      <c r="C994" s="339"/>
      <c r="D994" s="334" t="s">
        <v>290</v>
      </c>
      <c r="E994" s="335">
        <v>164</v>
      </c>
      <c r="F994" s="336">
        <v>0</v>
      </c>
      <c r="G994" s="337">
        <v>0</v>
      </c>
      <c r="H994" s="337">
        <v>0</v>
      </c>
      <c r="I994" s="337">
        <v>436.23177000000004</v>
      </c>
      <c r="J994" s="337">
        <v>0.99235000000000007</v>
      </c>
      <c r="K994" s="337">
        <v>437.22411999999997</v>
      </c>
      <c r="L994" s="337">
        <v>564.91849000000002</v>
      </c>
      <c r="M994" s="337">
        <v>0</v>
      </c>
      <c r="N994" s="337">
        <v>564.91849000000002</v>
      </c>
      <c r="O994" s="337">
        <v>1002.14261</v>
      </c>
      <c r="P994" s="337">
        <v>21437.995719999999</v>
      </c>
      <c r="Q994" s="337">
        <v>0</v>
      </c>
      <c r="R994" s="338">
        <v>21437.995719999999</v>
      </c>
    </row>
    <row r="995" spans="1:18" s="313" customFormat="1">
      <c r="A995" s="339"/>
      <c r="B995" s="339"/>
      <c r="C995" s="339"/>
      <c r="D995" s="334" t="s">
        <v>418</v>
      </c>
      <c r="E995" s="335">
        <v>203</v>
      </c>
      <c r="F995" s="336">
        <v>0</v>
      </c>
      <c r="G995" s="337">
        <v>0</v>
      </c>
      <c r="H995" s="337">
        <v>0</v>
      </c>
      <c r="I995" s="337">
        <v>14.6142</v>
      </c>
      <c r="J995" s="337">
        <v>0.33105000000000001</v>
      </c>
      <c r="K995" s="337">
        <v>14.94525</v>
      </c>
      <c r="L995" s="337">
        <v>31</v>
      </c>
      <c r="M995" s="337">
        <v>0</v>
      </c>
      <c r="N995" s="337">
        <v>31</v>
      </c>
      <c r="O995" s="337">
        <v>45.945250000000001</v>
      </c>
      <c r="P995" s="337">
        <v>7308.4495499999994</v>
      </c>
      <c r="Q995" s="337">
        <v>0</v>
      </c>
      <c r="R995" s="338">
        <v>7308.4495499999994</v>
      </c>
    </row>
    <row r="996" spans="1:18" s="313" customFormat="1">
      <c r="A996" s="339"/>
      <c r="B996" s="339"/>
      <c r="C996" s="334" t="s">
        <v>292</v>
      </c>
      <c r="D996" s="334" t="s">
        <v>292</v>
      </c>
      <c r="E996" s="335">
        <v>288</v>
      </c>
      <c r="F996" s="336">
        <v>36.060199999999995</v>
      </c>
      <c r="G996" s="337">
        <v>0</v>
      </c>
      <c r="H996" s="337">
        <v>36.060199999999995</v>
      </c>
      <c r="I996" s="337">
        <v>885.18759</v>
      </c>
      <c r="J996" s="337">
        <v>4.6207900000000004</v>
      </c>
      <c r="K996" s="337">
        <v>889.80838000000006</v>
      </c>
      <c r="L996" s="337">
        <v>781.83720999999991</v>
      </c>
      <c r="M996" s="337">
        <v>0</v>
      </c>
      <c r="N996" s="337">
        <v>781.83720999999991</v>
      </c>
      <c r="O996" s="337">
        <v>1707.70579</v>
      </c>
      <c r="P996" s="337">
        <v>31319.962629999998</v>
      </c>
      <c r="Q996" s="337">
        <v>0</v>
      </c>
      <c r="R996" s="338">
        <v>31319.962629999998</v>
      </c>
    </row>
    <row r="997" spans="1:18" s="313" customFormat="1">
      <c r="A997" s="339"/>
      <c r="B997" s="339"/>
      <c r="C997" s="339"/>
      <c r="D997" s="334" t="s">
        <v>419</v>
      </c>
      <c r="E997" s="335">
        <v>202</v>
      </c>
      <c r="F997" s="336">
        <v>0</v>
      </c>
      <c r="G997" s="337">
        <v>0</v>
      </c>
      <c r="H997" s="337">
        <v>0</v>
      </c>
      <c r="I997" s="337">
        <v>26.96462</v>
      </c>
      <c r="J997" s="337">
        <v>3.7280000000000001E-2</v>
      </c>
      <c r="K997" s="337">
        <v>27.001900000000003</v>
      </c>
      <c r="L997" s="337">
        <v>50</v>
      </c>
      <c r="M997" s="337">
        <v>0</v>
      </c>
      <c r="N997" s="337">
        <v>50</v>
      </c>
      <c r="O997" s="337">
        <v>77.001899999999992</v>
      </c>
      <c r="P997" s="337">
        <v>5161.8008499999996</v>
      </c>
      <c r="Q997" s="337">
        <v>0</v>
      </c>
      <c r="R997" s="338">
        <v>5161.8008499999996</v>
      </c>
    </row>
    <row r="998" spans="1:18" s="313" customFormat="1">
      <c r="A998" s="339"/>
      <c r="B998" s="339"/>
      <c r="C998" s="334" t="s">
        <v>21</v>
      </c>
      <c r="D998" s="334" t="s">
        <v>293</v>
      </c>
      <c r="E998" s="335">
        <v>97</v>
      </c>
      <c r="F998" s="336">
        <v>40.550410000000007</v>
      </c>
      <c r="G998" s="337">
        <v>2.9999999999999997E-4</v>
      </c>
      <c r="H998" s="337">
        <v>40.550710000000002</v>
      </c>
      <c r="I998" s="337">
        <v>2327.0925699999998</v>
      </c>
      <c r="J998" s="337">
        <v>32.206069999999997</v>
      </c>
      <c r="K998" s="337">
        <v>2359.29864</v>
      </c>
      <c r="L998" s="337">
        <v>4107.2341699999997</v>
      </c>
      <c r="M998" s="337">
        <v>23.689820000000001</v>
      </c>
      <c r="N998" s="337">
        <v>4130.9239900000002</v>
      </c>
      <c r="O998" s="337">
        <v>6530.7733399999997</v>
      </c>
      <c r="P998" s="337">
        <v>80841.223069999993</v>
      </c>
      <c r="Q998" s="337">
        <v>0</v>
      </c>
      <c r="R998" s="338">
        <v>80841.223069999993</v>
      </c>
    </row>
    <row r="999" spans="1:18" s="313" customFormat="1">
      <c r="A999" s="339"/>
      <c r="B999" s="339"/>
      <c r="C999" s="339"/>
      <c r="D999" s="334" t="s">
        <v>385</v>
      </c>
      <c r="E999" s="335">
        <v>161</v>
      </c>
      <c r="F999" s="336">
        <v>0</v>
      </c>
      <c r="G999" s="337">
        <v>0</v>
      </c>
      <c r="H999" s="337">
        <v>0</v>
      </c>
      <c r="I999" s="337">
        <v>591.97158999999999</v>
      </c>
      <c r="J999" s="337">
        <v>2.8984299999999998</v>
      </c>
      <c r="K999" s="337">
        <v>594.87002000000007</v>
      </c>
      <c r="L999" s="337">
        <v>1116.0088799999999</v>
      </c>
      <c r="M999" s="337">
        <v>0</v>
      </c>
      <c r="N999" s="337">
        <v>1116.0088799999999</v>
      </c>
      <c r="O999" s="337">
        <v>1710.8788999999999</v>
      </c>
      <c r="P999" s="337">
        <v>38498.706330000001</v>
      </c>
      <c r="Q999" s="337">
        <v>0</v>
      </c>
      <c r="R999" s="338">
        <v>38498.706330000001</v>
      </c>
    </row>
    <row r="1000" spans="1:18" s="313" customFormat="1">
      <c r="A1000" s="339"/>
      <c r="B1000" s="339"/>
      <c r="C1000" s="339"/>
      <c r="D1000" s="334" t="s">
        <v>420</v>
      </c>
      <c r="E1000" s="335">
        <v>187</v>
      </c>
      <c r="F1000" s="336">
        <v>0</v>
      </c>
      <c r="G1000" s="337">
        <v>0</v>
      </c>
      <c r="H1000" s="337">
        <v>0</v>
      </c>
      <c r="I1000" s="337">
        <v>500.16588000000002</v>
      </c>
      <c r="J1000" s="337">
        <v>0.42601</v>
      </c>
      <c r="K1000" s="337">
        <v>500.59189000000003</v>
      </c>
      <c r="L1000" s="337">
        <v>640.69731999999999</v>
      </c>
      <c r="M1000" s="337">
        <v>0</v>
      </c>
      <c r="N1000" s="337">
        <v>640.69731999999999</v>
      </c>
      <c r="O1000" s="337">
        <v>1141.2892099999999</v>
      </c>
      <c r="P1000" s="337">
        <v>21843.650300000001</v>
      </c>
      <c r="Q1000" s="337">
        <v>0</v>
      </c>
      <c r="R1000" s="338">
        <v>21843.650300000001</v>
      </c>
    </row>
    <row r="1001" spans="1:18" s="313" customFormat="1">
      <c r="A1001" s="339"/>
      <c r="B1001" s="339"/>
      <c r="C1001" s="339"/>
      <c r="D1001" s="334" t="s">
        <v>21</v>
      </c>
      <c r="E1001" s="335">
        <v>42</v>
      </c>
      <c r="F1001" s="336">
        <v>10.51535</v>
      </c>
      <c r="G1001" s="337">
        <v>0</v>
      </c>
      <c r="H1001" s="337">
        <v>10.51535</v>
      </c>
      <c r="I1001" s="337">
        <v>4133.5793400000002</v>
      </c>
      <c r="J1001" s="337">
        <v>361.99221</v>
      </c>
      <c r="K1001" s="337">
        <v>4495.5715499999997</v>
      </c>
      <c r="L1001" s="337">
        <v>10429.01541</v>
      </c>
      <c r="M1001" s="337">
        <v>61.529050000000005</v>
      </c>
      <c r="N1001" s="337">
        <v>10490.544460000001</v>
      </c>
      <c r="O1001" s="337">
        <v>14996.631359999999</v>
      </c>
      <c r="P1001" s="337">
        <v>70423.400859999994</v>
      </c>
      <c r="Q1001" s="337">
        <v>0</v>
      </c>
      <c r="R1001" s="338">
        <v>70423.400859999994</v>
      </c>
    </row>
    <row r="1002" spans="1:18" s="313" customFormat="1">
      <c r="A1002" s="339"/>
      <c r="B1002" s="339"/>
      <c r="C1002" s="339"/>
      <c r="D1002" s="339"/>
      <c r="E1002" s="340">
        <v>360</v>
      </c>
      <c r="F1002" s="341">
        <v>0</v>
      </c>
      <c r="G1002" s="342">
        <v>0</v>
      </c>
      <c r="H1002" s="342">
        <v>0</v>
      </c>
      <c r="I1002" s="342">
        <v>2470.5353100000002</v>
      </c>
      <c r="J1002" s="342">
        <v>6.3529799999999996</v>
      </c>
      <c r="K1002" s="342">
        <v>2476.8882899999999</v>
      </c>
      <c r="L1002" s="342">
        <v>2144.4989100000003</v>
      </c>
      <c r="M1002" s="342">
        <v>0</v>
      </c>
      <c r="N1002" s="342">
        <v>2144.4989100000003</v>
      </c>
      <c r="O1002" s="342">
        <v>4621.3872000000001</v>
      </c>
      <c r="P1002" s="342">
        <v>63295.560829999995</v>
      </c>
      <c r="Q1002" s="342">
        <v>0</v>
      </c>
      <c r="R1002" s="343">
        <v>63295.560829999995</v>
      </c>
    </row>
    <row r="1003" spans="1:18" s="313" customFormat="1">
      <c r="A1003" s="339"/>
      <c r="B1003" s="339"/>
      <c r="C1003" s="339"/>
      <c r="D1003" s="334" t="s">
        <v>294</v>
      </c>
      <c r="E1003" s="335">
        <v>188</v>
      </c>
      <c r="F1003" s="336">
        <v>0</v>
      </c>
      <c r="G1003" s="337">
        <v>0</v>
      </c>
      <c r="H1003" s="337">
        <v>0</v>
      </c>
      <c r="I1003" s="337">
        <v>759.47801000000004</v>
      </c>
      <c r="J1003" s="337">
        <v>0.56964999999999999</v>
      </c>
      <c r="K1003" s="337">
        <v>760.04766000000006</v>
      </c>
      <c r="L1003" s="337">
        <v>2128.7432999999996</v>
      </c>
      <c r="M1003" s="337">
        <v>0.95099999999999996</v>
      </c>
      <c r="N1003" s="337">
        <v>2129.6942999999997</v>
      </c>
      <c r="O1003" s="337">
        <v>2889.7419599999998</v>
      </c>
      <c r="P1003" s="337">
        <v>48035.46127</v>
      </c>
      <c r="Q1003" s="337">
        <v>0</v>
      </c>
      <c r="R1003" s="338">
        <v>48035.46127</v>
      </c>
    </row>
    <row r="1004" spans="1:18" s="313" customFormat="1">
      <c r="A1004" s="339"/>
      <c r="B1004" s="339"/>
      <c r="C1004" s="339"/>
      <c r="D1004" s="334" t="s">
        <v>421</v>
      </c>
      <c r="E1004" s="335">
        <v>337</v>
      </c>
      <c r="F1004" s="336">
        <v>1.307E-2</v>
      </c>
      <c r="G1004" s="337">
        <v>0</v>
      </c>
      <c r="H1004" s="337">
        <v>1.307E-2</v>
      </c>
      <c r="I1004" s="337">
        <v>948.29903000000002</v>
      </c>
      <c r="J1004" s="337">
        <v>17.886479999999999</v>
      </c>
      <c r="K1004" s="337">
        <v>966.18551000000002</v>
      </c>
      <c r="L1004" s="337">
        <v>1406.7687700000001</v>
      </c>
      <c r="M1004" s="337">
        <v>38.038290000000003</v>
      </c>
      <c r="N1004" s="337">
        <v>1444.8070600000001</v>
      </c>
      <c r="O1004" s="337">
        <v>2411.0056400000003</v>
      </c>
      <c r="P1004" s="337">
        <v>33928.027159999998</v>
      </c>
      <c r="Q1004" s="337">
        <v>0</v>
      </c>
      <c r="R1004" s="338">
        <v>33928.027159999998</v>
      </c>
    </row>
    <row r="1005" spans="1:18" s="313" customFormat="1">
      <c r="A1005" s="339"/>
      <c r="B1005" s="339"/>
      <c r="C1005" s="334" t="s">
        <v>295</v>
      </c>
      <c r="D1005" s="334" t="s">
        <v>295</v>
      </c>
      <c r="E1005" s="335">
        <v>218</v>
      </c>
      <c r="F1005" s="336">
        <v>0</v>
      </c>
      <c r="G1005" s="337">
        <v>0</v>
      </c>
      <c r="H1005" s="337">
        <v>0</v>
      </c>
      <c r="I1005" s="337">
        <v>527.57823999999994</v>
      </c>
      <c r="J1005" s="337">
        <v>0.94257000000000002</v>
      </c>
      <c r="K1005" s="337">
        <v>528.5208100000001</v>
      </c>
      <c r="L1005" s="337">
        <v>1091.1068400000001</v>
      </c>
      <c r="M1005" s="337">
        <v>0</v>
      </c>
      <c r="N1005" s="337">
        <v>1091.1068400000001</v>
      </c>
      <c r="O1005" s="337">
        <v>1619.6276499999999</v>
      </c>
      <c r="P1005" s="337">
        <v>39689.125100000005</v>
      </c>
      <c r="Q1005" s="337">
        <v>0</v>
      </c>
      <c r="R1005" s="338">
        <v>39689.125100000005</v>
      </c>
    </row>
    <row r="1006" spans="1:18" s="313" customFormat="1">
      <c r="A1006" s="339"/>
      <c r="B1006" s="339"/>
      <c r="C1006" s="334" t="s">
        <v>296</v>
      </c>
      <c r="D1006" s="334" t="s">
        <v>296</v>
      </c>
      <c r="E1006" s="335">
        <v>96</v>
      </c>
      <c r="F1006" s="336">
        <v>6.3579999999999998E-2</v>
      </c>
      <c r="G1006" s="337">
        <v>0</v>
      </c>
      <c r="H1006" s="337">
        <v>6.3579999999999998E-2</v>
      </c>
      <c r="I1006" s="337">
        <v>1910.9984199999999</v>
      </c>
      <c r="J1006" s="337">
        <v>25.378070000000001</v>
      </c>
      <c r="K1006" s="337">
        <v>1936.3764900000001</v>
      </c>
      <c r="L1006" s="337">
        <v>1724.06627</v>
      </c>
      <c r="M1006" s="337">
        <v>38.108359999999998</v>
      </c>
      <c r="N1006" s="337">
        <v>1762.17463</v>
      </c>
      <c r="O1006" s="337">
        <v>3698.6147000000001</v>
      </c>
      <c r="P1006" s="337">
        <v>49781.562619999997</v>
      </c>
      <c r="Q1006" s="337">
        <v>0</v>
      </c>
      <c r="R1006" s="338">
        <v>49781.562619999997</v>
      </c>
    </row>
    <row r="1007" spans="1:18" s="313" customFormat="1">
      <c r="A1007" s="339"/>
      <c r="B1007" s="339"/>
      <c r="C1007" s="339"/>
      <c r="D1007" s="339"/>
      <c r="E1007" s="340">
        <v>222</v>
      </c>
      <c r="F1007" s="341">
        <v>1.8600000000000001E-3</v>
      </c>
      <c r="G1007" s="342">
        <v>0</v>
      </c>
      <c r="H1007" s="342">
        <v>1.8600000000000001E-3</v>
      </c>
      <c r="I1007" s="342">
        <v>1323.3675499999999</v>
      </c>
      <c r="J1007" s="342">
        <v>8.0574700000000004</v>
      </c>
      <c r="K1007" s="342">
        <v>1331.4250200000001</v>
      </c>
      <c r="L1007" s="342">
        <v>2198.5525600000001</v>
      </c>
      <c r="M1007" s="342">
        <v>0</v>
      </c>
      <c r="N1007" s="342">
        <v>2198.5525600000001</v>
      </c>
      <c r="O1007" s="342">
        <v>3529.9794400000001</v>
      </c>
      <c r="P1007" s="342">
        <v>58734.229420000003</v>
      </c>
      <c r="Q1007" s="342">
        <v>0</v>
      </c>
      <c r="R1007" s="343">
        <v>58734.229420000003</v>
      </c>
    </row>
    <row r="1008" spans="1:18" s="313" customFormat="1">
      <c r="A1008" s="339"/>
      <c r="B1008" s="339"/>
      <c r="C1008" s="339"/>
      <c r="D1008" s="334" t="s">
        <v>422</v>
      </c>
      <c r="E1008" s="335">
        <v>310</v>
      </c>
      <c r="F1008" s="336">
        <v>0</v>
      </c>
      <c r="G1008" s="337">
        <v>0</v>
      </c>
      <c r="H1008" s="337">
        <v>0</v>
      </c>
      <c r="I1008" s="337">
        <v>315.67475000000002</v>
      </c>
      <c r="J1008" s="337">
        <v>14.08215</v>
      </c>
      <c r="K1008" s="337">
        <v>329.75690000000003</v>
      </c>
      <c r="L1008" s="337">
        <v>451.61421000000001</v>
      </c>
      <c r="M1008" s="337">
        <v>0</v>
      </c>
      <c r="N1008" s="337">
        <v>451.61421000000001</v>
      </c>
      <c r="O1008" s="337">
        <v>781.37110999999993</v>
      </c>
      <c r="P1008" s="337">
        <v>14913.199640000001</v>
      </c>
      <c r="Q1008" s="337">
        <v>0</v>
      </c>
      <c r="R1008" s="338">
        <v>14913.199640000001</v>
      </c>
    </row>
    <row r="1009" spans="1:18" s="313" customFormat="1">
      <c r="A1009" s="339"/>
      <c r="B1009" s="339"/>
      <c r="C1009" s="334" t="s">
        <v>297</v>
      </c>
      <c r="D1009" s="334" t="s">
        <v>423</v>
      </c>
      <c r="E1009" s="335">
        <v>309</v>
      </c>
      <c r="F1009" s="336">
        <v>0</v>
      </c>
      <c r="G1009" s="337">
        <v>0</v>
      </c>
      <c r="H1009" s="337">
        <v>0</v>
      </c>
      <c r="I1009" s="337">
        <v>822.7326700000001</v>
      </c>
      <c r="J1009" s="337">
        <v>24.71528</v>
      </c>
      <c r="K1009" s="337">
        <v>847.44794999999999</v>
      </c>
      <c r="L1009" s="337">
        <v>676.91564000000005</v>
      </c>
      <c r="M1009" s="337">
        <v>0</v>
      </c>
      <c r="N1009" s="337">
        <v>676.91564000000005</v>
      </c>
      <c r="O1009" s="337">
        <v>1524.3635900000002</v>
      </c>
      <c r="P1009" s="337">
        <v>20635.566199999997</v>
      </c>
      <c r="Q1009" s="337">
        <v>0</v>
      </c>
      <c r="R1009" s="338">
        <v>20635.566199999997</v>
      </c>
    </row>
    <row r="1010" spans="1:18" s="313" customFormat="1">
      <c r="A1010" s="339"/>
      <c r="B1010" s="339"/>
      <c r="C1010" s="339"/>
      <c r="D1010" s="334" t="s">
        <v>298</v>
      </c>
      <c r="E1010" s="335">
        <v>109</v>
      </c>
      <c r="F1010" s="336">
        <v>2.8900000000000002E-3</v>
      </c>
      <c r="G1010" s="337">
        <v>0</v>
      </c>
      <c r="H1010" s="337">
        <v>2.8900000000000002E-3</v>
      </c>
      <c r="I1010" s="337">
        <v>611.29332999999997</v>
      </c>
      <c r="J1010" s="337">
        <v>14.153700000000001</v>
      </c>
      <c r="K1010" s="337">
        <v>625.44703000000004</v>
      </c>
      <c r="L1010" s="337">
        <v>1804.6264900000001</v>
      </c>
      <c r="M1010" s="337">
        <v>0</v>
      </c>
      <c r="N1010" s="337">
        <v>1804.6264900000001</v>
      </c>
      <c r="O1010" s="337">
        <v>2430.0764100000001</v>
      </c>
      <c r="P1010" s="337">
        <v>15233.37644</v>
      </c>
      <c r="Q1010" s="337">
        <v>0</v>
      </c>
      <c r="R1010" s="338">
        <v>15233.37644</v>
      </c>
    </row>
    <row r="1011" spans="1:18" s="313" customFormat="1">
      <c r="A1011" s="339"/>
      <c r="B1011" s="334" t="s">
        <v>22</v>
      </c>
      <c r="C1011" s="334" t="s">
        <v>424</v>
      </c>
      <c r="D1011" s="334" t="s">
        <v>425</v>
      </c>
      <c r="E1011" s="335">
        <v>166</v>
      </c>
      <c r="F1011" s="336">
        <v>0</v>
      </c>
      <c r="G1011" s="337">
        <v>0</v>
      </c>
      <c r="H1011" s="337">
        <v>0</v>
      </c>
      <c r="I1011" s="337">
        <v>1209.2825700000001</v>
      </c>
      <c r="J1011" s="337">
        <v>332.17450000000002</v>
      </c>
      <c r="K1011" s="337">
        <v>1541.4570700000002</v>
      </c>
      <c r="L1011" s="337">
        <v>322.20733000000001</v>
      </c>
      <c r="M1011" s="337">
        <v>83.303149999999988</v>
      </c>
      <c r="N1011" s="337">
        <v>405.51047999999997</v>
      </c>
      <c r="O1011" s="337">
        <v>1946.9675500000001</v>
      </c>
      <c r="P1011" s="337">
        <v>24402.708730000002</v>
      </c>
      <c r="Q1011" s="337">
        <v>0</v>
      </c>
      <c r="R1011" s="338">
        <v>24402.708730000002</v>
      </c>
    </row>
    <row r="1012" spans="1:18" s="313" customFormat="1">
      <c r="A1012" s="339"/>
      <c r="B1012" s="339"/>
      <c r="C1012" s="339"/>
      <c r="D1012" s="334" t="s">
        <v>426</v>
      </c>
      <c r="E1012" s="335">
        <v>204</v>
      </c>
      <c r="F1012" s="336">
        <v>0</v>
      </c>
      <c r="G1012" s="337">
        <v>0</v>
      </c>
      <c r="H1012" s="337">
        <v>0</v>
      </c>
      <c r="I1012" s="337">
        <v>209.79406</v>
      </c>
      <c r="J1012" s="337">
        <v>1.9626600000000001</v>
      </c>
      <c r="K1012" s="337">
        <v>211.75672</v>
      </c>
      <c r="L1012" s="337">
        <v>666.45362</v>
      </c>
      <c r="M1012" s="337">
        <v>0</v>
      </c>
      <c r="N1012" s="337">
        <v>666.45362</v>
      </c>
      <c r="O1012" s="337">
        <v>878.21033999999997</v>
      </c>
      <c r="P1012" s="337">
        <v>17862.74814</v>
      </c>
      <c r="Q1012" s="337">
        <v>0</v>
      </c>
      <c r="R1012" s="338">
        <v>17862.74814</v>
      </c>
    </row>
    <row r="1013" spans="1:18" s="313" customFormat="1">
      <c r="A1013" s="339"/>
      <c r="B1013" s="339"/>
      <c r="C1013" s="334" t="s">
        <v>427</v>
      </c>
      <c r="D1013" s="334" t="s">
        <v>428</v>
      </c>
      <c r="E1013" s="335">
        <v>282</v>
      </c>
      <c r="F1013" s="336">
        <v>0</v>
      </c>
      <c r="G1013" s="337">
        <v>0</v>
      </c>
      <c r="H1013" s="337">
        <v>0</v>
      </c>
      <c r="I1013" s="337">
        <v>954.45500000000004</v>
      </c>
      <c r="J1013" s="337">
        <v>32.362139999999997</v>
      </c>
      <c r="K1013" s="337">
        <v>986.81713999999999</v>
      </c>
      <c r="L1013" s="337">
        <v>1131.7151999999999</v>
      </c>
      <c r="M1013" s="337">
        <v>0</v>
      </c>
      <c r="N1013" s="337">
        <v>1131.7151999999999</v>
      </c>
      <c r="O1013" s="337">
        <v>2118.5323399999997</v>
      </c>
      <c r="P1013" s="337">
        <v>38445.623670000001</v>
      </c>
      <c r="Q1013" s="337">
        <v>56.865199999999994</v>
      </c>
      <c r="R1013" s="338">
        <v>38502.488869999994</v>
      </c>
    </row>
    <row r="1014" spans="1:18" s="313" customFormat="1">
      <c r="A1014" s="339"/>
      <c r="B1014" s="339"/>
      <c r="C1014" s="334" t="s">
        <v>22</v>
      </c>
      <c r="D1014" s="334" t="s">
        <v>22</v>
      </c>
      <c r="E1014" s="335">
        <v>145</v>
      </c>
      <c r="F1014" s="336">
        <v>534.63869999999997</v>
      </c>
      <c r="G1014" s="337">
        <v>0</v>
      </c>
      <c r="H1014" s="337">
        <v>534.63869999999997</v>
      </c>
      <c r="I1014" s="337">
        <v>4988.7713200000007</v>
      </c>
      <c r="J1014" s="337">
        <v>827.20530000000008</v>
      </c>
      <c r="K1014" s="337">
        <v>5815.9766200000004</v>
      </c>
      <c r="L1014" s="337">
        <v>24969.762649999997</v>
      </c>
      <c r="M1014" s="337">
        <v>1163.9817399999999</v>
      </c>
      <c r="N1014" s="337">
        <v>26133.74439</v>
      </c>
      <c r="O1014" s="337">
        <v>32484.359710000001</v>
      </c>
      <c r="P1014" s="337">
        <v>57067.401659999996</v>
      </c>
      <c r="Q1014" s="337">
        <v>0</v>
      </c>
      <c r="R1014" s="338">
        <v>57067.401659999996</v>
      </c>
    </row>
    <row r="1015" spans="1:18" s="313" customFormat="1">
      <c r="A1015" s="339"/>
      <c r="B1015" s="339"/>
      <c r="C1015" s="339"/>
      <c r="D1015" s="339"/>
      <c r="E1015" s="340">
        <v>182</v>
      </c>
      <c r="F1015" s="341">
        <v>0</v>
      </c>
      <c r="G1015" s="342">
        <v>0</v>
      </c>
      <c r="H1015" s="342">
        <v>0</v>
      </c>
      <c r="I1015" s="342">
        <v>1207.66255</v>
      </c>
      <c r="J1015" s="342">
        <v>205.62354999999999</v>
      </c>
      <c r="K1015" s="342">
        <v>1413.2861</v>
      </c>
      <c r="L1015" s="342">
        <v>2453.65634</v>
      </c>
      <c r="M1015" s="342">
        <v>38.04</v>
      </c>
      <c r="N1015" s="342">
        <v>2491.69634</v>
      </c>
      <c r="O1015" s="342">
        <v>3904.9824399999998</v>
      </c>
      <c r="P1015" s="342">
        <v>45281.037130000004</v>
      </c>
      <c r="Q1015" s="342">
        <v>16.91414</v>
      </c>
      <c r="R1015" s="343">
        <v>45297.951270000005</v>
      </c>
    </row>
    <row r="1016" spans="1:18" s="313" customFormat="1">
      <c r="A1016" s="339"/>
      <c r="B1016" s="339"/>
      <c r="C1016" s="339"/>
      <c r="D1016" s="339"/>
      <c r="E1016" s="340">
        <v>279</v>
      </c>
      <c r="F1016" s="341">
        <v>0</v>
      </c>
      <c r="G1016" s="342">
        <v>0</v>
      </c>
      <c r="H1016" s="342">
        <v>0</v>
      </c>
      <c r="I1016" s="342">
        <v>1222.8727099999999</v>
      </c>
      <c r="J1016" s="342">
        <v>286.41101000000003</v>
      </c>
      <c r="K1016" s="342">
        <v>1509.2837199999999</v>
      </c>
      <c r="L1016" s="342">
        <v>2770.2831699999997</v>
      </c>
      <c r="M1016" s="342">
        <v>15.215999999999999</v>
      </c>
      <c r="N1016" s="342">
        <v>2785.49917</v>
      </c>
      <c r="O1016" s="342">
        <v>4294.7828899999995</v>
      </c>
      <c r="P1016" s="342">
        <v>58163.108679999998</v>
      </c>
      <c r="Q1016" s="342">
        <v>0</v>
      </c>
      <c r="R1016" s="343">
        <v>58163.108679999998</v>
      </c>
    </row>
    <row r="1017" spans="1:18" s="313" customFormat="1">
      <c r="A1017" s="339"/>
      <c r="B1017" s="339"/>
      <c r="C1017" s="339"/>
      <c r="D1017" s="334" t="s">
        <v>429</v>
      </c>
      <c r="E1017" s="335">
        <v>321</v>
      </c>
      <c r="F1017" s="336">
        <v>0</v>
      </c>
      <c r="G1017" s="337">
        <v>0</v>
      </c>
      <c r="H1017" s="337">
        <v>0</v>
      </c>
      <c r="I1017" s="337">
        <v>420.53507000000002</v>
      </c>
      <c r="J1017" s="337">
        <v>0.13087000000000001</v>
      </c>
      <c r="K1017" s="337">
        <v>420.66593999999998</v>
      </c>
      <c r="L1017" s="337">
        <v>657.31037000000003</v>
      </c>
      <c r="M1017" s="337">
        <v>0</v>
      </c>
      <c r="N1017" s="337">
        <v>657.31037000000003</v>
      </c>
      <c r="O1017" s="337">
        <v>1077.97631</v>
      </c>
      <c r="P1017" s="337">
        <v>17582.76514</v>
      </c>
      <c r="Q1017" s="337">
        <v>0</v>
      </c>
      <c r="R1017" s="338">
        <v>17582.76514</v>
      </c>
    </row>
    <row r="1018" spans="1:18" s="313" customFormat="1">
      <c r="A1018" s="339"/>
      <c r="B1018" s="339"/>
      <c r="C1018" s="334" t="s">
        <v>299</v>
      </c>
      <c r="D1018" s="334" t="s">
        <v>300</v>
      </c>
      <c r="E1018" s="335">
        <v>50</v>
      </c>
      <c r="F1018" s="336">
        <v>1.09805</v>
      </c>
      <c r="G1018" s="337">
        <v>0</v>
      </c>
      <c r="H1018" s="337">
        <v>1.09805</v>
      </c>
      <c r="I1018" s="337">
        <v>2014.5741</v>
      </c>
      <c r="J1018" s="337">
        <v>132.21785999999997</v>
      </c>
      <c r="K1018" s="337">
        <v>2146.79196</v>
      </c>
      <c r="L1018" s="337">
        <v>3788.6116000000002</v>
      </c>
      <c r="M1018" s="337">
        <v>110.316</v>
      </c>
      <c r="N1018" s="337">
        <v>3898.9276</v>
      </c>
      <c r="O1018" s="337">
        <v>6046.8176100000001</v>
      </c>
      <c r="P1018" s="337">
        <v>65933.653479999994</v>
      </c>
      <c r="Q1018" s="337">
        <v>0</v>
      </c>
      <c r="R1018" s="338">
        <v>65933.653479999994</v>
      </c>
    </row>
    <row r="1019" spans="1:18" s="313" customFormat="1">
      <c r="A1019" s="339"/>
      <c r="B1019" s="339"/>
      <c r="C1019" s="339"/>
      <c r="D1019" s="339"/>
      <c r="E1019" s="340">
        <v>181</v>
      </c>
      <c r="F1019" s="341">
        <v>18.0807</v>
      </c>
      <c r="G1019" s="342">
        <v>0</v>
      </c>
      <c r="H1019" s="342">
        <v>18.0807</v>
      </c>
      <c r="I1019" s="342">
        <v>1503.0062600000001</v>
      </c>
      <c r="J1019" s="342">
        <v>36.134410000000003</v>
      </c>
      <c r="K1019" s="342">
        <v>1539.14067</v>
      </c>
      <c r="L1019" s="342">
        <v>2047.2251899999999</v>
      </c>
      <c r="M1019" s="342">
        <v>0</v>
      </c>
      <c r="N1019" s="342">
        <v>2047.2251899999999</v>
      </c>
      <c r="O1019" s="342">
        <v>3604.4465599999999</v>
      </c>
      <c r="P1019" s="342">
        <v>53210.062109999999</v>
      </c>
      <c r="Q1019" s="342">
        <v>0</v>
      </c>
      <c r="R1019" s="343">
        <v>53210.062109999999</v>
      </c>
    </row>
    <row r="1020" spans="1:18" s="313" customFormat="1">
      <c r="A1020" s="339"/>
      <c r="B1020" s="339"/>
      <c r="C1020" s="339"/>
      <c r="D1020" s="339"/>
      <c r="E1020" s="340">
        <v>224</v>
      </c>
      <c r="F1020" s="341">
        <v>3.3399999999999997E-3</v>
      </c>
      <c r="G1020" s="342">
        <v>0</v>
      </c>
      <c r="H1020" s="342">
        <v>3.3399999999999997E-3</v>
      </c>
      <c r="I1020" s="342">
        <v>2178.1452100000001</v>
      </c>
      <c r="J1020" s="342">
        <v>99.842410000000001</v>
      </c>
      <c r="K1020" s="342">
        <v>2277.9876200000003</v>
      </c>
      <c r="L1020" s="342">
        <v>2261.2148299999999</v>
      </c>
      <c r="M1020" s="342">
        <v>4.7706400000000002</v>
      </c>
      <c r="N1020" s="342">
        <v>2265.9854700000001</v>
      </c>
      <c r="O1020" s="342">
        <v>4543.9764299999997</v>
      </c>
      <c r="P1020" s="342">
        <v>64729.05805</v>
      </c>
      <c r="Q1020" s="342">
        <v>0</v>
      </c>
      <c r="R1020" s="343">
        <v>64729.05805</v>
      </c>
    </row>
    <row r="1021" spans="1:18" s="313" customFormat="1">
      <c r="A1021" s="339"/>
      <c r="B1021" s="339"/>
      <c r="C1021" s="339"/>
      <c r="D1021" s="339"/>
      <c r="E1021" s="340">
        <v>348</v>
      </c>
      <c r="F1021" s="341">
        <v>8.77E-3</v>
      </c>
      <c r="G1021" s="342">
        <v>2.2400000000000002E-3</v>
      </c>
      <c r="H1021" s="342">
        <v>1.1009999999999999E-2</v>
      </c>
      <c r="I1021" s="342">
        <v>1406.25458</v>
      </c>
      <c r="J1021" s="342">
        <v>41.891669999999998</v>
      </c>
      <c r="K1021" s="342">
        <v>1448.14625</v>
      </c>
      <c r="L1021" s="342">
        <v>781.90129999999999</v>
      </c>
      <c r="M1021" s="342">
        <v>41.268529999999998</v>
      </c>
      <c r="N1021" s="342">
        <v>823.16982999999993</v>
      </c>
      <c r="O1021" s="342">
        <v>2271.3270899999998</v>
      </c>
      <c r="P1021" s="342">
        <v>36200.90567</v>
      </c>
      <c r="Q1021" s="342">
        <v>0</v>
      </c>
      <c r="R1021" s="343">
        <v>36200.90567</v>
      </c>
    </row>
    <row r="1022" spans="1:18" s="313" customFormat="1">
      <c r="A1022" s="339"/>
      <c r="B1022" s="339"/>
      <c r="C1022" s="339"/>
      <c r="D1022" s="339"/>
      <c r="E1022" s="340">
        <v>329</v>
      </c>
      <c r="F1022" s="341">
        <v>2.3120000000000002E-2</v>
      </c>
      <c r="G1022" s="342">
        <v>0</v>
      </c>
      <c r="H1022" s="342">
        <v>2.3120000000000002E-2</v>
      </c>
      <c r="I1022" s="342">
        <v>1890.0287499999999</v>
      </c>
      <c r="J1022" s="342">
        <v>40.42315</v>
      </c>
      <c r="K1022" s="342">
        <v>1930.4518999999998</v>
      </c>
      <c r="L1022" s="342">
        <v>1728.0739699999999</v>
      </c>
      <c r="M1022" s="342">
        <v>0</v>
      </c>
      <c r="N1022" s="342">
        <v>1728.0739699999999</v>
      </c>
      <c r="O1022" s="342">
        <v>3658.5489900000002</v>
      </c>
      <c r="P1022" s="342">
        <v>58810.957430000002</v>
      </c>
      <c r="Q1022" s="342">
        <v>0</v>
      </c>
      <c r="R1022" s="343">
        <v>58810.957430000002</v>
      </c>
    </row>
    <row r="1023" spans="1:18" s="313" customFormat="1">
      <c r="A1023" s="339"/>
      <c r="B1023" s="339"/>
      <c r="C1023" s="339"/>
      <c r="D1023" s="339"/>
      <c r="E1023" s="340">
        <v>333</v>
      </c>
      <c r="F1023" s="341">
        <v>1.299E-2</v>
      </c>
      <c r="G1023" s="342">
        <v>0</v>
      </c>
      <c r="H1023" s="342">
        <v>1.299E-2</v>
      </c>
      <c r="I1023" s="342">
        <v>1226.77117</v>
      </c>
      <c r="J1023" s="342">
        <v>24.584900000000001</v>
      </c>
      <c r="K1023" s="342">
        <v>1251.35607</v>
      </c>
      <c r="L1023" s="342">
        <v>1453.0545900000002</v>
      </c>
      <c r="M1023" s="342">
        <v>4.1919300000000002</v>
      </c>
      <c r="N1023" s="342">
        <v>1457.2465199999999</v>
      </c>
      <c r="O1023" s="342">
        <v>2708.6155800000001</v>
      </c>
      <c r="P1023" s="342">
        <v>54674.005689999998</v>
      </c>
      <c r="Q1023" s="342">
        <v>0</v>
      </c>
      <c r="R1023" s="343">
        <v>54674.005689999998</v>
      </c>
    </row>
    <row r="1024" spans="1:18" s="313" customFormat="1">
      <c r="A1024" s="339"/>
      <c r="B1024" s="339"/>
      <c r="C1024" s="334" t="s">
        <v>430</v>
      </c>
      <c r="D1024" s="334" t="s">
        <v>430</v>
      </c>
      <c r="E1024" s="335">
        <v>162</v>
      </c>
      <c r="F1024" s="336">
        <v>0</v>
      </c>
      <c r="G1024" s="337">
        <v>0</v>
      </c>
      <c r="H1024" s="337">
        <v>0</v>
      </c>
      <c r="I1024" s="337">
        <v>876.74643000000003</v>
      </c>
      <c r="J1024" s="337">
        <v>111.32738999999999</v>
      </c>
      <c r="K1024" s="337">
        <v>988.07381999999996</v>
      </c>
      <c r="L1024" s="337">
        <v>885.34361999999999</v>
      </c>
      <c r="M1024" s="337">
        <v>53.256</v>
      </c>
      <c r="N1024" s="337">
        <v>938.59961999999996</v>
      </c>
      <c r="O1024" s="337">
        <v>1926.67344</v>
      </c>
      <c r="P1024" s="337">
        <v>31452.309649999999</v>
      </c>
      <c r="Q1024" s="337">
        <v>0</v>
      </c>
      <c r="R1024" s="338">
        <v>31452.309649999999</v>
      </c>
    </row>
    <row r="1025" spans="1:18" s="313" customFormat="1">
      <c r="A1025" s="339"/>
      <c r="B1025" s="339"/>
      <c r="C1025" s="334" t="s">
        <v>431</v>
      </c>
      <c r="D1025" s="334" t="s">
        <v>432</v>
      </c>
      <c r="E1025" s="335">
        <v>226</v>
      </c>
      <c r="F1025" s="336">
        <v>0</v>
      </c>
      <c r="G1025" s="337">
        <v>0</v>
      </c>
      <c r="H1025" s="337">
        <v>0</v>
      </c>
      <c r="I1025" s="337">
        <v>683.20672000000002</v>
      </c>
      <c r="J1025" s="337">
        <v>255.14802</v>
      </c>
      <c r="K1025" s="337">
        <v>938.35473999999999</v>
      </c>
      <c r="L1025" s="337">
        <v>479.45240999999999</v>
      </c>
      <c r="M1025" s="337">
        <v>0</v>
      </c>
      <c r="N1025" s="337">
        <v>479.45240999999999</v>
      </c>
      <c r="O1025" s="337">
        <v>1417.8071499999999</v>
      </c>
      <c r="P1025" s="337">
        <v>23245.742429999998</v>
      </c>
      <c r="Q1025" s="337">
        <v>0</v>
      </c>
      <c r="R1025" s="338">
        <v>23245.742429999998</v>
      </c>
    </row>
    <row r="1026" spans="1:18" s="313" customFormat="1">
      <c r="A1026" s="339"/>
      <c r="B1026" s="339"/>
      <c r="C1026" s="334" t="s">
        <v>433</v>
      </c>
      <c r="D1026" s="334" t="s">
        <v>433</v>
      </c>
      <c r="E1026" s="335">
        <v>227</v>
      </c>
      <c r="F1026" s="336">
        <v>0</v>
      </c>
      <c r="G1026" s="337">
        <v>0</v>
      </c>
      <c r="H1026" s="337">
        <v>0</v>
      </c>
      <c r="I1026" s="337">
        <v>262.69565999999998</v>
      </c>
      <c r="J1026" s="337">
        <v>22.1191</v>
      </c>
      <c r="K1026" s="337">
        <v>284.81476000000004</v>
      </c>
      <c r="L1026" s="337">
        <v>588.5618199999999</v>
      </c>
      <c r="M1026" s="337">
        <v>38.039239999999999</v>
      </c>
      <c r="N1026" s="337">
        <v>626.60106000000007</v>
      </c>
      <c r="O1026" s="337">
        <v>911.41581999999994</v>
      </c>
      <c r="P1026" s="337">
        <v>17497.108519999998</v>
      </c>
      <c r="Q1026" s="337">
        <v>0</v>
      </c>
      <c r="R1026" s="338">
        <v>17497.108519999998</v>
      </c>
    </row>
    <row r="1027" spans="1:18" s="313" customFormat="1">
      <c r="A1027" s="339"/>
      <c r="B1027" s="339"/>
      <c r="C1027" s="334" t="s">
        <v>434</v>
      </c>
      <c r="D1027" s="334" t="s">
        <v>434</v>
      </c>
      <c r="E1027" s="335">
        <v>396</v>
      </c>
      <c r="F1027" s="336">
        <v>0</v>
      </c>
      <c r="G1027" s="337">
        <v>0</v>
      </c>
      <c r="H1027" s="337">
        <v>0</v>
      </c>
      <c r="I1027" s="337">
        <v>614.12735999999995</v>
      </c>
      <c r="J1027" s="337">
        <v>0.10306999999999999</v>
      </c>
      <c r="K1027" s="337">
        <v>614.23043000000007</v>
      </c>
      <c r="L1027" s="337">
        <v>600.95781999999997</v>
      </c>
      <c r="M1027" s="337">
        <v>0</v>
      </c>
      <c r="N1027" s="337">
        <v>600.95781999999997</v>
      </c>
      <c r="O1027" s="337">
        <v>1215.1882499999999</v>
      </c>
      <c r="P1027" s="337">
        <v>18859.03083</v>
      </c>
      <c r="Q1027" s="337">
        <v>0</v>
      </c>
      <c r="R1027" s="338">
        <v>18859.03083</v>
      </c>
    </row>
    <row r="1028" spans="1:18" s="313" customFormat="1">
      <c r="A1028" s="339"/>
      <c r="B1028" s="339"/>
      <c r="C1028" s="334" t="s">
        <v>435</v>
      </c>
      <c r="D1028" s="334" t="s">
        <v>436</v>
      </c>
      <c r="E1028" s="335">
        <v>408</v>
      </c>
      <c r="F1028" s="336">
        <v>0</v>
      </c>
      <c r="G1028" s="337">
        <v>0</v>
      </c>
      <c r="H1028" s="337">
        <v>0</v>
      </c>
      <c r="I1028" s="337">
        <v>953.04730000000006</v>
      </c>
      <c r="J1028" s="337">
        <v>0.40527999999999997</v>
      </c>
      <c r="K1028" s="337">
        <v>953.45258000000001</v>
      </c>
      <c r="L1028" s="337">
        <v>920.23426000000006</v>
      </c>
      <c r="M1028" s="337">
        <v>23.60192</v>
      </c>
      <c r="N1028" s="337">
        <v>943.83618000000001</v>
      </c>
      <c r="O1028" s="337">
        <v>1897.2887599999999</v>
      </c>
      <c r="P1028" s="337">
        <v>19255.611820000002</v>
      </c>
      <c r="Q1028" s="337">
        <v>0</v>
      </c>
      <c r="R1028" s="338">
        <v>19255.611820000002</v>
      </c>
    </row>
    <row r="1029" spans="1:18" s="313" customFormat="1">
      <c r="A1029" s="339"/>
      <c r="B1029" s="334" t="s">
        <v>301</v>
      </c>
      <c r="C1029" s="334" t="s">
        <v>302</v>
      </c>
      <c r="D1029" s="334" t="s">
        <v>303</v>
      </c>
      <c r="E1029" s="335">
        <v>356</v>
      </c>
      <c r="F1029" s="336">
        <v>0</v>
      </c>
      <c r="G1029" s="337">
        <v>0</v>
      </c>
      <c r="H1029" s="337">
        <v>0</v>
      </c>
      <c r="I1029" s="337">
        <v>1250.8118400000001</v>
      </c>
      <c r="J1029" s="337">
        <v>126.53223</v>
      </c>
      <c r="K1029" s="337">
        <v>1377.3440700000001</v>
      </c>
      <c r="L1029" s="337">
        <v>954.46937000000003</v>
      </c>
      <c r="M1029" s="337">
        <v>0</v>
      </c>
      <c r="N1029" s="337">
        <v>954.46937000000003</v>
      </c>
      <c r="O1029" s="337">
        <v>2331.8134399999999</v>
      </c>
      <c r="P1029" s="337">
        <v>27785.649670000003</v>
      </c>
      <c r="Q1029" s="337">
        <v>0</v>
      </c>
      <c r="R1029" s="338">
        <v>27785.649670000003</v>
      </c>
    </row>
    <row r="1030" spans="1:18" s="313" customFormat="1">
      <c r="A1030" s="339"/>
      <c r="B1030" s="339"/>
      <c r="C1030" s="334" t="s">
        <v>304</v>
      </c>
      <c r="D1030" s="334" t="s">
        <v>304</v>
      </c>
      <c r="E1030" s="335">
        <v>78</v>
      </c>
      <c r="F1030" s="336">
        <v>0.40508999999999995</v>
      </c>
      <c r="G1030" s="337">
        <v>0</v>
      </c>
      <c r="H1030" s="337">
        <v>0.40508999999999995</v>
      </c>
      <c r="I1030" s="337">
        <v>1953.9516899999999</v>
      </c>
      <c r="J1030" s="337">
        <v>64.822000000000003</v>
      </c>
      <c r="K1030" s="337">
        <v>2018.77369</v>
      </c>
      <c r="L1030" s="337">
        <v>1933.8959499999999</v>
      </c>
      <c r="M1030" s="337">
        <v>4.1754199999999999</v>
      </c>
      <c r="N1030" s="337">
        <v>1938.0713700000001</v>
      </c>
      <c r="O1030" s="337">
        <v>3957.2501499999998</v>
      </c>
      <c r="P1030" s="337">
        <v>45176.051090000001</v>
      </c>
      <c r="Q1030" s="337">
        <v>0</v>
      </c>
      <c r="R1030" s="338">
        <v>45176.051090000001</v>
      </c>
    </row>
    <row r="1031" spans="1:18" s="313" customFormat="1">
      <c r="A1031" s="339"/>
      <c r="B1031" s="339"/>
      <c r="C1031" s="334" t="s">
        <v>305</v>
      </c>
      <c r="D1031" s="334" t="s">
        <v>306</v>
      </c>
      <c r="E1031" s="335">
        <v>388</v>
      </c>
      <c r="F1031" s="336">
        <v>52.577629999999999</v>
      </c>
      <c r="G1031" s="337">
        <v>0</v>
      </c>
      <c r="H1031" s="337">
        <v>52.577629999999999</v>
      </c>
      <c r="I1031" s="337">
        <v>1702.74074</v>
      </c>
      <c r="J1031" s="337">
        <v>1.82481</v>
      </c>
      <c r="K1031" s="337">
        <v>1704.56555</v>
      </c>
      <c r="L1031" s="337">
        <v>1019.53649</v>
      </c>
      <c r="M1031" s="337">
        <v>0</v>
      </c>
      <c r="N1031" s="337">
        <v>1019.53649</v>
      </c>
      <c r="O1031" s="337">
        <v>2776.67967</v>
      </c>
      <c r="P1031" s="337">
        <v>39176.190609999998</v>
      </c>
      <c r="Q1031" s="337">
        <v>0</v>
      </c>
      <c r="R1031" s="338">
        <v>39176.190609999998</v>
      </c>
    </row>
    <row r="1032" spans="1:18" s="313" customFormat="1">
      <c r="A1032" s="339"/>
      <c r="B1032" s="339"/>
      <c r="C1032" s="334" t="s">
        <v>301</v>
      </c>
      <c r="D1032" s="334" t="s">
        <v>307</v>
      </c>
      <c r="E1032" s="335">
        <v>117</v>
      </c>
      <c r="F1032" s="336">
        <v>1.65E-3</v>
      </c>
      <c r="G1032" s="337">
        <v>0</v>
      </c>
      <c r="H1032" s="337">
        <v>1.65E-3</v>
      </c>
      <c r="I1032" s="337">
        <v>3472.11157</v>
      </c>
      <c r="J1032" s="337">
        <v>58.467500000000001</v>
      </c>
      <c r="K1032" s="337">
        <v>3530.5790699999998</v>
      </c>
      <c r="L1032" s="337">
        <v>1041.42878</v>
      </c>
      <c r="M1032" s="337">
        <v>0</v>
      </c>
      <c r="N1032" s="337">
        <v>1041.42878</v>
      </c>
      <c r="O1032" s="337">
        <v>4572.0095000000001</v>
      </c>
      <c r="P1032" s="337">
        <v>91548.322370000009</v>
      </c>
      <c r="Q1032" s="337">
        <v>0</v>
      </c>
      <c r="R1032" s="338">
        <v>91548.322370000009</v>
      </c>
    </row>
    <row r="1033" spans="1:18" s="313" customFormat="1">
      <c r="A1033" s="339"/>
      <c r="B1033" s="339"/>
      <c r="C1033" s="339"/>
      <c r="D1033" s="339"/>
      <c r="E1033" s="340">
        <v>220</v>
      </c>
      <c r="F1033" s="341">
        <v>55.699690000000004</v>
      </c>
      <c r="G1033" s="342">
        <v>1.2397199999999999</v>
      </c>
      <c r="H1033" s="342">
        <v>56.939410000000002</v>
      </c>
      <c r="I1033" s="342">
        <v>3293.7222000000002</v>
      </c>
      <c r="J1033" s="342">
        <v>74.818839999999994</v>
      </c>
      <c r="K1033" s="342">
        <v>3368.5410400000001</v>
      </c>
      <c r="L1033" s="342">
        <v>2365.3993999999998</v>
      </c>
      <c r="M1033" s="342">
        <v>4.1840200000000003</v>
      </c>
      <c r="N1033" s="342">
        <v>2369.5834199999999</v>
      </c>
      <c r="O1033" s="342">
        <v>5795.06387</v>
      </c>
      <c r="P1033" s="342">
        <v>87761.302219999998</v>
      </c>
      <c r="Q1033" s="342">
        <v>0</v>
      </c>
      <c r="R1033" s="343">
        <v>87761.302219999998</v>
      </c>
    </row>
    <row r="1034" spans="1:18" s="313" customFormat="1">
      <c r="A1034" s="339"/>
      <c r="B1034" s="339"/>
      <c r="C1034" s="334" t="s">
        <v>437</v>
      </c>
      <c r="D1034" s="334" t="s">
        <v>438</v>
      </c>
      <c r="E1034" s="335">
        <v>267</v>
      </c>
      <c r="F1034" s="336">
        <v>0</v>
      </c>
      <c r="G1034" s="337">
        <v>0</v>
      </c>
      <c r="H1034" s="337">
        <v>0</v>
      </c>
      <c r="I1034" s="337">
        <v>25.37809</v>
      </c>
      <c r="J1034" s="337">
        <v>5.2900000000000004E-3</v>
      </c>
      <c r="K1034" s="337">
        <v>25.383380000000002</v>
      </c>
      <c r="L1034" s="337">
        <v>15.777940000000001</v>
      </c>
      <c r="M1034" s="337">
        <v>0</v>
      </c>
      <c r="N1034" s="337">
        <v>15.777940000000001</v>
      </c>
      <c r="O1034" s="337">
        <v>41.161319999999996</v>
      </c>
      <c r="P1034" s="337">
        <v>5149.0889500000003</v>
      </c>
      <c r="Q1034" s="337">
        <v>0</v>
      </c>
      <c r="R1034" s="338">
        <v>5149.0889500000003</v>
      </c>
    </row>
    <row r="1035" spans="1:18" s="313" customFormat="1">
      <c r="A1035" s="339"/>
      <c r="B1035" s="339"/>
      <c r="C1035" s="334" t="s">
        <v>439</v>
      </c>
      <c r="D1035" s="334" t="s">
        <v>440</v>
      </c>
      <c r="E1035" s="335">
        <v>268</v>
      </c>
      <c r="F1035" s="336">
        <v>0</v>
      </c>
      <c r="G1035" s="337">
        <v>0</v>
      </c>
      <c r="H1035" s="337">
        <v>0</v>
      </c>
      <c r="I1035" s="337">
        <v>103.39287</v>
      </c>
      <c r="J1035" s="337">
        <v>0</v>
      </c>
      <c r="K1035" s="337">
        <v>103.39287</v>
      </c>
      <c r="L1035" s="337">
        <v>0</v>
      </c>
      <c r="M1035" s="337">
        <v>0</v>
      </c>
      <c r="N1035" s="337">
        <v>0</v>
      </c>
      <c r="O1035" s="337">
        <v>103.39287</v>
      </c>
      <c r="P1035" s="337">
        <v>5189.2035700000006</v>
      </c>
      <c r="Q1035" s="337">
        <v>0</v>
      </c>
      <c r="R1035" s="338">
        <v>5189.2035700000006</v>
      </c>
    </row>
    <row r="1036" spans="1:18" s="313" customFormat="1">
      <c r="A1036" s="339"/>
      <c r="B1036" s="339"/>
      <c r="C1036" s="334" t="s">
        <v>441</v>
      </c>
      <c r="D1036" s="334" t="s">
        <v>441</v>
      </c>
      <c r="E1036" s="335">
        <v>391</v>
      </c>
      <c r="F1036" s="336">
        <v>1.31264</v>
      </c>
      <c r="G1036" s="337">
        <v>0</v>
      </c>
      <c r="H1036" s="337">
        <v>1.31264</v>
      </c>
      <c r="I1036" s="337">
        <v>1357.2420400000001</v>
      </c>
      <c r="J1036" s="337">
        <v>5.8525400000000003</v>
      </c>
      <c r="K1036" s="337">
        <v>1363.0945800000002</v>
      </c>
      <c r="L1036" s="337">
        <v>792.35857999999996</v>
      </c>
      <c r="M1036" s="337">
        <v>0</v>
      </c>
      <c r="N1036" s="337">
        <v>792.35857999999996</v>
      </c>
      <c r="O1036" s="337">
        <v>2156.7657999999997</v>
      </c>
      <c r="P1036" s="337">
        <v>25971.531579999999</v>
      </c>
      <c r="Q1036" s="337">
        <v>0</v>
      </c>
      <c r="R1036" s="338">
        <v>25971.531579999999</v>
      </c>
    </row>
    <row r="1037" spans="1:18" s="313" customFormat="1">
      <c r="A1037" s="339"/>
      <c r="B1037" s="334" t="s">
        <v>24</v>
      </c>
      <c r="C1037" s="334" t="s">
        <v>24</v>
      </c>
      <c r="D1037" s="334" t="s">
        <v>442</v>
      </c>
      <c r="E1037" s="335">
        <v>290</v>
      </c>
      <c r="F1037" s="336">
        <v>0</v>
      </c>
      <c r="G1037" s="337">
        <v>0</v>
      </c>
      <c r="H1037" s="337">
        <v>0</v>
      </c>
      <c r="I1037" s="337">
        <v>1839.9296899999999</v>
      </c>
      <c r="J1037" s="337">
        <v>171.16863000000001</v>
      </c>
      <c r="K1037" s="337">
        <v>2011.0983200000001</v>
      </c>
      <c r="L1037" s="337">
        <v>1227.80033</v>
      </c>
      <c r="M1037" s="337">
        <v>4.6824200000000005</v>
      </c>
      <c r="N1037" s="337">
        <v>1232.4827499999999</v>
      </c>
      <c r="O1037" s="337">
        <v>3243.5810699999997</v>
      </c>
      <c r="P1037" s="337">
        <v>43132.10886</v>
      </c>
      <c r="Q1037" s="337">
        <v>0</v>
      </c>
      <c r="R1037" s="338">
        <v>43132.10886</v>
      </c>
    </row>
    <row r="1038" spans="1:18" s="313" customFormat="1">
      <c r="A1038" s="339"/>
      <c r="B1038" s="339"/>
      <c r="C1038" s="339"/>
      <c r="D1038" s="334" t="s">
        <v>443</v>
      </c>
      <c r="E1038" s="335">
        <v>265</v>
      </c>
      <c r="F1038" s="336">
        <v>5.0000000000000001E-4</v>
      </c>
      <c r="G1038" s="337">
        <v>0</v>
      </c>
      <c r="H1038" s="337">
        <v>5.0000000000000001E-4</v>
      </c>
      <c r="I1038" s="337">
        <v>2340.5238199999999</v>
      </c>
      <c r="J1038" s="337">
        <v>64.724699999999999</v>
      </c>
      <c r="K1038" s="337">
        <v>2405.2485200000001</v>
      </c>
      <c r="L1038" s="337">
        <v>3024.2033799999999</v>
      </c>
      <c r="M1038" s="337">
        <v>37.820430000000002</v>
      </c>
      <c r="N1038" s="337">
        <v>3062.0238100000001</v>
      </c>
      <c r="O1038" s="337">
        <v>5467.2728299999999</v>
      </c>
      <c r="P1038" s="337">
        <v>75102.159090000001</v>
      </c>
      <c r="Q1038" s="337">
        <v>0</v>
      </c>
      <c r="R1038" s="338">
        <v>75102.159090000001</v>
      </c>
    </row>
    <row r="1039" spans="1:18" s="313" customFormat="1">
      <c r="A1039" s="339"/>
      <c r="B1039" s="339"/>
      <c r="C1039" s="339"/>
      <c r="D1039" s="334" t="s">
        <v>24</v>
      </c>
      <c r="E1039" s="335">
        <v>74</v>
      </c>
      <c r="F1039" s="336">
        <v>1.8370000000000001E-2</v>
      </c>
      <c r="G1039" s="337">
        <v>4.4099999999999999E-3</v>
      </c>
      <c r="H1039" s="337">
        <v>2.2780000000000002E-2</v>
      </c>
      <c r="I1039" s="337">
        <v>2020.4655</v>
      </c>
      <c r="J1039" s="337">
        <v>615.98979000000008</v>
      </c>
      <c r="K1039" s="337">
        <v>2636.4552899999999</v>
      </c>
      <c r="L1039" s="337">
        <v>2353.3797100000002</v>
      </c>
      <c r="M1039" s="337">
        <v>47.973500000000001</v>
      </c>
      <c r="N1039" s="337">
        <v>2401.3532099999998</v>
      </c>
      <c r="O1039" s="337">
        <v>5037.8312800000003</v>
      </c>
      <c r="P1039" s="337">
        <v>50771.014380000001</v>
      </c>
      <c r="Q1039" s="337">
        <v>0</v>
      </c>
      <c r="R1039" s="338">
        <v>50771.014380000001</v>
      </c>
    </row>
    <row r="1040" spans="1:18" s="313" customFormat="1">
      <c r="A1040" s="339"/>
      <c r="B1040" s="339"/>
      <c r="C1040" s="339"/>
      <c r="D1040" s="339"/>
      <c r="E1040" s="340">
        <v>121</v>
      </c>
      <c r="F1040" s="341">
        <v>0.71475</v>
      </c>
      <c r="G1040" s="342">
        <v>0.26113999999999998</v>
      </c>
      <c r="H1040" s="342">
        <v>0.97589000000000004</v>
      </c>
      <c r="I1040" s="342">
        <v>4800.45478</v>
      </c>
      <c r="J1040" s="342">
        <v>796.4789300000001</v>
      </c>
      <c r="K1040" s="342">
        <v>5596.9337100000002</v>
      </c>
      <c r="L1040" s="342">
        <v>4541.7472500000003</v>
      </c>
      <c r="M1040" s="342">
        <v>105.64716</v>
      </c>
      <c r="N1040" s="342">
        <v>4647.3944099999999</v>
      </c>
      <c r="O1040" s="342">
        <v>10245.30401</v>
      </c>
      <c r="P1040" s="342">
        <v>93467.116209999993</v>
      </c>
      <c r="Q1040" s="342">
        <v>220.84654999999998</v>
      </c>
      <c r="R1040" s="343">
        <v>93687.962760000009</v>
      </c>
    </row>
    <row r="1041" spans="1:18" s="313" customFormat="1">
      <c r="A1041" s="339"/>
      <c r="B1041" s="334" t="s">
        <v>25</v>
      </c>
      <c r="C1041" s="334" t="s">
        <v>444</v>
      </c>
      <c r="D1041" s="334" t="s">
        <v>445</v>
      </c>
      <c r="E1041" s="335">
        <v>295</v>
      </c>
      <c r="F1041" s="336">
        <v>0</v>
      </c>
      <c r="G1041" s="337">
        <v>0</v>
      </c>
      <c r="H1041" s="337">
        <v>0</v>
      </c>
      <c r="I1041" s="337">
        <v>339.92361999999997</v>
      </c>
      <c r="J1041" s="337">
        <v>4.9189999999999998E-2</v>
      </c>
      <c r="K1041" s="337">
        <v>339.97280999999998</v>
      </c>
      <c r="L1041" s="337">
        <v>75.227429999999998</v>
      </c>
      <c r="M1041" s="337">
        <v>0</v>
      </c>
      <c r="N1041" s="337">
        <v>75.227429999999998</v>
      </c>
      <c r="O1041" s="337">
        <v>415.20024000000001</v>
      </c>
      <c r="P1041" s="337">
        <v>7414.0803900000001</v>
      </c>
      <c r="Q1041" s="337">
        <v>0</v>
      </c>
      <c r="R1041" s="338">
        <v>7414.0803900000001</v>
      </c>
    </row>
    <row r="1042" spans="1:18" s="313" customFormat="1">
      <c r="A1042" s="339"/>
      <c r="B1042" s="339"/>
      <c r="C1042" s="334" t="s">
        <v>25</v>
      </c>
      <c r="D1042" s="334" t="s">
        <v>25</v>
      </c>
      <c r="E1042" s="335">
        <v>60</v>
      </c>
      <c r="F1042" s="336">
        <v>32.198399999999999</v>
      </c>
      <c r="G1042" s="337">
        <v>0</v>
      </c>
      <c r="H1042" s="337">
        <v>32.198399999999999</v>
      </c>
      <c r="I1042" s="337">
        <v>3123.4272500000002</v>
      </c>
      <c r="J1042" s="337">
        <v>122.35853999999999</v>
      </c>
      <c r="K1042" s="337">
        <v>3245.7857899999999</v>
      </c>
      <c r="L1042" s="337">
        <v>4527.78107</v>
      </c>
      <c r="M1042" s="337">
        <v>95.1</v>
      </c>
      <c r="N1042" s="337">
        <v>4622.8810700000004</v>
      </c>
      <c r="O1042" s="337">
        <v>7900.8652599999996</v>
      </c>
      <c r="P1042" s="337">
        <v>60961.76208</v>
      </c>
      <c r="Q1042" s="337">
        <v>0</v>
      </c>
      <c r="R1042" s="338">
        <v>60961.76208</v>
      </c>
    </row>
    <row r="1043" spans="1:18" s="313" customFormat="1">
      <c r="A1043" s="339"/>
      <c r="B1043" s="339"/>
      <c r="C1043" s="339"/>
      <c r="D1043" s="339"/>
      <c r="E1043" s="340">
        <v>352</v>
      </c>
      <c r="F1043" s="341">
        <v>0.87275000000000003</v>
      </c>
      <c r="G1043" s="342">
        <v>0</v>
      </c>
      <c r="H1043" s="342">
        <v>0.87275000000000003</v>
      </c>
      <c r="I1043" s="342">
        <v>677.95179000000007</v>
      </c>
      <c r="J1043" s="342">
        <v>34.837429999999998</v>
      </c>
      <c r="K1043" s="342">
        <v>712.78922</v>
      </c>
      <c r="L1043" s="342">
        <v>718.22593000000006</v>
      </c>
      <c r="M1043" s="342">
        <v>0</v>
      </c>
      <c r="N1043" s="342">
        <v>718.22593000000006</v>
      </c>
      <c r="O1043" s="342">
        <v>1431.8878999999999</v>
      </c>
      <c r="P1043" s="342">
        <v>20285.423579999999</v>
      </c>
      <c r="Q1043" s="342">
        <v>58.892309999999995</v>
      </c>
      <c r="R1043" s="343">
        <v>20344.315890000002</v>
      </c>
    </row>
    <row r="1044" spans="1:18" s="313" customFormat="1">
      <c r="A1044" s="339"/>
      <c r="B1044" s="334" t="s">
        <v>26</v>
      </c>
      <c r="C1044" s="334" t="s">
        <v>310</v>
      </c>
      <c r="D1044" s="334" t="s">
        <v>312</v>
      </c>
      <c r="E1044" s="335">
        <v>45</v>
      </c>
      <c r="F1044" s="336">
        <v>0.36508999999999997</v>
      </c>
      <c r="G1044" s="337">
        <v>0</v>
      </c>
      <c r="H1044" s="337">
        <v>0.36508999999999997</v>
      </c>
      <c r="I1044" s="337">
        <v>5868.8885399999999</v>
      </c>
      <c r="J1044" s="337">
        <v>56.012089999999993</v>
      </c>
      <c r="K1044" s="337">
        <v>5924.9006300000001</v>
      </c>
      <c r="L1044" s="337">
        <v>3784.4647200000004</v>
      </c>
      <c r="M1044" s="337">
        <v>55.74953</v>
      </c>
      <c r="N1044" s="337">
        <v>3840.21425</v>
      </c>
      <c r="O1044" s="337">
        <v>9765.4799700000003</v>
      </c>
      <c r="P1044" s="337">
        <v>105842.95333</v>
      </c>
      <c r="Q1044" s="337">
        <v>0</v>
      </c>
      <c r="R1044" s="338">
        <v>105842.95333</v>
      </c>
    </row>
    <row r="1045" spans="1:18" s="313" customFormat="1">
      <c r="A1045" s="339"/>
      <c r="B1045" s="339"/>
      <c r="C1045" s="334" t="s">
        <v>446</v>
      </c>
      <c r="D1045" s="334" t="s">
        <v>446</v>
      </c>
      <c r="E1045" s="335">
        <v>431</v>
      </c>
      <c r="F1045" s="336">
        <v>0</v>
      </c>
      <c r="G1045" s="337">
        <v>0</v>
      </c>
      <c r="H1045" s="337">
        <v>0</v>
      </c>
      <c r="I1045" s="337">
        <v>35.592510000000004</v>
      </c>
      <c r="J1045" s="337">
        <v>3.96E-3</v>
      </c>
      <c r="K1045" s="337">
        <v>35.596470000000004</v>
      </c>
      <c r="L1045" s="337">
        <v>2.5379200000000002</v>
      </c>
      <c r="M1045" s="337">
        <v>0</v>
      </c>
      <c r="N1045" s="337">
        <v>2.5379200000000002</v>
      </c>
      <c r="O1045" s="337">
        <v>38.134389999999996</v>
      </c>
      <c r="P1045" s="337">
        <v>11567.0928</v>
      </c>
      <c r="Q1045" s="337">
        <v>0</v>
      </c>
      <c r="R1045" s="338">
        <v>11567.0928</v>
      </c>
    </row>
    <row r="1046" spans="1:18" s="313" customFormat="1">
      <c r="A1046" s="334" t="s">
        <v>447</v>
      </c>
      <c r="B1046" s="334" t="s">
        <v>5</v>
      </c>
      <c r="C1046" s="334" t="s">
        <v>5</v>
      </c>
      <c r="D1046" s="334" t="s">
        <v>205</v>
      </c>
      <c r="E1046" s="335">
        <v>15</v>
      </c>
      <c r="F1046" s="336">
        <v>110.67909</v>
      </c>
      <c r="G1046" s="337">
        <v>350.42365000000001</v>
      </c>
      <c r="H1046" s="337">
        <v>461.10273999999998</v>
      </c>
      <c r="I1046" s="337">
        <v>20902.443289999999</v>
      </c>
      <c r="J1046" s="337">
        <v>16603.751899999999</v>
      </c>
      <c r="K1046" s="337">
        <v>37506.195189999999</v>
      </c>
      <c r="L1046" s="337">
        <v>25087.934129999998</v>
      </c>
      <c r="M1046" s="337">
        <v>8854.3278900000005</v>
      </c>
      <c r="N1046" s="337">
        <v>33942.262020000002</v>
      </c>
      <c r="O1046" s="337">
        <v>71909.55995000001</v>
      </c>
      <c r="P1046" s="337">
        <v>1839.47219</v>
      </c>
      <c r="Q1046" s="337">
        <v>0</v>
      </c>
      <c r="R1046" s="338">
        <v>1839.47219</v>
      </c>
    </row>
    <row r="1047" spans="1:18" s="313" customFormat="1">
      <c r="A1047" s="339"/>
      <c r="B1047" s="334" t="s">
        <v>14</v>
      </c>
      <c r="C1047" s="334" t="s">
        <v>253</v>
      </c>
      <c r="D1047" s="334" t="s">
        <v>253</v>
      </c>
      <c r="E1047" s="335">
        <v>25</v>
      </c>
      <c r="F1047" s="336">
        <v>197.20196999999999</v>
      </c>
      <c r="G1047" s="337">
        <v>85.203890000000001</v>
      </c>
      <c r="H1047" s="337">
        <v>282.40585999999996</v>
      </c>
      <c r="I1047" s="337">
        <v>21590.142640000002</v>
      </c>
      <c r="J1047" s="337">
        <v>8606.5800099999997</v>
      </c>
      <c r="K1047" s="337">
        <v>30196.72265</v>
      </c>
      <c r="L1047" s="337">
        <v>35371.489500000003</v>
      </c>
      <c r="M1047" s="337">
        <v>7101.1204100000004</v>
      </c>
      <c r="N1047" s="337">
        <v>42472.609909999999</v>
      </c>
      <c r="O1047" s="337">
        <v>72951.738420000009</v>
      </c>
      <c r="P1047" s="337">
        <v>1225.7474399999999</v>
      </c>
      <c r="Q1047" s="337">
        <v>250.44707</v>
      </c>
      <c r="R1047" s="338">
        <v>1476.19451</v>
      </c>
    </row>
    <row r="1048" spans="1:18" s="313" customFormat="1">
      <c r="A1048" s="339"/>
      <c r="B1048" s="334" t="s">
        <v>15</v>
      </c>
      <c r="C1048" s="334" t="s">
        <v>256</v>
      </c>
      <c r="D1048" s="334" t="s">
        <v>256</v>
      </c>
      <c r="E1048" s="335">
        <v>19</v>
      </c>
      <c r="F1048" s="336">
        <v>998.82854000000009</v>
      </c>
      <c r="G1048" s="337">
        <v>53.313679999999998</v>
      </c>
      <c r="H1048" s="337">
        <v>1052.14222</v>
      </c>
      <c r="I1048" s="337">
        <v>16697.598330000001</v>
      </c>
      <c r="J1048" s="337">
        <v>6133.2662900000005</v>
      </c>
      <c r="K1048" s="337">
        <v>22830.86462</v>
      </c>
      <c r="L1048" s="337">
        <v>19837.356629999998</v>
      </c>
      <c r="M1048" s="337">
        <v>6379.2297699999999</v>
      </c>
      <c r="N1048" s="337">
        <v>26216.5864</v>
      </c>
      <c r="O1048" s="337">
        <v>50099.593240000002</v>
      </c>
      <c r="P1048" s="337">
        <v>829.25608999999997</v>
      </c>
      <c r="Q1048" s="337">
        <v>0</v>
      </c>
      <c r="R1048" s="338">
        <v>829.25608999999997</v>
      </c>
    </row>
    <row r="1049" spans="1:18" s="313" customFormat="1">
      <c r="A1049" s="339"/>
      <c r="B1049" s="334" t="s">
        <v>16</v>
      </c>
      <c r="C1049" s="334" t="s">
        <v>16</v>
      </c>
      <c r="D1049" s="334" t="s">
        <v>16</v>
      </c>
      <c r="E1049" s="335">
        <v>22</v>
      </c>
      <c r="F1049" s="336">
        <v>361.16325000000001</v>
      </c>
      <c r="G1049" s="337">
        <v>3963.91005</v>
      </c>
      <c r="H1049" s="337">
        <v>4325.0733</v>
      </c>
      <c r="I1049" s="337">
        <v>81275.716840000008</v>
      </c>
      <c r="J1049" s="337">
        <v>17952.337879999999</v>
      </c>
      <c r="K1049" s="337">
        <v>99228.05472</v>
      </c>
      <c r="L1049" s="337">
        <v>50579.249479999999</v>
      </c>
      <c r="M1049" s="337">
        <v>6044.8959500000001</v>
      </c>
      <c r="N1049" s="337">
        <v>56624.145429999997</v>
      </c>
      <c r="O1049" s="337">
        <v>160177.27344999998</v>
      </c>
      <c r="P1049" s="337">
        <v>12286.8295</v>
      </c>
      <c r="Q1049" s="337">
        <v>2005.61274</v>
      </c>
      <c r="R1049" s="338">
        <v>14292.44224</v>
      </c>
    </row>
    <row r="1050" spans="1:18" s="313" customFormat="1">
      <c r="A1050" s="339"/>
      <c r="B1050" s="339"/>
      <c r="C1050" s="339"/>
      <c r="D1050" s="334" t="s">
        <v>58</v>
      </c>
      <c r="E1050" s="335">
        <v>9</v>
      </c>
      <c r="F1050" s="336">
        <v>21.84216</v>
      </c>
      <c r="G1050" s="337">
        <v>123.38027000000001</v>
      </c>
      <c r="H1050" s="337">
        <v>145.22243</v>
      </c>
      <c r="I1050" s="337">
        <v>57180.051220000001</v>
      </c>
      <c r="J1050" s="337">
        <v>15367.578740000001</v>
      </c>
      <c r="K1050" s="337">
        <v>72547.629959999991</v>
      </c>
      <c r="L1050" s="337">
        <v>40145.540670000002</v>
      </c>
      <c r="M1050" s="337">
        <v>7940.0423000000001</v>
      </c>
      <c r="N1050" s="337">
        <v>48085.582969999996</v>
      </c>
      <c r="O1050" s="337">
        <v>120778.43536</v>
      </c>
      <c r="P1050" s="337">
        <v>2170.5767799999999</v>
      </c>
      <c r="Q1050" s="337">
        <v>287.54778000000005</v>
      </c>
      <c r="R1050" s="338">
        <v>2458.1245600000002</v>
      </c>
    </row>
    <row r="1051" spans="1:18" s="313" customFormat="1">
      <c r="A1051" s="339"/>
      <c r="B1051" s="339"/>
      <c r="C1051" s="339"/>
      <c r="D1051" s="334" t="s">
        <v>60</v>
      </c>
      <c r="E1051" s="335">
        <v>20</v>
      </c>
      <c r="F1051" s="336">
        <v>2.1649600000000002</v>
      </c>
      <c r="G1051" s="337">
        <v>667.50285999999994</v>
      </c>
      <c r="H1051" s="337">
        <v>669.66781999999989</v>
      </c>
      <c r="I1051" s="337">
        <v>70256.33312000001</v>
      </c>
      <c r="J1051" s="337">
        <v>39810.552369999998</v>
      </c>
      <c r="K1051" s="337">
        <v>110066.88549</v>
      </c>
      <c r="L1051" s="337">
        <v>80005.188159999991</v>
      </c>
      <c r="M1051" s="337">
        <v>28342.08728</v>
      </c>
      <c r="N1051" s="337">
        <v>108347.27544</v>
      </c>
      <c r="O1051" s="337">
        <v>219083.82874999999</v>
      </c>
      <c r="P1051" s="337">
        <v>2923.2253500000002</v>
      </c>
      <c r="Q1051" s="337">
        <v>1693.13111</v>
      </c>
      <c r="R1051" s="338">
        <v>4616.35646</v>
      </c>
    </row>
    <row r="1052" spans="1:18" s="313" customFormat="1">
      <c r="A1052" s="339"/>
      <c r="B1052" s="339"/>
      <c r="C1052" s="339"/>
      <c r="D1052" s="334" t="s">
        <v>63</v>
      </c>
      <c r="E1052" s="335">
        <v>1</v>
      </c>
      <c r="F1052" s="336">
        <v>231750.59212000002</v>
      </c>
      <c r="G1052" s="337">
        <v>27059.48214</v>
      </c>
      <c r="H1052" s="337">
        <v>258810.07425999999</v>
      </c>
      <c r="I1052" s="337">
        <v>33478.485690000001</v>
      </c>
      <c r="J1052" s="337">
        <v>890.47667000000001</v>
      </c>
      <c r="K1052" s="337">
        <v>34368.962359999998</v>
      </c>
      <c r="L1052" s="337">
        <v>1946610.3103699998</v>
      </c>
      <c r="M1052" s="337">
        <v>159988.70009</v>
      </c>
      <c r="N1052" s="337">
        <v>2106599.01046</v>
      </c>
      <c r="O1052" s="337">
        <v>2399778.0470799999</v>
      </c>
      <c r="P1052" s="337">
        <v>2827611.35904</v>
      </c>
      <c r="Q1052" s="337">
        <v>756828.02854999993</v>
      </c>
      <c r="R1052" s="338">
        <v>3584439.3875899999</v>
      </c>
    </row>
    <row r="1053" spans="1:18" s="313" customFormat="1">
      <c r="A1053" s="339"/>
      <c r="B1053" s="339"/>
      <c r="C1053" s="339"/>
      <c r="D1053" s="339"/>
      <c r="E1053" s="340">
        <v>8</v>
      </c>
      <c r="F1053" s="341">
        <v>376.64621999999997</v>
      </c>
      <c r="G1053" s="342">
        <v>116.14277</v>
      </c>
      <c r="H1053" s="342">
        <v>492.78899000000001</v>
      </c>
      <c r="I1053" s="342">
        <v>140559.38988</v>
      </c>
      <c r="J1053" s="342">
        <v>87062.77754000001</v>
      </c>
      <c r="K1053" s="342">
        <v>227622.16741999998</v>
      </c>
      <c r="L1053" s="342">
        <v>309056.21701999998</v>
      </c>
      <c r="M1053" s="342">
        <v>163496.60991</v>
      </c>
      <c r="N1053" s="342">
        <v>472552.82692999998</v>
      </c>
      <c r="O1053" s="342">
        <v>700667.78334000008</v>
      </c>
      <c r="P1053" s="342">
        <v>4409.4236100000007</v>
      </c>
      <c r="Q1053" s="342">
        <v>795.03162999999995</v>
      </c>
      <c r="R1053" s="343">
        <v>5204.4552400000002</v>
      </c>
    </row>
    <row r="1054" spans="1:18" s="313" customFormat="1">
      <c r="A1054" s="339"/>
      <c r="B1054" s="339"/>
      <c r="C1054" s="339"/>
      <c r="D1054" s="334" t="s">
        <v>68</v>
      </c>
      <c r="E1054" s="335">
        <v>10</v>
      </c>
      <c r="F1054" s="336">
        <v>1366.7820900000002</v>
      </c>
      <c r="G1054" s="337">
        <v>8.2468899999999987</v>
      </c>
      <c r="H1054" s="337">
        <v>1375.02898</v>
      </c>
      <c r="I1054" s="337">
        <v>78382.904609999998</v>
      </c>
      <c r="J1054" s="337">
        <v>29442.922770000001</v>
      </c>
      <c r="K1054" s="337">
        <v>107825.82738</v>
      </c>
      <c r="L1054" s="337">
        <v>82363.960879999999</v>
      </c>
      <c r="M1054" s="337">
        <v>16554.092189999999</v>
      </c>
      <c r="N1054" s="337">
        <v>98918.053069999994</v>
      </c>
      <c r="O1054" s="337">
        <v>208118.90943</v>
      </c>
      <c r="P1054" s="337">
        <v>4124.2805600000002</v>
      </c>
      <c r="Q1054" s="337">
        <v>386.06498999999997</v>
      </c>
      <c r="R1054" s="338">
        <v>4510.34555</v>
      </c>
    </row>
    <row r="1055" spans="1:18" s="313" customFormat="1">
      <c r="A1055" s="339"/>
      <c r="B1055" s="339"/>
      <c r="C1055" s="339"/>
      <c r="D1055" s="334" t="s">
        <v>69</v>
      </c>
      <c r="E1055" s="335">
        <v>7</v>
      </c>
      <c r="F1055" s="336">
        <v>93.065600000000003</v>
      </c>
      <c r="G1055" s="337">
        <v>47.728370000000005</v>
      </c>
      <c r="H1055" s="337">
        <v>140.79397</v>
      </c>
      <c r="I1055" s="337">
        <v>84691.902249999999</v>
      </c>
      <c r="J1055" s="337">
        <v>55409.397870000001</v>
      </c>
      <c r="K1055" s="337">
        <v>140101.30012</v>
      </c>
      <c r="L1055" s="337">
        <v>109359.89089</v>
      </c>
      <c r="M1055" s="337">
        <v>49358.063710000002</v>
      </c>
      <c r="N1055" s="337">
        <v>158717.9546</v>
      </c>
      <c r="O1055" s="337">
        <v>298960.04869000003</v>
      </c>
      <c r="P1055" s="337">
        <v>4519.5666500000007</v>
      </c>
      <c r="Q1055" s="337">
        <v>2338.0401900000002</v>
      </c>
      <c r="R1055" s="338">
        <v>6857.6068399999995</v>
      </c>
    </row>
    <row r="1056" spans="1:18" s="313" customFormat="1">
      <c r="A1056" s="339"/>
      <c r="B1056" s="334" t="s">
        <v>21</v>
      </c>
      <c r="C1056" s="334" t="s">
        <v>21</v>
      </c>
      <c r="D1056" s="334" t="s">
        <v>21</v>
      </c>
      <c r="E1056" s="335">
        <v>24</v>
      </c>
      <c r="F1056" s="336">
        <v>100.53046000000001</v>
      </c>
      <c r="G1056" s="337">
        <v>309.79101000000003</v>
      </c>
      <c r="H1056" s="337">
        <v>410.32146999999998</v>
      </c>
      <c r="I1056" s="337">
        <v>11553.47069</v>
      </c>
      <c r="J1056" s="337">
        <v>3571.52837</v>
      </c>
      <c r="K1056" s="337">
        <v>15124.99906</v>
      </c>
      <c r="L1056" s="337">
        <v>16123.905220000001</v>
      </c>
      <c r="M1056" s="337">
        <v>3750.4759599999998</v>
      </c>
      <c r="N1056" s="337">
        <v>19874.38118</v>
      </c>
      <c r="O1056" s="337">
        <v>35409.701710000001</v>
      </c>
      <c r="P1056" s="337">
        <v>1112.6784700000001</v>
      </c>
      <c r="Q1056" s="337">
        <v>0</v>
      </c>
      <c r="R1056" s="338">
        <v>1112.6784700000001</v>
      </c>
    </row>
    <row r="1057" spans="1:18" s="313" customFormat="1">
      <c r="A1057" s="334" t="s">
        <v>448</v>
      </c>
      <c r="B1057" s="334" t="s">
        <v>3</v>
      </c>
      <c r="C1057" s="334" t="s">
        <v>200</v>
      </c>
      <c r="D1057" s="334" t="s">
        <v>201</v>
      </c>
      <c r="E1057" s="335">
        <v>68</v>
      </c>
      <c r="F1057" s="336">
        <v>0</v>
      </c>
      <c r="G1057" s="337">
        <v>0</v>
      </c>
      <c r="H1057" s="337">
        <v>0</v>
      </c>
      <c r="I1057" s="337">
        <v>4124.3114299999997</v>
      </c>
      <c r="J1057" s="337">
        <v>555.12969999999996</v>
      </c>
      <c r="K1057" s="337">
        <v>4679.4411300000002</v>
      </c>
      <c r="L1057" s="337">
        <v>15453.28097</v>
      </c>
      <c r="M1057" s="337">
        <v>1745.57572</v>
      </c>
      <c r="N1057" s="337">
        <v>17198.856690000001</v>
      </c>
      <c r="O1057" s="337">
        <v>21878.29782</v>
      </c>
      <c r="P1057" s="337">
        <v>40650.915369999995</v>
      </c>
      <c r="Q1057" s="337">
        <v>0</v>
      </c>
      <c r="R1057" s="338">
        <v>40650.915369999995</v>
      </c>
    </row>
    <row r="1058" spans="1:18" s="313" customFormat="1">
      <c r="A1058" s="339"/>
      <c r="B1058" s="334" t="s">
        <v>5</v>
      </c>
      <c r="C1058" s="334" t="s">
        <v>5</v>
      </c>
      <c r="D1058" s="334" t="s">
        <v>5</v>
      </c>
      <c r="E1058" s="335">
        <v>131</v>
      </c>
      <c r="F1058" s="336">
        <v>0</v>
      </c>
      <c r="G1058" s="337">
        <v>0</v>
      </c>
      <c r="H1058" s="337">
        <v>0</v>
      </c>
      <c r="I1058" s="337">
        <v>1066.9961599999999</v>
      </c>
      <c r="J1058" s="337">
        <v>547.8021</v>
      </c>
      <c r="K1058" s="337">
        <v>1614.79826</v>
      </c>
      <c r="L1058" s="337">
        <v>7791.0754400000005</v>
      </c>
      <c r="M1058" s="337">
        <v>3366.9272900000001</v>
      </c>
      <c r="N1058" s="337">
        <v>11158.00273</v>
      </c>
      <c r="O1058" s="337">
        <v>12772.80099</v>
      </c>
      <c r="P1058" s="337">
        <v>6348.3288600000005</v>
      </c>
      <c r="Q1058" s="337">
        <v>0</v>
      </c>
      <c r="R1058" s="338">
        <v>6348.3288600000005</v>
      </c>
    </row>
    <row r="1059" spans="1:18" s="313" customFormat="1">
      <c r="A1059" s="339"/>
      <c r="B1059" s="339"/>
      <c r="C1059" s="339"/>
      <c r="D1059" s="334" t="s">
        <v>205</v>
      </c>
      <c r="E1059" s="335">
        <v>12</v>
      </c>
      <c r="F1059" s="336">
        <v>0</v>
      </c>
      <c r="G1059" s="337">
        <v>0</v>
      </c>
      <c r="H1059" s="337">
        <v>0</v>
      </c>
      <c r="I1059" s="337">
        <v>6071.1607899999999</v>
      </c>
      <c r="J1059" s="337">
        <v>1709.62898</v>
      </c>
      <c r="K1059" s="337">
        <v>7780.7897699999994</v>
      </c>
      <c r="L1059" s="337">
        <v>27283.021239999998</v>
      </c>
      <c r="M1059" s="337">
        <v>8367.2512399999996</v>
      </c>
      <c r="N1059" s="337">
        <v>35650.27248</v>
      </c>
      <c r="O1059" s="337">
        <v>43431.062250000003</v>
      </c>
      <c r="P1059" s="337">
        <v>88830.222120000006</v>
      </c>
      <c r="Q1059" s="337">
        <v>0</v>
      </c>
      <c r="R1059" s="338">
        <v>88830.222120000006</v>
      </c>
    </row>
    <row r="1060" spans="1:18" s="313" customFormat="1">
      <c r="A1060" s="339"/>
      <c r="B1060" s="339"/>
      <c r="C1060" s="339"/>
      <c r="D1060" s="334" t="s">
        <v>208</v>
      </c>
      <c r="E1060" s="335">
        <v>56</v>
      </c>
      <c r="F1060" s="336">
        <v>0</v>
      </c>
      <c r="G1060" s="337">
        <v>0</v>
      </c>
      <c r="H1060" s="337">
        <v>0</v>
      </c>
      <c r="I1060" s="337">
        <v>9347.8052399999997</v>
      </c>
      <c r="J1060" s="337">
        <v>1511.2451299999998</v>
      </c>
      <c r="K1060" s="337">
        <v>10859.050369999999</v>
      </c>
      <c r="L1060" s="337">
        <v>30877.576120000002</v>
      </c>
      <c r="M1060" s="337">
        <v>7817.7096900000006</v>
      </c>
      <c r="N1060" s="337">
        <v>38695.285810000001</v>
      </c>
      <c r="O1060" s="337">
        <v>49554.336179999998</v>
      </c>
      <c r="P1060" s="337">
        <v>53253.024450000004</v>
      </c>
      <c r="Q1060" s="337">
        <v>0</v>
      </c>
      <c r="R1060" s="338">
        <v>53253.024450000004</v>
      </c>
    </row>
    <row r="1061" spans="1:18" s="313" customFormat="1">
      <c r="A1061" s="339"/>
      <c r="B1061" s="334" t="s">
        <v>7</v>
      </c>
      <c r="C1061" s="334" t="s">
        <v>7</v>
      </c>
      <c r="D1061" s="334" t="s">
        <v>7</v>
      </c>
      <c r="E1061" s="335">
        <v>24</v>
      </c>
      <c r="F1061" s="336">
        <v>0</v>
      </c>
      <c r="G1061" s="337">
        <v>0</v>
      </c>
      <c r="H1061" s="337">
        <v>0</v>
      </c>
      <c r="I1061" s="337">
        <v>4480.2820899999997</v>
      </c>
      <c r="J1061" s="337">
        <v>636.37747000000002</v>
      </c>
      <c r="K1061" s="337">
        <v>5116.6595599999991</v>
      </c>
      <c r="L1061" s="337">
        <v>16076.644109999999</v>
      </c>
      <c r="M1061" s="337">
        <v>1552.37653</v>
      </c>
      <c r="N1061" s="337">
        <v>17629.020639999999</v>
      </c>
      <c r="O1061" s="337">
        <v>22745.680199999999</v>
      </c>
      <c r="P1061" s="337">
        <v>32845.110950000002</v>
      </c>
      <c r="Q1061" s="337">
        <v>0</v>
      </c>
      <c r="R1061" s="338">
        <v>32845.110950000002</v>
      </c>
    </row>
    <row r="1062" spans="1:18" s="313" customFormat="1">
      <c r="A1062" s="339"/>
      <c r="B1062" s="334" t="s">
        <v>8</v>
      </c>
      <c r="C1062" s="334" t="s">
        <v>221</v>
      </c>
      <c r="D1062" s="334" t="s">
        <v>89</v>
      </c>
      <c r="E1062" s="335">
        <v>48</v>
      </c>
      <c r="F1062" s="336">
        <v>0</v>
      </c>
      <c r="G1062" s="337">
        <v>0</v>
      </c>
      <c r="H1062" s="337">
        <v>0</v>
      </c>
      <c r="I1062" s="337">
        <v>13059.100539999999</v>
      </c>
      <c r="J1062" s="337">
        <v>2122.18777</v>
      </c>
      <c r="K1062" s="337">
        <v>15181.28831</v>
      </c>
      <c r="L1062" s="337">
        <v>49138.072009999996</v>
      </c>
      <c r="M1062" s="337">
        <v>7153.1573200000003</v>
      </c>
      <c r="N1062" s="337">
        <v>56291.229329999995</v>
      </c>
      <c r="O1062" s="337">
        <v>71472.517640000005</v>
      </c>
      <c r="P1062" s="337">
        <v>55076.024990000005</v>
      </c>
      <c r="Q1062" s="337">
        <v>0</v>
      </c>
      <c r="R1062" s="338">
        <v>55076.024990000005</v>
      </c>
    </row>
    <row r="1063" spans="1:18" s="313" customFormat="1">
      <c r="A1063" s="339"/>
      <c r="B1063" s="339"/>
      <c r="C1063" s="339"/>
      <c r="D1063" s="334" t="s">
        <v>8</v>
      </c>
      <c r="E1063" s="335">
        <v>43</v>
      </c>
      <c r="F1063" s="336">
        <v>0</v>
      </c>
      <c r="G1063" s="337">
        <v>0</v>
      </c>
      <c r="H1063" s="337">
        <v>0</v>
      </c>
      <c r="I1063" s="337">
        <v>11191.35169</v>
      </c>
      <c r="J1063" s="337">
        <v>1857.55981</v>
      </c>
      <c r="K1063" s="337">
        <v>13048.9115</v>
      </c>
      <c r="L1063" s="337">
        <v>33713.825830000002</v>
      </c>
      <c r="M1063" s="337">
        <v>5218.5313599999999</v>
      </c>
      <c r="N1063" s="337">
        <v>38932.357189999995</v>
      </c>
      <c r="O1063" s="337">
        <v>51981.268689999997</v>
      </c>
      <c r="P1063" s="337">
        <v>48286.73545</v>
      </c>
      <c r="Q1063" s="337">
        <v>23.09188</v>
      </c>
      <c r="R1063" s="338">
        <v>48309.82733</v>
      </c>
    </row>
    <row r="1064" spans="1:18" s="313" customFormat="1">
      <c r="A1064" s="339"/>
      <c r="B1064" s="334" t="s">
        <v>9</v>
      </c>
      <c r="C1064" s="334" t="s">
        <v>9</v>
      </c>
      <c r="D1064" s="334" t="s">
        <v>9</v>
      </c>
      <c r="E1064" s="335">
        <v>134</v>
      </c>
      <c r="F1064" s="336">
        <v>0</v>
      </c>
      <c r="G1064" s="337">
        <v>0</v>
      </c>
      <c r="H1064" s="337">
        <v>0</v>
      </c>
      <c r="I1064" s="337">
        <v>1319.12634</v>
      </c>
      <c r="J1064" s="337">
        <v>785.51706000000001</v>
      </c>
      <c r="K1064" s="337">
        <v>2104.6433999999999</v>
      </c>
      <c r="L1064" s="337">
        <v>3829.7451599999999</v>
      </c>
      <c r="M1064" s="337">
        <v>2495.6143900000002</v>
      </c>
      <c r="N1064" s="337">
        <v>6325.3595500000001</v>
      </c>
      <c r="O1064" s="337">
        <v>8430.0029500000001</v>
      </c>
      <c r="P1064" s="337">
        <v>13656.45743</v>
      </c>
      <c r="Q1064" s="337">
        <v>0</v>
      </c>
      <c r="R1064" s="338">
        <v>13656.45743</v>
      </c>
    </row>
    <row r="1065" spans="1:18" s="313" customFormat="1">
      <c r="A1065" s="339"/>
      <c r="B1065" s="334" t="s">
        <v>231</v>
      </c>
      <c r="C1065" s="334" t="s">
        <v>231</v>
      </c>
      <c r="D1065" s="334" t="s">
        <v>231</v>
      </c>
      <c r="E1065" s="335">
        <v>85</v>
      </c>
      <c r="F1065" s="336">
        <v>0</v>
      </c>
      <c r="G1065" s="337">
        <v>0</v>
      </c>
      <c r="H1065" s="337">
        <v>0</v>
      </c>
      <c r="I1065" s="337">
        <v>1336.5390199999999</v>
      </c>
      <c r="J1065" s="337">
        <v>54.14922</v>
      </c>
      <c r="K1065" s="337">
        <v>1390.68824</v>
      </c>
      <c r="L1065" s="337">
        <v>2276.3312099999998</v>
      </c>
      <c r="M1065" s="337">
        <v>282.47701000000001</v>
      </c>
      <c r="N1065" s="337">
        <v>2558.8082200000003</v>
      </c>
      <c r="O1065" s="337">
        <v>3949.4964599999998</v>
      </c>
      <c r="P1065" s="337">
        <v>11490.56134</v>
      </c>
      <c r="Q1065" s="337">
        <v>0</v>
      </c>
      <c r="R1065" s="338">
        <v>11490.56134</v>
      </c>
    </row>
    <row r="1066" spans="1:18" s="313" customFormat="1">
      <c r="A1066" s="339"/>
      <c r="B1066" s="334" t="s">
        <v>12</v>
      </c>
      <c r="C1066" s="334" t="s">
        <v>234</v>
      </c>
      <c r="D1066" s="334" t="s">
        <v>235</v>
      </c>
      <c r="E1066" s="335">
        <v>65</v>
      </c>
      <c r="F1066" s="336">
        <v>0</v>
      </c>
      <c r="G1066" s="337">
        <v>0</v>
      </c>
      <c r="H1066" s="337">
        <v>0</v>
      </c>
      <c r="I1066" s="337">
        <v>1079.4888100000001</v>
      </c>
      <c r="J1066" s="337">
        <v>36.540500000000002</v>
      </c>
      <c r="K1066" s="337">
        <v>1116.0293100000001</v>
      </c>
      <c r="L1066" s="337">
        <v>3658.40753</v>
      </c>
      <c r="M1066" s="337">
        <v>109.25206</v>
      </c>
      <c r="N1066" s="337">
        <v>3767.6595899999998</v>
      </c>
      <c r="O1066" s="337">
        <v>4883.6889000000001</v>
      </c>
      <c r="P1066" s="337">
        <v>13747.42985</v>
      </c>
      <c r="Q1066" s="337">
        <v>0</v>
      </c>
      <c r="R1066" s="338">
        <v>13747.42985</v>
      </c>
    </row>
    <row r="1067" spans="1:18" s="313" customFormat="1">
      <c r="A1067" s="339"/>
      <c r="B1067" s="339"/>
      <c r="C1067" s="334" t="s">
        <v>12</v>
      </c>
      <c r="D1067" s="334" t="s">
        <v>12</v>
      </c>
      <c r="E1067" s="335">
        <v>26</v>
      </c>
      <c r="F1067" s="336">
        <v>0</v>
      </c>
      <c r="G1067" s="337">
        <v>0</v>
      </c>
      <c r="H1067" s="337">
        <v>0</v>
      </c>
      <c r="I1067" s="337">
        <v>3733.6575600000001</v>
      </c>
      <c r="J1067" s="337">
        <v>194.1069</v>
      </c>
      <c r="K1067" s="337">
        <v>3927.7644599999999</v>
      </c>
      <c r="L1067" s="337">
        <v>7219.48596</v>
      </c>
      <c r="M1067" s="337">
        <v>1288.82305</v>
      </c>
      <c r="N1067" s="337">
        <v>8508.309009999999</v>
      </c>
      <c r="O1067" s="337">
        <v>12436.073470000001</v>
      </c>
      <c r="P1067" s="337">
        <v>47018.263719999995</v>
      </c>
      <c r="Q1067" s="337">
        <v>0</v>
      </c>
      <c r="R1067" s="338">
        <v>47018.263719999995</v>
      </c>
    </row>
    <row r="1068" spans="1:18" s="313" customFormat="1">
      <c r="A1068" s="339"/>
      <c r="B1068" s="334" t="s">
        <v>239</v>
      </c>
      <c r="C1068" s="334" t="s">
        <v>242</v>
      </c>
      <c r="D1068" s="334" t="s">
        <v>242</v>
      </c>
      <c r="E1068" s="335">
        <v>125</v>
      </c>
      <c r="F1068" s="336">
        <v>0</v>
      </c>
      <c r="G1068" s="337">
        <v>0</v>
      </c>
      <c r="H1068" s="337">
        <v>0</v>
      </c>
      <c r="I1068" s="337">
        <v>2577.6231699999998</v>
      </c>
      <c r="J1068" s="337">
        <v>413.55725999999999</v>
      </c>
      <c r="K1068" s="337">
        <v>2991.1804300000003</v>
      </c>
      <c r="L1068" s="337">
        <v>5778.2680499999997</v>
      </c>
      <c r="M1068" s="337">
        <v>1540.36555</v>
      </c>
      <c r="N1068" s="337">
        <v>7318.6335999999992</v>
      </c>
      <c r="O1068" s="337">
        <v>10309.81403</v>
      </c>
      <c r="P1068" s="337">
        <v>27719.020989999997</v>
      </c>
      <c r="Q1068" s="337">
        <v>0</v>
      </c>
      <c r="R1068" s="338">
        <v>27719.020989999997</v>
      </c>
    </row>
    <row r="1069" spans="1:18" s="313" customFormat="1">
      <c r="A1069" s="339"/>
      <c r="B1069" s="334" t="s">
        <v>14</v>
      </c>
      <c r="C1069" s="334" t="s">
        <v>250</v>
      </c>
      <c r="D1069" s="334" t="s">
        <v>250</v>
      </c>
      <c r="E1069" s="335">
        <v>84</v>
      </c>
      <c r="F1069" s="336">
        <v>0</v>
      </c>
      <c r="G1069" s="337">
        <v>0</v>
      </c>
      <c r="H1069" s="337">
        <v>0</v>
      </c>
      <c r="I1069" s="337">
        <v>52.69361</v>
      </c>
      <c r="J1069" s="337">
        <v>2.9999999999999997E-4</v>
      </c>
      <c r="K1069" s="337">
        <v>52.693910000000002</v>
      </c>
      <c r="L1069" s="337">
        <v>2.7200000000000002E-3</v>
      </c>
      <c r="M1069" s="337">
        <v>0</v>
      </c>
      <c r="N1069" s="337">
        <v>2.7200000000000002E-3</v>
      </c>
      <c r="O1069" s="337">
        <v>52.696629999999999</v>
      </c>
      <c r="P1069" s="337">
        <v>3269.0257999999999</v>
      </c>
      <c r="Q1069" s="337">
        <v>0</v>
      </c>
      <c r="R1069" s="338">
        <v>3269.0257999999999</v>
      </c>
    </row>
    <row r="1070" spans="1:18" s="313" customFormat="1">
      <c r="A1070" s="339"/>
      <c r="B1070" s="339"/>
      <c r="C1070" s="334" t="s">
        <v>253</v>
      </c>
      <c r="D1070" s="334" t="s">
        <v>253</v>
      </c>
      <c r="E1070" s="335">
        <v>35</v>
      </c>
      <c r="F1070" s="336">
        <v>0</v>
      </c>
      <c r="G1070" s="337">
        <v>0</v>
      </c>
      <c r="H1070" s="337">
        <v>0</v>
      </c>
      <c r="I1070" s="337">
        <v>11036.445820000001</v>
      </c>
      <c r="J1070" s="337">
        <v>1711.3204699999999</v>
      </c>
      <c r="K1070" s="337">
        <v>12747.76629</v>
      </c>
      <c r="L1070" s="337">
        <v>33063.595549999998</v>
      </c>
      <c r="M1070" s="337">
        <v>7044.92443</v>
      </c>
      <c r="N1070" s="337">
        <v>40108.519979999997</v>
      </c>
      <c r="O1070" s="337">
        <v>52856.286270000004</v>
      </c>
      <c r="P1070" s="337">
        <v>116876.46584999999</v>
      </c>
      <c r="Q1070" s="337">
        <v>0</v>
      </c>
      <c r="R1070" s="338">
        <v>116876.46584999999</v>
      </c>
    </row>
    <row r="1071" spans="1:18" s="313" customFormat="1">
      <c r="A1071" s="339"/>
      <c r="B1071" s="339"/>
      <c r="C1071" s="339"/>
      <c r="D1071" s="339"/>
      <c r="E1071" s="340">
        <v>47</v>
      </c>
      <c r="F1071" s="341">
        <v>0</v>
      </c>
      <c r="G1071" s="342">
        <v>0</v>
      </c>
      <c r="H1071" s="342">
        <v>0</v>
      </c>
      <c r="I1071" s="342">
        <v>3172.1925299999998</v>
      </c>
      <c r="J1071" s="342">
        <v>494.09665000000001</v>
      </c>
      <c r="K1071" s="342">
        <v>3666.2891800000002</v>
      </c>
      <c r="L1071" s="342">
        <v>12984.467199999999</v>
      </c>
      <c r="M1071" s="342">
        <v>2114.8179</v>
      </c>
      <c r="N1071" s="342">
        <v>15099.285099999999</v>
      </c>
      <c r="O1071" s="342">
        <v>18765.574280000001</v>
      </c>
      <c r="P1071" s="342">
        <v>30670.808229999999</v>
      </c>
      <c r="Q1071" s="342">
        <v>0</v>
      </c>
      <c r="R1071" s="343">
        <v>30670.808229999999</v>
      </c>
    </row>
    <row r="1072" spans="1:18" s="313" customFormat="1">
      <c r="A1072" s="339"/>
      <c r="B1072" s="339"/>
      <c r="C1072" s="334" t="s">
        <v>255</v>
      </c>
      <c r="D1072" s="334" t="s">
        <v>255</v>
      </c>
      <c r="E1072" s="335">
        <v>73</v>
      </c>
      <c r="F1072" s="336">
        <v>0</v>
      </c>
      <c r="G1072" s="337">
        <v>0</v>
      </c>
      <c r="H1072" s="337">
        <v>0</v>
      </c>
      <c r="I1072" s="337">
        <v>433.14956999999998</v>
      </c>
      <c r="J1072" s="337">
        <v>98.284440000000004</v>
      </c>
      <c r="K1072" s="337">
        <v>531.43401000000006</v>
      </c>
      <c r="L1072" s="337">
        <v>2430.4171699999997</v>
      </c>
      <c r="M1072" s="337">
        <v>433.05177000000003</v>
      </c>
      <c r="N1072" s="337">
        <v>2863.4689399999997</v>
      </c>
      <c r="O1072" s="337">
        <v>3394.9029500000001</v>
      </c>
      <c r="P1072" s="337">
        <v>4958.2962600000001</v>
      </c>
      <c r="Q1072" s="337">
        <v>0</v>
      </c>
      <c r="R1072" s="338">
        <v>4958.2962600000001</v>
      </c>
    </row>
    <row r="1073" spans="1:18" s="313" customFormat="1">
      <c r="A1073" s="339"/>
      <c r="B1073" s="334" t="s">
        <v>15</v>
      </c>
      <c r="C1073" s="334" t="s">
        <v>256</v>
      </c>
      <c r="D1073" s="334" t="s">
        <v>256</v>
      </c>
      <c r="E1073" s="335">
        <v>33</v>
      </c>
      <c r="F1073" s="336">
        <v>0</v>
      </c>
      <c r="G1073" s="337">
        <v>0</v>
      </c>
      <c r="H1073" s="337">
        <v>0</v>
      </c>
      <c r="I1073" s="337">
        <v>9363.8900299999987</v>
      </c>
      <c r="J1073" s="337">
        <v>977.18689000000006</v>
      </c>
      <c r="K1073" s="337">
        <v>10341.07692</v>
      </c>
      <c r="L1073" s="337">
        <v>26304.230940000001</v>
      </c>
      <c r="M1073" s="337">
        <v>3250.8268499999999</v>
      </c>
      <c r="N1073" s="337">
        <v>29555.057789999999</v>
      </c>
      <c r="O1073" s="337">
        <v>39896.134709999998</v>
      </c>
      <c r="P1073" s="337">
        <v>114230.91143000001</v>
      </c>
      <c r="Q1073" s="337">
        <v>0</v>
      </c>
      <c r="R1073" s="338">
        <v>114230.91143000001</v>
      </c>
    </row>
    <row r="1074" spans="1:18" s="313" customFormat="1">
      <c r="A1074" s="339"/>
      <c r="B1074" s="334" t="s">
        <v>16</v>
      </c>
      <c r="C1074" s="334" t="s">
        <v>259</v>
      </c>
      <c r="D1074" s="334" t="s">
        <v>262</v>
      </c>
      <c r="E1074" s="335">
        <v>74</v>
      </c>
      <c r="F1074" s="336">
        <v>0</v>
      </c>
      <c r="G1074" s="337">
        <v>0</v>
      </c>
      <c r="H1074" s="337">
        <v>0</v>
      </c>
      <c r="I1074" s="337">
        <v>2214.7820299999998</v>
      </c>
      <c r="J1074" s="337">
        <v>100.1279</v>
      </c>
      <c r="K1074" s="337">
        <v>2314.9099300000003</v>
      </c>
      <c r="L1074" s="337">
        <v>3664.9853399999997</v>
      </c>
      <c r="M1074" s="337">
        <v>354.83853000000005</v>
      </c>
      <c r="N1074" s="337">
        <v>4019.8238700000002</v>
      </c>
      <c r="O1074" s="337">
        <v>6334.7338</v>
      </c>
      <c r="P1074" s="337">
        <v>18467.240429999998</v>
      </c>
      <c r="Q1074" s="337">
        <v>0</v>
      </c>
      <c r="R1074" s="338">
        <v>18467.240429999998</v>
      </c>
    </row>
    <row r="1075" spans="1:18" s="313" customFormat="1">
      <c r="A1075" s="339"/>
      <c r="B1075" s="339"/>
      <c r="C1075" s="334" t="s">
        <v>264</v>
      </c>
      <c r="D1075" s="334" t="s">
        <v>264</v>
      </c>
      <c r="E1075" s="335">
        <v>119</v>
      </c>
      <c r="F1075" s="336">
        <v>0</v>
      </c>
      <c r="G1075" s="337">
        <v>0</v>
      </c>
      <c r="H1075" s="337">
        <v>0</v>
      </c>
      <c r="I1075" s="337">
        <v>157.85248000000001</v>
      </c>
      <c r="J1075" s="337">
        <v>22.844240000000003</v>
      </c>
      <c r="K1075" s="337">
        <v>180.69672</v>
      </c>
      <c r="L1075" s="337">
        <v>286.13144</v>
      </c>
      <c r="M1075" s="337">
        <v>22.824000000000002</v>
      </c>
      <c r="N1075" s="337">
        <v>308.95544000000001</v>
      </c>
      <c r="O1075" s="337">
        <v>489.65215999999998</v>
      </c>
      <c r="P1075" s="337">
        <v>4149.1940400000003</v>
      </c>
      <c r="Q1075" s="337">
        <v>0</v>
      </c>
      <c r="R1075" s="338">
        <v>4149.1940400000003</v>
      </c>
    </row>
    <row r="1076" spans="1:18" s="313" customFormat="1">
      <c r="A1076" s="339"/>
      <c r="B1076" s="339"/>
      <c r="C1076" s="334" t="s">
        <v>266</v>
      </c>
      <c r="D1076" s="334" t="s">
        <v>267</v>
      </c>
      <c r="E1076" s="335">
        <v>83</v>
      </c>
      <c r="F1076" s="336">
        <v>0</v>
      </c>
      <c r="G1076" s="337">
        <v>0</v>
      </c>
      <c r="H1076" s="337">
        <v>0</v>
      </c>
      <c r="I1076" s="337">
        <v>1399.06305</v>
      </c>
      <c r="J1076" s="337">
        <v>184.70051999999998</v>
      </c>
      <c r="K1076" s="337">
        <v>1583.7635700000001</v>
      </c>
      <c r="L1076" s="337">
        <v>4167.6987799999997</v>
      </c>
      <c r="M1076" s="337">
        <v>235.16362000000001</v>
      </c>
      <c r="N1076" s="337">
        <v>4402.8624</v>
      </c>
      <c r="O1076" s="337">
        <v>5986.6259700000001</v>
      </c>
      <c r="P1076" s="337">
        <v>11290.511339999999</v>
      </c>
      <c r="Q1076" s="337">
        <v>0</v>
      </c>
      <c r="R1076" s="338">
        <v>11290.511339999999</v>
      </c>
    </row>
    <row r="1077" spans="1:18" s="313" customFormat="1">
      <c r="A1077" s="339"/>
      <c r="B1077" s="339"/>
      <c r="C1077" s="334" t="s">
        <v>16</v>
      </c>
      <c r="D1077" s="334" t="s">
        <v>268</v>
      </c>
      <c r="E1077" s="335">
        <v>132</v>
      </c>
      <c r="F1077" s="336">
        <v>0</v>
      </c>
      <c r="G1077" s="337">
        <v>0</v>
      </c>
      <c r="H1077" s="337">
        <v>0</v>
      </c>
      <c r="I1077" s="337">
        <v>3524.1952700000002</v>
      </c>
      <c r="J1077" s="337">
        <v>976.41356999999994</v>
      </c>
      <c r="K1077" s="337">
        <v>4500.6088399999999</v>
      </c>
      <c r="L1077" s="337">
        <v>28286.705510000003</v>
      </c>
      <c r="M1077" s="337">
        <v>8001.9486299999999</v>
      </c>
      <c r="N1077" s="337">
        <v>36288.654139999999</v>
      </c>
      <c r="O1077" s="337">
        <v>40789.26298</v>
      </c>
      <c r="P1077" s="337">
        <v>0</v>
      </c>
      <c r="Q1077" s="337">
        <v>0</v>
      </c>
      <c r="R1077" s="338">
        <v>0</v>
      </c>
    </row>
    <row r="1078" spans="1:18" s="313" customFormat="1">
      <c r="A1078" s="339"/>
      <c r="B1078" s="339"/>
      <c r="C1078" s="339"/>
      <c r="D1078" s="334" t="s">
        <v>73</v>
      </c>
      <c r="E1078" s="335">
        <v>133</v>
      </c>
      <c r="F1078" s="336">
        <v>0</v>
      </c>
      <c r="G1078" s="337">
        <v>0</v>
      </c>
      <c r="H1078" s="337">
        <v>0</v>
      </c>
      <c r="I1078" s="337">
        <v>7710.6847600000001</v>
      </c>
      <c r="J1078" s="337">
        <v>1255.1280099999999</v>
      </c>
      <c r="K1078" s="337">
        <v>8965.8127700000005</v>
      </c>
      <c r="L1078" s="337">
        <v>32544.198519999998</v>
      </c>
      <c r="M1078" s="337">
        <v>6351.4641300000003</v>
      </c>
      <c r="N1078" s="337">
        <v>38895.662649999998</v>
      </c>
      <c r="O1078" s="337">
        <v>47861.475420000002</v>
      </c>
      <c r="P1078" s="337">
        <v>6083.8069400000004</v>
      </c>
      <c r="Q1078" s="337">
        <v>0</v>
      </c>
      <c r="R1078" s="338">
        <v>6083.8069400000004</v>
      </c>
    </row>
    <row r="1079" spans="1:18" s="313" customFormat="1">
      <c r="A1079" s="339"/>
      <c r="B1079" s="339"/>
      <c r="C1079" s="339"/>
      <c r="D1079" s="334" t="s">
        <v>269</v>
      </c>
      <c r="E1079" s="335">
        <v>82</v>
      </c>
      <c r="F1079" s="336">
        <v>0</v>
      </c>
      <c r="G1079" s="337">
        <v>0</v>
      </c>
      <c r="H1079" s="337">
        <v>0</v>
      </c>
      <c r="I1079" s="337">
        <v>5653.1854599999997</v>
      </c>
      <c r="J1079" s="337">
        <v>3320.9129199999998</v>
      </c>
      <c r="K1079" s="337">
        <v>8974.0983800000013</v>
      </c>
      <c r="L1079" s="337">
        <v>48293.832069999997</v>
      </c>
      <c r="M1079" s="337">
        <v>13999.49164</v>
      </c>
      <c r="N1079" s="337">
        <v>62293.323710000004</v>
      </c>
      <c r="O1079" s="337">
        <v>71267.422090000007</v>
      </c>
      <c r="P1079" s="337">
        <v>22569.786319999999</v>
      </c>
      <c r="Q1079" s="337">
        <v>0</v>
      </c>
      <c r="R1079" s="338">
        <v>22569.786319999999</v>
      </c>
    </row>
    <row r="1080" spans="1:18" s="313" customFormat="1">
      <c r="A1080" s="339"/>
      <c r="B1080" s="339"/>
      <c r="C1080" s="339"/>
      <c r="D1080" s="334" t="s">
        <v>78</v>
      </c>
      <c r="E1080" s="335">
        <v>118</v>
      </c>
      <c r="F1080" s="336">
        <v>0</v>
      </c>
      <c r="G1080" s="337">
        <v>0</v>
      </c>
      <c r="H1080" s="337">
        <v>0</v>
      </c>
      <c r="I1080" s="337">
        <v>1565.8323899999998</v>
      </c>
      <c r="J1080" s="337">
        <v>638.69818000000009</v>
      </c>
      <c r="K1080" s="337">
        <v>2204.5305699999999</v>
      </c>
      <c r="L1080" s="337">
        <v>18600.615550000002</v>
      </c>
      <c r="M1080" s="337">
        <v>10395.25657</v>
      </c>
      <c r="N1080" s="337">
        <v>28995.87212</v>
      </c>
      <c r="O1080" s="337">
        <v>31200.402690000003</v>
      </c>
      <c r="P1080" s="337">
        <v>5207.9952599999997</v>
      </c>
      <c r="Q1080" s="337">
        <v>0</v>
      </c>
      <c r="R1080" s="338">
        <v>5207.9952599999997</v>
      </c>
    </row>
    <row r="1081" spans="1:18" s="313" customFormat="1">
      <c r="A1081" s="339"/>
      <c r="B1081" s="339"/>
      <c r="C1081" s="339"/>
      <c r="D1081" s="334" t="s">
        <v>16</v>
      </c>
      <c r="E1081" s="335">
        <v>44</v>
      </c>
      <c r="F1081" s="336">
        <v>0</v>
      </c>
      <c r="G1081" s="337">
        <v>0</v>
      </c>
      <c r="H1081" s="337">
        <v>0</v>
      </c>
      <c r="I1081" s="337">
        <v>14270.038349999999</v>
      </c>
      <c r="J1081" s="337">
        <v>1948.9293</v>
      </c>
      <c r="K1081" s="337">
        <v>16218.967650000001</v>
      </c>
      <c r="L1081" s="337">
        <v>33424.736059999996</v>
      </c>
      <c r="M1081" s="337">
        <v>5927.6803399999999</v>
      </c>
      <c r="N1081" s="337">
        <v>39352.416400000002</v>
      </c>
      <c r="O1081" s="337">
        <v>55571.384050000001</v>
      </c>
      <c r="P1081" s="337">
        <v>93013.705600000001</v>
      </c>
      <c r="Q1081" s="337">
        <v>0</v>
      </c>
      <c r="R1081" s="338">
        <v>93013.705600000001</v>
      </c>
    </row>
    <row r="1082" spans="1:18" s="313" customFormat="1">
      <c r="A1082" s="339"/>
      <c r="B1082" s="339"/>
      <c r="C1082" s="339"/>
      <c r="D1082" s="339"/>
      <c r="E1082" s="340">
        <v>116</v>
      </c>
      <c r="F1082" s="341">
        <v>0</v>
      </c>
      <c r="G1082" s="342">
        <v>0</v>
      </c>
      <c r="H1082" s="342">
        <v>0</v>
      </c>
      <c r="I1082" s="342">
        <v>5601.52711</v>
      </c>
      <c r="J1082" s="342">
        <v>1399.68815</v>
      </c>
      <c r="K1082" s="342">
        <v>7001.2152599999999</v>
      </c>
      <c r="L1082" s="342">
        <v>31070.258089999999</v>
      </c>
      <c r="M1082" s="342">
        <v>3763.09528</v>
      </c>
      <c r="N1082" s="342">
        <v>34833.353369999997</v>
      </c>
      <c r="O1082" s="342">
        <v>41834.568630000002</v>
      </c>
      <c r="P1082" s="342">
        <v>34263.272490000003</v>
      </c>
      <c r="Q1082" s="342">
        <v>0</v>
      </c>
      <c r="R1082" s="343">
        <v>34263.272490000003</v>
      </c>
    </row>
    <row r="1083" spans="1:18" s="313" customFormat="1">
      <c r="A1083" s="339"/>
      <c r="B1083" s="339"/>
      <c r="C1083" s="339"/>
      <c r="D1083" s="334" t="s">
        <v>60</v>
      </c>
      <c r="E1083" s="335">
        <v>17</v>
      </c>
      <c r="F1083" s="336">
        <v>0</v>
      </c>
      <c r="G1083" s="337">
        <v>0</v>
      </c>
      <c r="H1083" s="337">
        <v>0</v>
      </c>
      <c r="I1083" s="337">
        <v>11668.10845</v>
      </c>
      <c r="J1083" s="337">
        <v>3324.8693900000003</v>
      </c>
      <c r="K1083" s="337">
        <v>14992.97784</v>
      </c>
      <c r="L1083" s="337">
        <v>54042.952109999998</v>
      </c>
      <c r="M1083" s="337">
        <v>17824.503190000003</v>
      </c>
      <c r="N1083" s="337">
        <v>71867.455300000001</v>
      </c>
      <c r="O1083" s="337">
        <v>86860.433139999994</v>
      </c>
      <c r="P1083" s="337">
        <v>39721.848469999997</v>
      </c>
      <c r="Q1083" s="337">
        <v>0</v>
      </c>
      <c r="R1083" s="338">
        <v>39721.848469999997</v>
      </c>
    </row>
    <row r="1084" spans="1:18" s="313" customFormat="1">
      <c r="A1084" s="339"/>
      <c r="B1084" s="339"/>
      <c r="C1084" s="339"/>
      <c r="D1084" s="339"/>
      <c r="E1084" s="340">
        <v>126</v>
      </c>
      <c r="F1084" s="341">
        <v>0</v>
      </c>
      <c r="G1084" s="342">
        <v>0</v>
      </c>
      <c r="H1084" s="342">
        <v>0</v>
      </c>
      <c r="I1084" s="342">
        <v>3894.5528300000001</v>
      </c>
      <c r="J1084" s="342">
        <v>1919.6394499999999</v>
      </c>
      <c r="K1084" s="342">
        <v>5814.1922800000002</v>
      </c>
      <c r="L1084" s="342">
        <v>30429.983519999998</v>
      </c>
      <c r="M1084" s="342">
        <v>12971.43759</v>
      </c>
      <c r="N1084" s="342">
        <v>43401.421110000003</v>
      </c>
      <c r="O1084" s="342">
        <v>49215.613389999999</v>
      </c>
      <c r="P1084" s="342">
        <v>7733.99658</v>
      </c>
      <c r="Q1084" s="342">
        <v>0</v>
      </c>
      <c r="R1084" s="343">
        <v>7733.99658</v>
      </c>
    </row>
    <row r="1085" spans="1:18" s="313" customFormat="1">
      <c r="A1085" s="339"/>
      <c r="B1085" s="339"/>
      <c r="C1085" s="339"/>
      <c r="D1085" s="334" t="s">
        <v>82</v>
      </c>
      <c r="E1085" s="335">
        <v>49</v>
      </c>
      <c r="F1085" s="336">
        <v>0</v>
      </c>
      <c r="G1085" s="337">
        <v>0</v>
      </c>
      <c r="H1085" s="337">
        <v>0</v>
      </c>
      <c r="I1085" s="337">
        <v>3361.9207099999999</v>
      </c>
      <c r="J1085" s="337">
        <v>396.47057000000001</v>
      </c>
      <c r="K1085" s="337">
        <v>3758.3912799999998</v>
      </c>
      <c r="L1085" s="337">
        <v>8896.6021799999999</v>
      </c>
      <c r="M1085" s="337">
        <v>1064.3155300000001</v>
      </c>
      <c r="N1085" s="337">
        <v>9960.9177100000015</v>
      </c>
      <c r="O1085" s="337">
        <v>13719.30899</v>
      </c>
      <c r="P1085" s="337">
        <v>21316.711370000001</v>
      </c>
      <c r="Q1085" s="337">
        <v>0</v>
      </c>
      <c r="R1085" s="338">
        <v>21316.711370000001</v>
      </c>
    </row>
    <row r="1086" spans="1:18" s="313" customFormat="1">
      <c r="A1086" s="339"/>
      <c r="B1086" s="339"/>
      <c r="C1086" s="339"/>
      <c r="D1086" s="334" t="s">
        <v>67</v>
      </c>
      <c r="E1086" s="335">
        <v>1</v>
      </c>
      <c r="F1086" s="336">
        <v>0</v>
      </c>
      <c r="G1086" s="337">
        <v>0</v>
      </c>
      <c r="H1086" s="337">
        <v>0</v>
      </c>
      <c r="I1086" s="337">
        <v>64159.698060000002</v>
      </c>
      <c r="J1086" s="337">
        <v>10210.36807</v>
      </c>
      <c r="K1086" s="337">
        <v>74370.066129999992</v>
      </c>
      <c r="L1086" s="337">
        <v>784962.24682</v>
      </c>
      <c r="M1086" s="337">
        <v>33705.260579999995</v>
      </c>
      <c r="N1086" s="337">
        <v>818667.5074</v>
      </c>
      <c r="O1086" s="337">
        <v>893037.57352999994</v>
      </c>
      <c r="P1086" s="337">
        <v>1586914.0974600001</v>
      </c>
      <c r="Q1086" s="337">
        <v>128.00556</v>
      </c>
      <c r="R1086" s="338">
        <v>1587042.10302</v>
      </c>
    </row>
    <row r="1087" spans="1:18" s="313" customFormat="1">
      <c r="A1087" s="339"/>
      <c r="B1087" s="339"/>
      <c r="C1087" s="339"/>
      <c r="D1087" s="334" t="s">
        <v>63</v>
      </c>
      <c r="E1087" s="335">
        <v>2</v>
      </c>
      <c r="F1087" s="336">
        <v>0</v>
      </c>
      <c r="G1087" s="337">
        <v>0</v>
      </c>
      <c r="H1087" s="337">
        <v>0</v>
      </c>
      <c r="I1087" s="337">
        <v>23446.756140000001</v>
      </c>
      <c r="J1087" s="337">
        <v>6845.4957300000005</v>
      </c>
      <c r="K1087" s="337">
        <v>30292.25187</v>
      </c>
      <c r="L1087" s="337">
        <v>85770.948019999996</v>
      </c>
      <c r="M1087" s="337">
        <v>23551.233090000002</v>
      </c>
      <c r="N1087" s="337">
        <v>109322.18111</v>
      </c>
      <c r="O1087" s="337">
        <v>139614.43297999998</v>
      </c>
      <c r="P1087" s="337">
        <v>104308.34437000001</v>
      </c>
      <c r="Q1087" s="337">
        <v>0</v>
      </c>
      <c r="R1087" s="338">
        <v>104308.34437000001</v>
      </c>
    </row>
    <row r="1088" spans="1:18" s="313" customFormat="1">
      <c r="A1088" s="339"/>
      <c r="B1088" s="339"/>
      <c r="C1088" s="339"/>
      <c r="D1088" s="334" t="s">
        <v>64</v>
      </c>
      <c r="E1088" s="335">
        <v>117</v>
      </c>
      <c r="F1088" s="336">
        <v>0</v>
      </c>
      <c r="G1088" s="337">
        <v>0</v>
      </c>
      <c r="H1088" s="337">
        <v>0</v>
      </c>
      <c r="I1088" s="337">
        <v>7169.3338400000002</v>
      </c>
      <c r="J1088" s="337">
        <v>971.41522999999995</v>
      </c>
      <c r="K1088" s="337">
        <v>8140.7490699999998</v>
      </c>
      <c r="L1088" s="337">
        <v>21966.802319999999</v>
      </c>
      <c r="M1088" s="337">
        <v>2364.9611400000003</v>
      </c>
      <c r="N1088" s="337">
        <v>24331.763460000002</v>
      </c>
      <c r="O1088" s="337">
        <v>32472.51253</v>
      </c>
      <c r="P1088" s="337">
        <v>34409.065029999998</v>
      </c>
      <c r="Q1088" s="337">
        <v>0</v>
      </c>
      <c r="R1088" s="338">
        <v>34409.065029999998</v>
      </c>
    </row>
    <row r="1089" spans="1:18" s="313" customFormat="1">
      <c r="A1089" s="339"/>
      <c r="B1089" s="339"/>
      <c r="C1089" s="339"/>
      <c r="D1089" s="334" t="s">
        <v>84</v>
      </c>
      <c r="E1089" s="335">
        <v>22</v>
      </c>
      <c r="F1089" s="336">
        <v>0</v>
      </c>
      <c r="G1089" s="337">
        <v>0</v>
      </c>
      <c r="H1089" s="337">
        <v>0</v>
      </c>
      <c r="I1089" s="337">
        <v>13766.76427</v>
      </c>
      <c r="J1089" s="337">
        <v>1938.86898</v>
      </c>
      <c r="K1089" s="337">
        <v>15705.633250000001</v>
      </c>
      <c r="L1089" s="337">
        <v>43903.246810000004</v>
      </c>
      <c r="M1089" s="337">
        <v>9052.4807100000016</v>
      </c>
      <c r="N1089" s="337">
        <v>52955.72752</v>
      </c>
      <c r="O1089" s="337">
        <v>68661.360769999999</v>
      </c>
      <c r="P1089" s="337">
        <v>67843.099269999992</v>
      </c>
      <c r="Q1089" s="337">
        <v>3.5395100000000004</v>
      </c>
      <c r="R1089" s="338">
        <v>67846.638780000008</v>
      </c>
    </row>
    <row r="1090" spans="1:18" s="313" customFormat="1">
      <c r="A1090" s="339"/>
      <c r="B1090" s="339"/>
      <c r="C1090" s="339"/>
      <c r="D1090" s="339"/>
      <c r="E1090" s="340">
        <v>120</v>
      </c>
      <c r="F1090" s="341">
        <v>0</v>
      </c>
      <c r="G1090" s="342">
        <v>0</v>
      </c>
      <c r="H1090" s="342">
        <v>0</v>
      </c>
      <c r="I1090" s="342">
        <v>7850.0070700000006</v>
      </c>
      <c r="J1090" s="342">
        <v>1638.78306</v>
      </c>
      <c r="K1090" s="342">
        <v>9488.7901300000012</v>
      </c>
      <c r="L1090" s="342">
        <v>54451.35656</v>
      </c>
      <c r="M1090" s="342">
        <v>6894.4285599999994</v>
      </c>
      <c r="N1090" s="342">
        <v>61345.78512</v>
      </c>
      <c r="O1090" s="342">
        <v>70834.575249999994</v>
      </c>
      <c r="P1090" s="342">
        <v>56634.057059999999</v>
      </c>
      <c r="Q1090" s="342">
        <v>0</v>
      </c>
      <c r="R1090" s="343">
        <v>56634.057059999999</v>
      </c>
    </row>
    <row r="1091" spans="1:18" s="313" customFormat="1">
      <c r="A1091" s="339"/>
      <c r="B1091" s="339"/>
      <c r="C1091" s="339"/>
      <c r="D1091" s="334" t="s">
        <v>68</v>
      </c>
      <c r="E1091" s="335">
        <v>31</v>
      </c>
      <c r="F1091" s="336">
        <v>0</v>
      </c>
      <c r="G1091" s="337">
        <v>0</v>
      </c>
      <c r="H1091" s="337">
        <v>0</v>
      </c>
      <c r="I1091" s="337">
        <v>14537.454949999999</v>
      </c>
      <c r="J1091" s="337">
        <v>5139.2165500000001</v>
      </c>
      <c r="K1091" s="337">
        <v>19676.6715</v>
      </c>
      <c r="L1091" s="337">
        <v>75304.462569999989</v>
      </c>
      <c r="M1091" s="337">
        <v>16727.305899999999</v>
      </c>
      <c r="N1091" s="337">
        <v>92031.768469999995</v>
      </c>
      <c r="O1091" s="337">
        <v>111708.43996999999</v>
      </c>
      <c r="P1091" s="337">
        <v>39939.909220000001</v>
      </c>
      <c r="Q1091" s="337">
        <v>0</v>
      </c>
      <c r="R1091" s="338">
        <v>39939.909220000001</v>
      </c>
    </row>
    <row r="1092" spans="1:18" s="313" customFormat="1">
      <c r="A1092" s="339"/>
      <c r="B1092" s="339"/>
      <c r="C1092" s="339"/>
      <c r="D1092" s="339"/>
      <c r="E1092" s="340">
        <v>129</v>
      </c>
      <c r="F1092" s="341">
        <v>0</v>
      </c>
      <c r="G1092" s="342">
        <v>0</v>
      </c>
      <c r="H1092" s="342">
        <v>0</v>
      </c>
      <c r="I1092" s="342">
        <v>19268.449420000001</v>
      </c>
      <c r="J1092" s="342">
        <v>4729.6751399999994</v>
      </c>
      <c r="K1092" s="342">
        <v>23998.12456</v>
      </c>
      <c r="L1092" s="342">
        <v>118642.86886</v>
      </c>
      <c r="M1092" s="342">
        <v>23623.015589999999</v>
      </c>
      <c r="N1092" s="342">
        <v>142265.88444999998</v>
      </c>
      <c r="O1092" s="342">
        <v>166264.00900999998</v>
      </c>
      <c r="P1092" s="342">
        <v>110466.00773</v>
      </c>
      <c r="Q1092" s="342">
        <v>0</v>
      </c>
      <c r="R1092" s="343">
        <v>110466.00773</v>
      </c>
    </row>
    <row r="1093" spans="1:18" s="313" customFormat="1">
      <c r="A1093" s="339"/>
      <c r="B1093" s="339"/>
      <c r="C1093" s="339"/>
      <c r="D1093" s="334" t="s">
        <v>83</v>
      </c>
      <c r="E1093" s="335">
        <v>67</v>
      </c>
      <c r="F1093" s="336">
        <v>0</v>
      </c>
      <c r="G1093" s="337">
        <v>0</v>
      </c>
      <c r="H1093" s="337">
        <v>0</v>
      </c>
      <c r="I1093" s="337">
        <v>11267.25208</v>
      </c>
      <c r="J1093" s="337">
        <v>2054.1846100000002</v>
      </c>
      <c r="K1093" s="337">
        <v>13321.436689999999</v>
      </c>
      <c r="L1093" s="337">
        <v>39647.874830000001</v>
      </c>
      <c r="M1093" s="337">
        <v>7074.5193600000002</v>
      </c>
      <c r="N1093" s="337">
        <v>46722.394189999999</v>
      </c>
      <c r="O1093" s="337">
        <v>60043.830880000001</v>
      </c>
      <c r="P1093" s="337">
        <v>56562.253649999999</v>
      </c>
      <c r="Q1093" s="337">
        <v>0</v>
      </c>
      <c r="R1093" s="338">
        <v>56562.253649999999</v>
      </c>
    </row>
    <row r="1094" spans="1:18" s="313" customFormat="1">
      <c r="A1094" s="339"/>
      <c r="B1094" s="339"/>
      <c r="C1094" s="339"/>
      <c r="D1094" s="334" t="s">
        <v>69</v>
      </c>
      <c r="E1094" s="335">
        <v>4</v>
      </c>
      <c r="F1094" s="336">
        <v>0</v>
      </c>
      <c r="G1094" s="337">
        <v>0</v>
      </c>
      <c r="H1094" s="337">
        <v>0</v>
      </c>
      <c r="I1094" s="337">
        <v>22186.547409999999</v>
      </c>
      <c r="J1094" s="337">
        <v>5520.2394199999999</v>
      </c>
      <c r="K1094" s="337">
        <v>27706.786829999997</v>
      </c>
      <c r="L1094" s="337">
        <v>123035.75520999999</v>
      </c>
      <c r="M1094" s="337">
        <v>33919.957750000001</v>
      </c>
      <c r="N1094" s="337">
        <v>156955.71296</v>
      </c>
      <c r="O1094" s="337">
        <v>184662.49979</v>
      </c>
      <c r="P1094" s="337">
        <v>118514.62003000001</v>
      </c>
      <c r="Q1094" s="337">
        <v>0.63112000000000001</v>
      </c>
      <c r="R1094" s="338">
        <v>118515.25115000001</v>
      </c>
    </row>
    <row r="1095" spans="1:18" s="313" customFormat="1">
      <c r="A1095" s="339"/>
      <c r="B1095" s="339"/>
      <c r="C1095" s="339"/>
      <c r="D1095" s="334" t="s">
        <v>274</v>
      </c>
      <c r="E1095" s="335">
        <v>46</v>
      </c>
      <c r="F1095" s="336">
        <v>0</v>
      </c>
      <c r="G1095" s="337">
        <v>0</v>
      </c>
      <c r="H1095" s="337">
        <v>0</v>
      </c>
      <c r="I1095" s="337">
        <v>2606.49613</v>
      </c>
      <c r="J1095" s="337">
        <v>905.57799999999997</v>
      </c>
      <c r="K1095" s="337">
        <v>3512.07413</v>
      </c>
      <c r="L1095" s="337">
        <v>10243.291439999999</v>
      </c>
      <c r="M1095" s="337">
        <v>712.15939000000003</v>
      </c>
      <c r="N1095" s="337">
        <v>10955.45083</v>
      </c>
      <c r="O1095" s="337">
        <v>14467.524960000001</v>
      </c>
      <c r="P1095" s="337">
        <v>25810.36851</v>
      </c>
      <c r="Q1095" s="337">
        <v>0</v>
      </c>
      <c r="R1095" s="338">
        <v>25810.36851</v>
      </c>
    </row>
    <row r="1096" spans="1:18" s="313" customFormat="1">
      <c r="A1096" s="339"/>
      <c r="B1096" s="339"/>
      <c r="C1096" s="339"/>
      <c r="D1096" s="334" t="s">
        <v>77</v>
      </c>
      <c r="E1096" s="335">
        <v>14</v>
      </c>
      <c r="F1096" s="336">
        <v>0</v>
      </c>
      <c r="G1096" s="337">
        <v>0</v>
      </c>
      <c r="H1096" s="337">
        <v>0</v>
      </c>
      <c r="I1096" s="337">
        <v>9433.0251800000005</v>
      </c>
      <c r="J1096" s="337">
        <v>1700.9011200000002</v>
      </c>
      <c r="K1096" s="337">
        <v>11133.926300000001</v>
      </c>
      <c r="L1096" s="337">
        <v>28465.434000000001</v>
      </c>
      <c r="M1096" s="337">
        <v>3909.44445</v>
      </c>
      <c r="N1096" s="337">
        <v>32374.87845</v>
      </c>
      <c r="O1096" s="337">
        <v>43508.804750000003</v>
      </c>
      <c r="P1096" s="337">
        <v>84039.826849999998</v>
      </c>
      <c r="Q1096" s="337">
        <v>0</v>
      </c>
      <c r="R1096" s="338">
        <v>84039.826849999998</v>
      </c>
    </row>
    <row r="1097" spans="1:18" s="313" customFormat="1">
      <c r="A1097" s="339"/>
      <c r="B1097" s="339"/>
      <c r="C1097" s="339"/>
      <c r="D1097" s="339"/>
      <c r="E1097" s="340">
        <v>23</v>
      </c>
      <c r="F1097" s="341">
        <v>0</v>
      </c>
      <c r="G1097" s="342">
        <v>0</v>
      </c>
      <c r="H1097" s="342">
        <v>0</v>
      </c>
      <c r="I1097" s="342">
        <v>21807.42107</v>
      </c>
      <c r="J1097" s="342">
        <v>4391.1152599999996</v>
      </c>
      <c r="K1097" s="342">
        <v>26198.536329999999</v>
      </c>
      <c r="L1097" s="342">
        <v>79797.478310000006</v>
      </c>
      <c r="M1097" s="342">
        <v>11530.795609999999</v>
      </c>
      <c r="N1097" s="342">
        <v>91328.273920000007</v>
      </c>
      <c r="O1097" s="342">
        <v>117526.81024999999</v>
      </c>
      <c r="P1097" s="342">
        <v>71115.111680000002</v>
      </c>
      <c r="Q1097" s="342">
        <v>0</v>
      </c>
      <c r="R1097" s="343">
        <v>71115.111680000002</v>
      </c>
    </row>
    <row r="1098" spans="1:18" s="313" customFormat="1">
      <c r="A1098" s="339"/>
      <c r="B1098" s="339"/>
      <c r="C1098" s="339"/>
      <c r="D1098" s="339"/>
      <c r="E1098" s="340">
        <v>71</v>
      </c>
      <c r="F1098" s="341">
        <v>0</v>
      </c>
      <c r="G1098" s="342">
        <v>0</v>
      </c>
      <c r="H1098" s="342">
        <v>0</v>
      </c>
      <c r="I1098" s="342">
        <v>12234.328449999999</v>
      </c>
      <c r="J1098" s="342">
        <v>3648.6983500000001</v>
      </c>
      <c r="K1098" s="342">
        <v>15883.026800000001</v>
      </c>
      <c r="L1098" s="342">
        <v>67435.614930000011</v>
      </c>
      <c r="M1098" s="342">
        <v>12858.163980000001</v>
      </c>
      <c r="N1098" s="342">
        <v>80293.778909999994</v>
      </c>
      <c r="O1098" s="342">
        <v>96176.805710000001</v>
      </c>
      <c r="P1098" s="342">
        <v>53654.801119999996</v>
      </c>
      <c r="Q1098" s="342">
        <v>46.606529999999999</v>
      </c>
      <c r="R1098" s="343">
        <v>53701.407650000001</v>
      </c>
    </row>
    <row r="1099" spans="1:18" s="313" customFormat="1">
      <c r="A1099" s="339"/>
      <c r="B1099" s="339"/>
      <c r="C1099" s="339"/>
      <c r="D1099" s="334" t="s">
        <v>54</v>
      </c>
      <c r="E1099" s="335">
        <v>32</v>
      </c>
      <c r="F1099" s="336">
        <v>0</v>
      </c>
      <c r="G1099" s="337">
        <v>0</v>
      </c>
      <c r="H1099" s="337">
        <v>0</v>
      </c>
      <c r="I1099" s="337">
        <v>6974.4025300000003</v>
      </c>
      <c r="J1099" s="337">
        <v>1102.3156299999998</v>
      </c>
      <c r="K1099" s="337">
        <v>8076.7181600000004</v>
      </c>
      <c r="L1099" s="337">
        <v>27827.336930000001</v>
      </c>
      <c r="M1099" s="337">
        <v>3817.2337000000002</v>
      </c>
      <c r="N1099" s="337">
        <v>31644.570629999998</v>
      </c>
      <c r="O1099" s="337">
        <v>39721.288789999999</v>
      </c>
      <c r="P1099" s="337">
        <v>23365.906940000001</v>
      </c>
      <c r="Q1099" s="337">
        <v>0</v>
      </c>
      <c r="R1099" s="338">
        <v>23365.906940000001</v>
      </c>
    </row>
    <row r="1100" spans="1:18" s="313" customFormat="1">
      <c r="A1100" s="339"/>
      <c r="B1100" s="339"/>
      <c r="C1100" s="339"/>
      <c r="D1100" s="334" t="s">
        <v>76</v>
      </c>
      <c r="E1100" s="335">
        <v>45</v>
      </c>
      <c r="F1100" s="336">
        <v>0</v>
      </c>
      <c r="G1100" s="337">
        <v>0</v>
      </c>
      <c r="H1100" s="337">
        <v>0</v>
      </c>
      <c r="I1100" s="337">
        <v>2862.0917100000001</v>
      </c>
      <c r="J1100" s="337">
        <v>358.48538000000002</v>
      </c>
      <c r="K1100" s="337">
        <v>3220.5770899999998</v>
      </c>
      <c r="L1100" s="337">
        <v>12155.887500000001</v>
      </c>
      <c r="M1100" s="337">
        <v>1045.7381600000001</v>
      </c>
      <c r="N1100" s="337">
        <v>13201.62566</v>
      </c>
      <c r="O1100" s="337">
        <v>16422.20275</v>
      </c>
      <c r="P1100" s="337">
        <v>15336.66361</v>
      </c>
      <c r="Q1100" s="337">
        <v>0</v>
      </c>
      <c r="R1100" s="338">
        <v>15336.66361</v>
      </c>
    </row>
    <row r="1101" spans="1:18" s="313" customFormat="1">
      <c r="A1101" s="339"/>
      <c r="B1101" s="339"/>
      <c r="C1101" s="339"/>
      <c r="D1101" s="334" t="s">
        <v>70</v>
      </c>
      <c r="E1101" s="335">
        <v>55</v>
      </c>
      <c r="F1101" s="336">
        <v>0</v>
      </c>
      <c r="G1101" s="337">
        <v>0</v>
      </c>
      <c r="H1101" s="337">
        <v>0</v>
      </c>
      <c r="I1101" s="337">
        <v>14740.633</v>
      </c>
      <c r="J1101" s="337">
        <v>5411.87925</v>
      </c>
      <c r="K1101" s="337">
        <v>20152.51225</v>
      </c>
      <c r="L1101" s="337">
        <v>90557.689610000001</v>
      </c>
      <c r="M1101" s="337">
        <v>27878.637920000001</v>
      </c>
      <c r="N1101" s="337">
        <v>118436.32753</v>
      </c>
      <c r="O1101" s="337">
        <v>138588.83978000001</v>
      </c>
      <c r="P1101" s="337">
        <v>58234.354789999998</v>
      </c>
      <c r="Q1101" s="337">
        <v>0</v>
      </c>
      <c r="R1101" s="338">
        <v>58234.354789999998</v>
      </c>
    </row>
    <row r="1102" spans="1:18" s="313" customFormat="1">
      <c r="A1102" s="339"/>
      <c r="B1102" s="334" t="s">
        <v>17</v>
      </c>
      <c r="C1102" s="334" t="s">
        <v>280</v>
      </c>
      <c r="D1102" s="334" t="s">
        <v>281</v>
      </c>
      <c r="E1102" s="335">
        <v>81</v>
      </c>
      <c r="F1102" s="336">
        <v>0</v>
      </c>
      <c r="G1102" s="337">
        <v>0</v>
      </c>
      <c r="H1102" s="337">
        <v>0</v>
      </c>
      <c r="I1102" s="337">
        <v>952.35871999999995</v>
      </c>
      <c r="J1102" s="337">
        <v>160.64106000000001</v>
      </c>
      <c r="K1102" s="337">
        <v>1112.9997800000001</v>
      </c>
      <c r="L1102" s="337">
        <v>2544.0952699999998</v>
      </c>
      <c r="M1102" s="337">
        <v>371.86743999999999</v>
      </c>
      <c r="N1102" s="337">
        <v>2915.9627099999998</v>
      </c>
      <c r="O1102" s="337">
        <v>4028.9624900000003</v>
      </c>
      <c r="P1102" s="337">
        <v>9885.9819900000002</v>
      </c>
      <c r="Q1102" s="337">
        <v>0</v>
      </c>
      <c r="R1102" s="338">
        <v>9885.9819900000002</v>
      </c>
    </row>
    <row r="1103" spans="1:18" s="313" customFormat="1">
      <c r="A1103" s="339"/>
      <c r="B1103" s="334" t="s">
        <v>21</v>
      </c>
      <c r="C1103" s="334" t="s">
        <v>21</v>
      </c>
      <c r="D1103" s="334" t="s">
        <v>293</v>
      </c>
      <c r="E1103" s="335">
        <v>57</v>
      </c>
      <c r="F1103" s="336">
        <v>0</v>
      </c>
      <c r="G1103" s="337">
        <v>0</v>
      </c>
      <c r="H1103" s="337">
        <v>0</v>
      </c>
      <c r="I1103" s="337">
        <v>3144.1059799999998</v>
      </c>
      <c r="J1103" s="337">
        <v>233.51531</v>
      </c>
      <c r="K1103" s="337">
        <v>3377.62129</v>
      </c>
      <c r="L1103" s="337">
        <v>8288.9987099999998</v>
      </c>
      <c r="M1103" s="337">
        <v>1320.7885900000001</v>
      </c>
      <c r="N1103" s="337">
        <v>9609.7873</v>
      </c>
      <c r="O1103" s="337">
        <v>12987.408589999999</v>
      </c>
      <c r="P1103" s="337">
        <v>34802.479930000001</v>
      </c>
      <c r="Q1103" s="337">
        <v>0</v>
      </c>
      <c r="R1103" s="338">
        <v>34802.479930000001</v>
      </c>
    </row>
    <row r="1104" spans="1:18" s="313" customFormat="1">
      <c r="A1104" s="339"/>
      <c r="B1104" s="339"/>
      <c r="C1104" s="339"/>
      <c r="D1104" s="334" t="s">
        <v>21</v>
      </c>
      <c r="E1104" s="335">
        <v>11</v>
      </c>
      <c r="F1104" s="336">
        <v>0</v>
      </c>
      <c r="G1104" s="337">
        <v>0</v>
      </c>
      <c r="H1104" s="337">
        <v>0</v>
      </c>
      <c r="I1104" s="337">
        <v>2122.7865000000002</v>
      </c>
      <c r="J1104" s="337">
        <v>142.12436</v>
      </c>
      <c r="K1104" s="337">
        <v>2264.91086</v>
      </c>
      <c r="L1104" s="337">
        <v>5391.4790499999999</v>
      </c>
      <c r="M1104" s="337">
        <v>936.53247999999996</v>
      </c>
      <c r="N1104" s="337">
        <v>6328.0115300000007</v>
      </c>
      <c r="O1104" s="337">
        <v>8592.9223899999997</v>
      </c>
      <c r="P1104" s="337">
        <v>56251.965369999998</v>
      </c>
      <c r="Q1104" s="337">
        <v>0</v>
      </c>
      <c r="R1104" s="338">
        <v>56251.965369999998</v>
      </c>
    </row>
    <row r="1105" spans="1:18" s="313" customFormat="1">
      <c r="A1105" s="339"/>
      <c r="B1105" s="339"/>
      <c r="C1105" s="339"/>
      <c r="D1105" s="334" t="s">
        <v>449</v>
      </c>
      <c r="E1105" s="335">
        <v>124</v>
      </c>
      <c r="F1105" s="336">
        <v>0</v>
      </c>
      <c r="G1105" s="337">
        <v>0</v>
      </c>
      <c r="H1105" s="337">
        <v>0</v>
      </c>
      <c r="I1105" s="337">
        <v>540.17971999999997</v>
      </c>
      <c r="J1105" s="337">
        <v>0.56896000000000002</v>
      </c>
      <c r="K1105" s="337">
        <v>540.74868000000004</v>
      </c>
      <c r="L1105" s="337">
        <v>833.1205799999999</v>
      </c>
      <c r="M1105" s="337">
        <v>118.56391000000001</v>
      </c>
      <c r="N1105" s="337">
        <v>951.68448999999998</v>
      </c>
      <c r="O1105" s="337">
        <v>1492.43317</v>
      </c>
      <c r="P1105" s="337">
        <v>4926.9899400000004</v>
      </c>
      <c r="Q1105" s="337">
        <v>0</v>
      </c>
      <c r="R1105" s="338">
        <v>4926.9899400000004</v>
      </c>
    </row>
    <row r="1106" spans="1:18" s="313" customFormat="1">
      <c r="A1106" s="339"/>
      <c r="B1106" s="339"/>
      <c r="C1106" s="334" t="s">
        <v>296</v>
      </c>
      <c r="D1106" s="334" t="s">
        <v>296</v>
      </c>
      <c r="E1106" s="335">
        <v>78</v>
      </c>
      <c r="F1106" s="336">
        <v>0</v>
      </c>
      <c r="G1106" s="337">
        <v>0</v>
      </c>
      <c r="H1106" s="337">
        <v>0</v>
      </c>
      <c r="I1106" s="337">
        <v>1263.1579299999999</v>
      </c>
      <c r="J1106" s="337">
        <v>37.105089999999997</v>
      </c>
      <c r="K1106" s="337">
        <v>1300.2630200000001</v>
      </c>
      <c r="L1106" s="337">
        <v>1863.34024</v>
      </c>
      <c r="M1106" s="337">
        <v>250.25169</v>
      </c>
      <c r="N1106" s="337">
        <v>2113.59193</v>
      </c>
      <c r="O1106" s="337">
        <v>3413.8549500000004</v>
      </c>
      <c r="P1106" s="337">
        <v>16191.77254</v>
      </c>
      <c r="Q1106" s="337">
        <v>0</v>
      </c>
      <c r="R1106" s="338">
        <v>16191.77254</v>
      </c>
    </row>
    <row r="1107" spans="1:18" s="313" customFormat="1">
      <c r="A1107" s="339"/>
      <c r="B1107" s="334" t="s">
        <v>24</v>
      </c>
      <c r="C1107" s="334" t="s">
        <v>24</v>
      </c>
      <c r="D1107" s="334" t="s">
        <v>24</v>
      </c>
      <c r="E1107" s="335">
        <v>115</v>
      </c>
      <c r="F1107" s="336">
        <v>0</v>
      </c>
      <c r="G1107" s="337">
        <v>0</v>
      </c>
      <c r="H1107" s="337">
        <v>0</v>
      </c>
      <c r="I1107" s="337">
        <v>819.35444999999993</v>
      </c>
      <c r="J1107" s="337">
        <v>158.41682</v>
      </c>
      <c r="K1107" s="337">
        <v>977.77127000000007</v>
      </c>
      <c r="L1107" s="337">
        <v>3187.2737400000001</v>
      </c>
      <c r="M1107" s="337">
        <v>1314.3037199999999</v>
      </c>
      <c r="N1107" s="337">
        <v>4501.5774599999995</v>
      </c>
      <c r="O1107" s="337">
        <v>5479.3487300000006</v>
      </c>
      <c r="P1107" s="337">
        <v>5205.3763200000003</v>
      </c>
      <c r="Q1107" s="337">
        <v>0</v>
      </c>
      <c r="R1107" s="338">
        <v>5205.3763200000003</v>
      </c>
    </row>
    <row r="1108" spans="1:18" s="313" customFormat="1">
      <c r="A1108" s="339"/>
      <c r="B1108" s="334" t="s">
        <v>26</v>
      </c>
      <c r="C1108" s="334" t="s">
        <v>310</v>
      </c>
      <c r="D1108" s="334" t="s">
        <v>312</v>
      </c>
      <c r="E1108" s="335">
        <v>77</v>
      </c>
      <c r="F1108" s="336">
        <v>0</v>
      </c>
      <c r="G1108" s="337">
        <v>0</v>
      </c>
      <c r="H1108" s="337">
        <v>0</v>
      </c>
      <c r="I1108" s="337">
        <v>1786.2368899999999</v>
      </c>
      <c r="J1108" s="337">
        <v>78.742229999999992</v>
      </c>
      <c r="K1108" s="337">
        <v>1864.9791200000002</v>
      </c>
      <c r="L1108" s="337">
        <v>4024.7164199999997</v>
      </c>
      <c r="M1108" s="337">
        <v>144.36013</v>
      </c>
      <c r="N1108" s="337">
        <v>4169.0765499999998</v>
      </c>
      <c r="O1108" s="337">
        <v>6034.0556699999997</v>
      </c>
      <c r="P1108" s="337">
        <v>15826.11894</v>
      </c>
      <c r="Q1108" s="337">
        <v>0</v>
      </c>
      <c r="R1108" s="338">
        <v>15826.11894</v>
      </c>
    </row>
    <row r="1109" spans="1:18" s="313" customFormat="1">
      <c r="A1109" s="334" t="s">
        <v>450</v>
      </c>
      <c r="B1109" s="334" t="s">
        <v>16</v>
      </c>
      <c r="C1109" s="334" t="s">
        <v>16</v>
      </c>
      <c r="D1109" s="334" t="s">
        <v>63</v>
      </c>
      <c r="E1109" s="335">
        <v>1</v>
      </c>
      <c r="F1109" s="336">
        <v>883181.29735999997</v>
      </c>
      <c r="G1109" s="337">
        <v>2229142.04489</v>
      </c>
      <c r="H1109" s="337">
        <v>3112323.3422500002</v>
      </c>
      <c r="I1109" s="337">
        <v>27.756509999999999</v>
      </c>
      <c r="J1109" s="337">
        <v>180404.15843000001</v>
      </c>
      <c r="K1109" s="337">
        <v>180431.91493999999</v>
      </c>
      <c r="L1109" s="337">
        <v>1693947.0495</v>
      </c>
      <c r="M1109" s="337">
        <v>2456035.65858</v>
      </c>
      <c r="N1109" s="337">
        <v>4149982.7080799998</v>
      </c>
      <c r="O1109" s="337">
        <v>7442737.9652700005</v>
      </c>
      <c r="P1109" s="337">
        <v>2272446.8304499998</v>
      </c>
      <c r="Q1109" s="337">
        <v>4368457.5871400004</v>
      </c>
      <c r="R1109" s="338">
        <v>6640904.4175899997</v>
      </c>
    </row>
    <row r="1110" spans="1:18" s="313" customFormat="1">
      <c r="A1110" s="334" t="s">
        <v>451</v>
      </c>
      <c r="B1110" s="334" t="s">
        <v>3</v>
      </c>
      <c r="C1110" s="334" t="s">
        <v>200</v>
      </c>
      <c r="D1110" s="334" t="s">
        <v>201</v>
      </c>
      <c r="E1110" s="335">
        <v>126</v>
      </c>
      <c r="F1110" s="336">
        <v>0</v>
      </c>
      <c r="G1110" s="337">
        <v>0</v>
      </c>
      <c r="H1110" s="337">
        <v>0</v>
      </c>
      <c r="I1110" s="337">
        <v>2644.7165599999998</v>
      </c>
      <c r="J1110" s="337">
        <v>3.8189999999999995E-2</v>
      </c>
      <c r="K1110" s="337">
        <v>2644.7547500000001</v>
      </c>
      <c r="L1110" s="337">
        <v>8380.9933199999996</v>
      </c>
      <c r="M1110" s="337">
        <v>0</v>
      </c>
      <c r="N1110" s="337">
        <v>8380.9933199999996</v>
      </c>
      <c r="O1110" s="337">
        <v>11025.74807</v>
      </c>
      <c r="P1110" s="337">
        <v>7505.7947000000004</v>
      </c>
      <c r="Q1110" s="337">
        <v>0</v>
      </c>
      <c r="R1110" s="338">
        <v>7505.7947000000004</v>
      </c>
    </row>
    <row r="1111" spans="1:18" s="313" customFormat="1">
      <c r="A1111" s="339"/>
      <c r="B1111" s="334" t="s">
        <v>5</v>
      </c>
      <c r="C1111" s="334" t="s">
        <v>5</v>
      </c>
      <c r="D1111" s="334" t="s">
        <v>205</v>
      </c>
      <c r="E1111" s="335">
        <v>85</v>
      </c>
      <c r="F1111" s="336">
        <v>0</v>
      </c>
      <c r="G1111" s="337">
        <v>0</v>
      </c>
      <c r="H1111" s="337">
        <v>0</v>
      </c>
      <c r="I1111" s="337">
        <v>9993.8681300000007</v>
      </c>
      <c r="J1111" s="337">
        <v>1.28678</v>
      </c>
      <c r="K1111" s="337">
        <v>9995.1549099999993</v>
      </c>
      <c r="L1111" s="337">
        <v>17250.605929999998</v>
      </c>
      <c r="M1111" s="337">
        <v>0</v>
      </c>
      <c r="N1111" s="337">
        <v>17250.605929999998</v>
      </c>
      <c r="O1111" s="337">
        <v>27245.760839999999</v>
      </c>
      <c r="P1111" s="337">
        <v>3533.3762299999999</v>
      </c>
      <c r="Q1111" s="337">
        <v>0</v>
      </c>
      <c r="R1111" s="338">
        <v>3533.3762299999999</v>
      </c>
    </row>
    <row r="1112" spans="1:18" s="313" customFormat="1">
      <c r="A1112" s="339"/>
      <c r="B1112" s="339"/>
      <c r="C1112" s="339"/>
      <c r="D1112" s="334" t="s">
        <v>208</v>
      </c>
      <c r="E1112" s="335">
        <v>64</v>
      </c>
      <c r="F1112" s="336">
        <v>0</v>
      </c>
      <c r="G1112" s="337">
        <v>0</v>
      </c>
      <c r="H1112" s="337">
        <v>0</v>
      </c>
      <c r="I1112" s="337">
        <v>11055.056869999999</v>
      </c>
      <c r="J1112" s="337">
        <v>22.191849999999999</v>
      </c>
      <c r="K1112" s="337">
        <v>11077.248720000001</v>
      </c>
      <c r="L1112" s="337">
        <v>19107.410219999998</v>
      </c>
      <c r="M1112" s="337">
        <v>22.824000000000002</v>
      </c>
      <c r="N1112" s="337">
        <v>19130.234219999998</v>
      </c>
      <c r="O1112" s="337">
        <v>30207.482940000002</v>
      </c>
      <c r="P1112" s="337">
        <v>13521.237439999999</v>
      </c>
      <c r="Q1112" s="337">
        <v>0</v>
      </c>
      <c r="R1112" s="338">
        <v>13521.237439999999</v>
      </c>
    </row>
    <row r="1113" spans="1:18" s="313" customFormat="1">
      <c r="A1113" s="339"/>
      <c r="B1113" s="334" t="s">
        <v>7</v>
      </c>
      <c r="C1113" s="334" t="s">
        <v>7</v>
      </c>
      <c r="D1113" s="334" t="s">
        <v>7</v>
      </c>
      <c r="E1113" s="335">
        <v>73</v>
      </c>
      <c r="F1113" s="336">
        <v>0</v>
      </c>
      <c r="G1113" s="337">
        <v>0</v>
      </c>
      <c r="H1113" s="337">
        <v>0</v>
      </c>
      <c r="I1113" s="337">
        <v>6251.7796600000001</v>
      </c>
      <c r="J1113" s="337">
        <v>7.2540000000000007E-2</v>
      </c>
      <c r="K1113" s="337">
        <v>6251.8522000000003</v>
      </c>
      <c r="L1113" s="337">
        <v>8434.4002799999998</v>
      </c>
      <c r="M1113" s="337">
        <v>0</v>
      </c>
      <c r="N1113" s="337">
        <v>8434.4002799999998</v>
      </c>
      <c r="O1113" s="337">
        <v>14686.252480000001</v>
      </c>
      <c r="P1113" s="337">
        <v>6232.1158700000005</v>
      </c>
      <c r="Q1113" s="337">
        <v>0</v>
      </c>
      <c r="R1113" s="338">
        <v>6232.1158700000005</v>
      </c>
    </row>
    <row r="1114" spans="1:18" s="313" customFormat="1">
      <c r="A1114" s="339"/>
      <c r="B1114" s="334" t="s">
        <v>8</v>
      </c>
      <c r="C1114" s="334" t="s">
        <v>221</v>
      </c>
      <c r="D1114" s="334" t="s">
        <v>89</v>
      </c>
      <c r="E1114" s="335">
        <v>58</v>
      </c>
      <c r="F1114" s="336">
        <v>0</v>
      </c>
      <c r="G1114" s="337">
        <v>0</v>
      </c>
      <c r="H1114" s="337">
        <v>0</v>
      </c>
      <c r="I1114" s="337">
        <v>8776.7191700000003</v>
      </c>
      <c r="J1114" s="337">
        <v>11.5327</v>
      </c>
      <c r="K1114" s="337">
        <v>8788.2518700000001</v>
      </c>
      <c r="L1114" s="337">
        <v>19105.818460000002</v>
      </c>
      <c r="M1114" s="337">
        <v>29.390810000000002</v>
      </c>
      <c r="N1114" s="337">
        <v>19135.209269999999</v>
      </c>
      <c r="O1114" s="337">
        <v>27923.461139999999</v>
      </c>
      <c r="P1114" s="337">
        <v>10081.951050000001</v>
      </c>
      <c r="Q1114" s="337">
        <v>0</v>
      </c>
      <c r="R1114" s="338">
        <v>10081.951050000001</v>
      </c>
    </row>
    <row r="1115" spans="1:18" s="313" customFormat="1">
      <c r="A1115" s="339"/>
      <c r="B1115" s="334" t="s">
        <v>12</v>
      </c>
      <c r="C1115" s="334" t="s">
        <v>12</v>
      </c>
      <c r="D1115" s="334" t="s">
        <v>12</v>
      </c>
      <c r="E1115" s="335">
        <v>71</v>
      </c>
      <c r="F1115" s="336">
        <v>0</v>
      </c>
      <c r="G1115" s="337">
        <v>0</v>
      </c>
      <c r="H1115" s="337">
        <v>0</v>
      </c>
      <c r="I1115" s="337">
        <v>2563.0499300000001</v>
      </c>
      <c r="J1115" s="337">
        <v>10.017950000000001</v>
      </c>
      <c r="K1115" s="337">
        <v>2573.0678800000001</v>
      </c>
      <c r="L1115" s="337">
        <v>4150.43624</v>
      </c>
      <c r="M1115" s="337">
        <v>0</v>
      </c>
      <c r="N1115" s="337">
        <v>4150.43624</v>
      </c>
      <c r="O1115" s="337">
        <v>6723.5041200000005</v>
      </c>
      <c r="P1115" s="337">
        <v>5774.02279</v>
      </c>
      <c r="Q1115" s="337">
        <v>0</v>
      </c>
      <c r="R1115" s="338">
        <v>5774.02279</v>
      </c>
    </row>
    <row r="1116" spans="1:18" s="313" customFormat="1">
      <c r="A1116" s="339"/>
      <c r="B1116" s="334" t="s">
        <v>239</v>
      </c>
      <c r="C1116" s="334" t="s">
        <v>242</v>
      </c>
      <c r="D1116" s="334" t="s">
        <v>242</v>
      </c>
      <c r="E1116" s="335">
        <v>66</v>
      </c>
      <c r="F1116" s="336">
        <v>0</v>
      </c>
      <c r="G1116" s="337">
        <v>0</v>
      </c>
      <c r="H1116" s="337">
        <v>0</v>
      </c>
      <c r="I1116" s="337">
        <v>4060.0127499999999</v>
      </c>
      <c r="J1116" s="337">
        <v>24.2575</v>
      </c>
      <c r="K1116" s="337">
        <v>4084.27025</v>
      </c>
      <c r="L1116" s="337">
        <v>4105.9577799999997</v>
      </c>
      <c r="M1116" s="337">
        <v>0</v>
      </c>
      <c r="N1116" s="337">
        <v>4105.9577799999997</v>
      </c>
      <c r="O1116" s="337">
        <v>8190.2280300000002</v>
      </c>
      <c r="P1116" s="337">
        <v>4929.0506100000002</v>
      </c>
      <c r="Q1116" s="337">
        <v>0</v>
      </c>
      <c r="R1116" s="338">
        <v>4929.0506100000002</v>
      </c>
    </row>
    <row r="1117" spans="1:18" s="313" customFormat="1">
      <c r="A1117" s="339"/>
      <c r="B1117" s="334" t="s">
        <v>14</v>
      </c>
      <c r="C1117" s="334" t="s">
        <v>253</v>
      </c>
      <c r="D1117" s="334" t="s">
        <v>253</v>
      </c>
      <c r="E1117" s="335">
        <v>53</v>
      </c>
      <c r="F1117" s="336">
        <v>0</v>
      </c>
      <c r="G1117" s="337">
        <v>0</v>
      </c>
      <c r="H1117" s="337">
        <v>0</v>
      </c>
      <c r="I1117" s="337">
        <v>6920.63</v>
      </c>
      <c r="J1117" s="337">
        <v>2.5058099999999999</v>
      </c>
      <c r="K1117" s="337">
        <v>6923.1358099999998</v>
      </c>
      <c r="L1117" s="337">
        <v>17781.482350000002</v>
      </c>
      <c r="M1117" s="337">
        <v>3.0431999999999997</v>
      </c>
      <c r="N1117" s="337">
        <v>17784.525550000002</v>
      </c>
      <c r="O1117" s="337">
        <v>24707.661359999998</v>
      </c>
      <c r="P1117" s="337">
        <v>17254.29204</v>
      </c>
      <c r="Q1117" s="337">
        <v>0</v>
      </c>
      <c r="R1117" s="338">
        <v>17254.29204</v>
      </c>
    </row>
    <row r="1118" spans="1:18" s="313" customFormat="1">
      <c r="A1118" s="339"/>
      <c r="B1118" s="339"/>
      <c r="C1118" s="339"/>
      <c r="D1118" s="339"/>
      <c r="E1118" s="340">
        <v>79</v>
      </c>
      <c r="F1118" s="341">
        <v>0</v>
      </c>
      <c r="G1118" s="342">
        <v>0</v>
      </c>
      <c r="H1118" s="342">
        <v>0</v>
      </c>
      <c r="I1118" s="342">
        <v>4212.0855199999996</v>
      </c>
      <c r="J1118" s="342">
        <v>1.45377</v>
      </c>
      <c r="K1118" s="342">
        <v>4213.5392899999997</v>
      </c>
      <c r="L1118" s="342">
        <v>9943.4204200000004</v>
      </c>
      <c r="M1118" s="342">
        <v>39.584769999999999</v>
      </c>
      <c r="N1118" s="342">
        <v>9983.0051899999999</v>
      </c>
      <c r="O1118" s="342">
        <v>14196.54448</v>
      </c>
      <c r="P1118" s="342">
        <v>2315.0969599999999</v>
      </c>
      <c r="Q1118" s="342">
        <v>0</v>
      </c>
      <c r="R1118" s="343">
        <v>2315.0969599999999</v>
      </c>
    </row>
    <row r="1119" spans="1:18" s="313" customFormat="1">
      <c r="A1119" s="339"/>
      <c r="B1119" s="334" t="s">
        <v>15</v>
      </c>
      <c r="C1119" s="334" t="s">
        <v>256</v>
      </c>
      <c r="D1119" s="334" t="s">
        <v>256</v>
      </c>
      <c r="E1119" s="335">
        <v>59</v>
      </c>
      <c r="F1119" s="336">
        <v>0</v>
      </c>
      <c r="G1119" s="337">
        <v>0</v>
      </c>
      <c r="H1119" s="337">
        <v>0</v>
      </c>
      <c r="I1119" s="337">
        <v>2302.3043700000003</v>
      </c>
      <c r="J1119" s="337">
        <v>9.6999999999999986E-3</v>
      </c>
      <c r="K1119" s="337">
        <v>2302.3140699999999</v>
      </c>
      <c r="L1119" s="337">
        <v>12140.3058</v>
      </c>
      <c r="M1119" s="337">
        <v>0</v>
      </c>
      <c r="N1119" s="337">
        <v>12140.3058</v>
      </c>
      <c r="O1119" s="337">
        <v>14442.619869999999</v>
      </c>
      <c r="P1119" s="337">
        <v>22221.447030000003</v>
      </c>
      <c r="Q1119" s="337">
        <v>0</v>
      </c>
      <c r="R1119" s="338">
        <v>22221.447030000003</v>
      </c>
    </row>
    <row r="1120" spans="1:18" s="313" customFormat="1">
      <c r="A1120" s="339"/>
      <c r="B1120" s="339"/>
      <c r="C1120" s="339"/>
      <c r="D1120" s="339"/>
      <c r="E1120" s="340">
        <v>94</v>
      </c>
      <c r="F1120" s="341">
        <v>0</v>
      </c>
      <c r="G1120" s="342">
        <v>0</v>
      </c>
      <c r="H1120" s="342">
        <v>0</v>
      </c>
      <c r="I1120" s="342">
        <v>1112.5520800000002</v>
      </c>
      <c r="J1120" s="342">
        <v>1.7499200000000001</v>
      </c>
      <c r="K1120" s="342">
        <v>1114.3019999999999</v>
      </c>
      <c r="L1120" s="342">
        <v>2446.7212400000003</v>
      </c>
      <c r="M1120" s="342">
        <v>0</v>
      </c>
      <c r="N1120" s="342">
        <v>2446.7212400000003</v>
      </c>
      <c r="O1120" s="342">
        <v>3561.0232400000004</v>
      </c>
      <c r="P1120" s="342">
        <v>2823.1755699999999</v>
      </c>
      <c r="Q1120" s="342">
        <v>0</v>
      </c>
      <c r="R1120" s="343">
        <v>2823.1755699999999</v>
      </c>
    </row>
    <row r="1121" spans="1:18" s="313" customFormat="1">
      <c r="A1121" s="339"/>
      <c r="B1121" s="334" t="s">
        <v>16</v>
      </c>
      <c r="C1121" s="334" t="s">
        <v>16</v>
      </c>
      <c r="D1121" s="334" t="s">
        <v>268</v>
      </c>
      <c r="E1121" s="335">
        <v>91</v>
      </c>
      <c r="F1121" s="336">
        <v>0</v>
      </c>
      <c r="G1121" s="337">
        <v>0</v>
      </c>
      <c r="H1121" s="337">
        <v>0</v>
      </c>
      <c r="I1121" s="337">
        <v>9010.9729299999999</v>
      </c>
      <c r="J1121" s="337">
        <v>8.8538099999999993</v>
      </c>
      <c r="K1121" s="337">
        <v>9019.8267400000004</v>
      </c>
      <c r="L1121" s="337">
        <v>15609.48511</v>
      </c>
      <c r="M1121" s="337">
        <v>0</v>
      </c>
      <c r="N1121" s="337">
        <v>15609.48511</v>
      </c>
      <c r="O1121" s="337">
        <v>24629.311850000002</v>
      </c>
      <c r="P1121" s="337">
        <v>3562.5933799999998</v>
      </c>
      <c r="Q1121" s="337">
        <v>0</v>
      </c>
      <c r="R1121" s="338">
        <v>3562.5933799999998</v>
      </c>
    </row>
    <row r="1122" spans="1:18" s="313" customFormat="1">
      <c r="A1122" s="339"/>
      <c r="B1122" s="339"/>
      <c r="C1122" s="339"/>
      <c r="D1122" s="334" t="s">
        <v>73</v>
      </c>
      <c r="E1122" s="335">
        <v>93</v>
      </c>
      <c r="F1122" s="336">
        <v>0</v>
      </c>
      <c r="G1122" s="337">
        <v>0</v>
      </c>
      <c r="H1122" s="337">
        <v>0</v>
      </c>
      <c r="I1122" s="337">
        <v>9035.6424399999996</v>
      </c>
      <c r="J1122" s="337">
        <v>16.464590000000001</v>
      </c>
      <c r="K1122" s="337">
        <v>9052.1070299999992</v>
      </c>
      <c r="L1122" s="337">
        <v>13705.650599999999</v>
      </c>
      <c r="M1122" s="337">
        <v>8.0263299999999997</v>
      </c>
      <c r="N1122" s="337">
        <v>13713.67693</v>
      </c>
      <c r="O1122" s="337">
        <v>22765.783960000001</v>
      </c>
      <c r="P1122" s="337">
        <v>3314.3886400000001</v>
      </c>
      <c r="Q1122" s="337">
        <v>0</v>
      </c>
      <c r="R1122" s="338">
        <v>3314.3886400000001</v>
      </c>
    </row>
    <row r="1123" spans="1:18" s="313" customFormat="1">
      <c r="A1123" s="339"/>
      <c r="B1123" s="339"/>
      <c r="C1123" s="339"/>
      <c r="D1123" s="334" t="s">
        <v>269</v>
      </c>
      <c r="E1123" s="335">
        <v>75</v>
      </c>
      <c r="F1123" s="336">
        <v>0</v>
      </c>
      <c r="G1123" s="337">
        <v>0</v>
      </c>
      <c r="H1123" s="337">
        <v>0</v>
      </c>
      <c r="I1123" s="337">
        <v>18117.148100000002</v>
      </c>
      <c r="J1123" s="337">
        <v>0.43958999999999998</v>
      </c>
      <c r="K1123" s="337">
        <v>18117.58769</v>
      </c>
      <c r="L1123" s="337">
        <v>45394.767390000001</v>
      </c>
      <c r="M1123" s="337">
        <v>19.157820000000001</v>
      </c>
      <c r="N1123" s="337">
        <v>45413.925210000001</v>
      </c>
      <c r="O1123" s="337">
        <v>63531.512900000002</v>
      </c>
      <c r="P1123" s="337">
        <v>5731.5490999999993</v>
      </c>
      <c r="Q1123" s="337">
        <v>0</v>
      </c>
      <c r="R1123" s="338">
        <v>5731.5490999999993</v>
      </c>
    </row>
    <row r="1124" spans="1:18" s="313" customFormat="1">
      <c r="A1124" s="339"/>
      <c r="B1124" s="339"/>
      <c r="C1124" s="339"/>
      <c r="D1124" s="334" t="s">
        <v>16</v>
      </c>
      <c r="E1124" s="335">
        <v>68</v>
      </c>
      <c r="F1124" s="336">
        <v>0</v>
      </c>
      <c r="G1124" s="337">
        <v>0</v>
      </c>
      <c r="H1124" s="337">
        <v>0</v>
      </c>
      <c r="I1124" s="337">
        <v>7429.7543900000001</v>
      </c>
      <c r="J1124" s="337">
        <v>4.7083999999999993</v>
      </c>
      <c r="K1124" s="337">
        <v>7434.4627899999996</v>
      </c>
      <c r="L1124" s="337">
        <v>9132.6912699999993</v>
      </c>
      <c r="M1124" s="337">
        <v>0</v>
      </c>
      <c r="N1124" s="337">
        <v>9132.6912699999993</v>
      </c>
      <c r="O1124" s="337">
        <v>16567.154060000001</v>
      </c>
      <c r="P1124" s="337">
        <v>4520.2651699999997</v>
      </c>
      <c r="Q1124" s="337">
        <v>0</v>
      </c>
      <c r="R1124" s="338">
        <v>4520.2651699999997</v>
      </c>
    </row>
    <row r="1125" spans="1:18" s="313" customFormat="1">
      <c r="A1125" s="339"/>
      <c r="B1125" s="339"/>
      <c r="C1125" s="339"/>
      <c r="D1125" s="334" t="s">
        <v>60</v>
      </c>
      <c r="E1125" s="335">
        <v>34</v>
      </c>
      <c r="F1125" s="336">
        <v>0</v>
      </c>
      <c r="G1125" s="337">
        <v>0</v>
      </c>
      <c r="H1125" s="337">
        <v>0</v>
      </c>
      <c r="I1125" s="337">
        <v>12995.03069</v>
      </c>
      <c r="J1125" s="337">
        <v>126.49274000000001</v>
      </c>
      <c r="K1125" s="337">
        <v>13121.523429999999</v>
      </c>
      <c r="L1125" s="337">
        <v>46393.127670000002</v>
      </c>
      <c r="M1125" s="337">
        <v>28.722900000000003</v>
      </c>
      <c r="N1125" s="337">
        <v>46421.850570000002</v>
      </c>
      <c r="O1125" s="337">
        <v>59543.374000000003</v>
      </c>
      <c r="P1125" s="337">
        <v>10515.654130000001</v>
      </c>
      <c r="Q1125" s="337">
        <v>0</v>
      </c>
      <c r="R1125" s="338">
        <v>10515.654130000001</v>
      </c>
    </row>
    <row r="1126" spans="1:18" s="313" customFormat="1">
      <c r="A1126" s="339"/>
      <c r="B1126" s="339"/>
      <c r="C1126" s="339"/>
      <c r="D1126" s="334" t="s">
        <v>67</v>
      </c>
      <c r="E1126" s="335">
        <v>43</v>
      </c>
      <c r="F1126" s="336">
        <v>0</v>
      </c>
      <c r="G1126" s="337">
        <v>0</v>
      </c>
      <c r="H1126" s="337">
        <v>0</v>
      </c>
      <c r="I1126" s="337">
        <v>18199.26136</v>
      </c>
      <c r="J1126" s="337">
        <v>19.722709999999999</v>
      </c>
      <c r="K1126" s="337">
        <v>18218.984069999999</v>
      </c>
      <c r="L1126" s="337">
        <v>57135.988490000003</v>
      </c>
      <c r="M1126" s="337">
        <v>0</v>
      </c>
      <c r="N1126" s="337">
        <v>57135.988490000003</v>
      </c>
      <c r="O1126" s="337">
        <v>75354.972560000009</v>
      </c>
      <c r="P1126" s="337">
        <v>11274.168710000002</v>
      </c>
      <c r="Q1126" s="337">
        <v>0</v>
      </c>
      <c r="R1126" s="338">
        <v>11274.168710000002</v>
      </c>
    </row>
    <row r="1127" spans="1:18" s="313" customFormat="1">
      <c r="A1127" s="339"/>
      <c r="B1127" s="339"/>
      <c r="C1127" s="339"/>
      <c r="D1127" s="339"/>
      <c r="E1127" s="340">
        <v>69</v>
      </c>
      <c r="F1127" s="341">
        <v>0</v>
      </c>
      <c r="G1127" s="342">
        <v>0</v>
      </c>
      <c r="H1127" s="342">
        <v>0</v>
      </c>
      <c r="I1127" s="342">
        <v>17208.542160000001</v>
      </c>
      <c r="J1127" s="342">
        <v>5.9608699999999999</v>
      </c>
      <c r="K1127" s="342">
        <v>17214.50303</v>
      </c>
      <c r="L1127" s="342">
        <v>44017.147729999997</v>
      </c>
      <c r="M1127" s="342">
        <v>12.758120000000002</v>
      </c>
      <c r="N1127" s="342">
        <v>44029.905850000003</v>
      </c>
      <c r="O1127" s="342">
        <v>61244.408880000003</v>
      </c>
      <c r="P1127" s="342">
        <v>8206.3003600000011</v>
      </c>
      <c r="Q1127" s="342">
        <v>0</v>
      </c>
      <c r="R1127" s="343">
        <v>8206.3003600000011</v>
      </c>
    </row>
    <row r="1128" spans="1:18" s="313" customFormat="1">
      <c r="A1128" s="339"/>
      <c r="B1128" s="339"/>
      <c r="C1128" s="339"/>
      <c r="D1128" s="334" t="s">
        <v>63</v>
      </c>
      <c r="E1128" s="335">
        <v>22</v>
      </c>
      <c r="F1128" s="336">
        <v>0</v>
      </c>
      <c r="G1128" s="337">
        <v>0</v>
      </c>
      <c r="H1128" s="337">
        <v>0</v>
      </c>
      <c r="I1128" s="337">
        <v>70153.457819999996</v>
      </c>
      <c r="J1128" s="337">
        <v>283.18743999999998</v>
      </c>
      <c r="K1128" s="337">
        <v>70436.645260000005</v>
      </c>
      <c r="L1128" s="337">
        <v>241881.81412</v>
      </c>
      <c r="M1128" s="337">
        <v>5860.6100700000006</v>
      </c>
      <c r="N1128" s="337">
        <v>247742.42418999999</v>
      </c>
      <c r="O1128" s="337">
        <v>318179.06945000001</v>
      </c>
      <c r="P1128" s="337">
        <v>1105611.92454</v>
      </c>
      <c r="Q1128" s="337">
        <v>0</v>
      </c>
      <c r="R1128" s="338">
        <v>1105611.92454</v>
      </c>
    </row>
    <row r="1129" spans="1:18" s="313" customFormat="1">
      <c r="A1129" s="339"/>
      <c r="B1129" s="339"/>
      <c r="C1129" s="339"/>
      <c r="D1129" s="339"/>
      <c r="E1129" s="340">
        <v>24</v>
      </c>
      <c r="F1129" s="341">
        <v>0</v>
      </c>
      <c r="G1129" s="342">
        <v>0</v>
      </c>
      <c r="H1129" s="342">
        <v>0</v>
      </c>
      <c r="I1129" s="342">
        <v>20913.8776</v>
      </c>
      <c r="J1129" s="342">
        <v>53.690379999999998</v>
      </c>
      <c r="K1129" s="342">
        <v>20967.56798</v>
      </c>
      <c r="L1129" s="342">
        <v>53899.731140000004</v>
      </c>
      <c r="M1129" s="342">
        <v>18.823900000000002</v>
      </c>
      <c r="N1129" s="342">
        <v>53918.555039999999</v>
      </c>
      <c r="O1129" s="342">
        <v>74886.123019999999</v>
      </c>
      <c r="P1129" s="342">
        <v>155444.72865</v>
      </c>
      <c r="Q1129" s="342">
        <v>0</v>
      </c>
      <c r="R1129" s="343">
        <v>155444.72865</v>
      </c>
    </row>
    <row r="1130" spans="1:18" s="313" customFormat="1">
      <c r="A1130" s="339"/>
      <c r="B1130" s="339"/>
      <c r="C1130" s="339"/>
      <c r="D1130" s="334" t="s">
        <v>64</v>
      </c>
      <c r="E1130" s="335">
        <v>123</v>
      </c>
      <c r="F1130" s="336">
        <v>0</v>
      </c>
      <c r="G1130" s="337">
        <v>0</v>
      </c>
      <c r="H1130" s="337">
        <v>0</v>
      </c>
      <c r="I1130" s="337">
        <v>5680.4712</v>
      </c>
      <c r="J1130" s="337">
        <v>9.0211900000000007</v>
      </c>
      <c r="K1130" s="337">
        <v>5689.4923899999994</v>
      </c>
      <c r="L1130" s="337">
        <v>18487.023420000001</v>
      </c>
      <c r="M1130" s="337">
        <v>0</v>
      </c>
      <c r="N1130" s="337">
        <v>18487.023420000001</v>
      </c>
      <c r="O1130" s="337">
        <v>24176.515809999997</v>
      </c>
      <c r="P1130" s="337">
        <v>5675.9556399999992</v>
      </c>
      <c r="Q1130" s="337">
        <v>0</v>
      </c>
      <c r="R1130" s="338">
        <v>5675.9556399999992</v>
      </c>
    </row>
    <row r="1131" spans="1:18" s="313" customFormat="1">
      <c r="A1131" s="339"/>
      <c r="B1131" s="339"/>
      <c r="C1131" s="339"/>
      <c r="D1131" s="334" t="s">
        <v>84</v>
      </c>
      <c r="E1131" s="335">
        <v>83</v>
      </c>
      <c r="F1131" s="336">
        <v>0</v>
      </c>
      <c r="G1131" s="337">
        <v>0</v>
      </c>
      <c r="H1131" s="337">
        <v>0</v>
      </c>
      <c r="I1131" s="337">
        <v>14890.81734</v>
      </c>
      <c r="J1131" s="337">
        <v>22.575520000000001</v>
      </c>
      <c r="K1131" s="337">
        <v>14913.39286</v>
      </c>
      <c r="L1131" s="337">
        <v>28642.224559999999</v>
      </c>
      <c r="M1131" s="337">
        <v>11.412000000000001</v>
      </c>
      <c r="N1131" s="337">
        <v>28653.636559999999</v>
      </c>
      <c r="O1131" s="337">
        <v>43567.029419999999</v>
      </c>
      <c r="P1131" s="337">
        <v>7702.2357099999999</v>
      </c>
      <c r="Q1131" s="337">
        <v>0</v>
      </c>
      <c r="R1131" s="338">
        <v>7702.2357099999999</v>
      </c>
    </row>
    <row r="1132" spans="1:18" s="313" customFormat="1">
      <c r="A1132" s="339"/>
      <c r="B1132" s="339"/>
      <c r="C1132" s="339"/>
      <c r="D1132" s="334" t="s">
        <v>68</v>
      </c>
      <c r="E1132" s="335">
        <v>25</v>
      </c>
      <c r="F1132" s="336">
        <v>0</v>
      </c>
      <c r="G1132" s="337">
        <v>0</v>
      </c>
      <c r="H1132" s="337">
        <v>0</v>
      </c>
      <c r="I1132" s="337">
        <v>24866.947559999997</v>
      </c>
      <c r="J1132" s="337">
        <v>243.86055999999999</v>
      </c>
      <c r="K1132" s="337">
        <v>25110.808120000002</v>
      </c>
      <c r="L1132" s="337">
        <v>87563.756709999987</v>
      </c>
      <c r="M1132" s="337">
        <v>63.707949999999997</v>
      </c>
      <c r="N1132" s="337">
        <v>87627.464659999998</v>
      </c>
      <c r="O1132" s="337">
        <v>112738.27278</v>
      </c>
      <c r="P1132" s="337">
        <v>27204.28484</v>
      </c>
      <c r="Q1132" s="337">
        <v>0</v>
      </c>
      <c r="R1132" s="338">
        <v>27204.28484</v>
      </c>
    </row>
    <row r="1133" spans="1:18" s="313" customFormat="1">
      <c r="A1133" s="339"/>
      <c r="B1133" s="339"/>
      <c r="C1133" s="339"/>
      <c r="D1133" s="334" t="s">
        <v>83</v>
      </c>
      <c r="E1133" s="335">
        <v>67</v>
      </c>
      <c r="F1133" s="336">
        <v>0</v>
      </c>
      <c r="G1133" s="337">
        <v>0</v>
      </c>
      <c r="H1133" s="337">
        <v>0</v>
      </c>
      <c r="I1133" s="337">
        <v>10129.61541</v>
      </c>
      <c r="J1133" s="337">
        <v>17.930689999999998</v>
      </c>
      <c r="K1133" s="337">
        <v>10147.5461</v>
      </c>
      <c r="L1133" s="337">
        <v>18087.925600000002</v>
      </c>
      <c r="M1133" s="337">
        <v>0</v>
      </c>
      <c r="N1133" s="337">
        <v>18087.925600000002</v>
      </c>
      <c r="O1133" s="337">
        <v>28235.471699999998</v>
      </c>
      <c r="P1133" s="337">
        <v>8329.8688199999997</v>
      </c>
      <c r="Q1133" s="337">
        <v>0</v>
      </c>
      <c r="R1133" s="338">
        <v>8329.8688199999997</v>
      </c>
    </row>
    <row r="1134" spans="1:18" s="313" customFormat="1">
      <c r="A1134" s="339"/>
      <c r="B1134" s="339"/>
      <c r="C1134" s="339"/>
      <c r="D1134" s="334" t="s">
        <v>69</v>
      </c>
      <c r="E1134" s="335">
        <v>23</v>
      </c>
      <c r="F1134" s="336">
        <v>0</v>
      </c>
      <c r="G1134" s="337">
        <v>0</v>
      </c>
      <c r="H1134" s="337">
        <v>0</v>
      </c>
      <c r="I1134" s="337">
        <v>21404.905649999997</v>
      </c>
      <c r="J1134" s="337">
        <v>250.1968</v>
      </c>
      <c r="K1134" s="337">
        <v>21655.102449999998</v>
      </c>
      <c r="L1134" s="337">
        <v>84795.635999999999</v>
      </c>
      <c r="M1134" s="337">
        <v>0</v>
      </c>
      <c r="N1134" s="337">
        <v>84795.635999999999</v>
      </c>
      <c r="O1134" s="337">
        <v>106450.73845</v>
      </c>
      <c r="P1134" s="337">
        <v>22659.537960000001</v>
      </c>
      <c r="Q1134" s="337">
        <v>0</v>
      </c>
      <c r="R1134" s="338">
        <v>22659.537960000001</v>
      </c>
    </row>
    <row r="1135" spans="1:18" s="313" customFormat="1">
      <c r="A1135" s="339"/>
      <c r="B1135" s="339"/>
      <c r="C1135" s="339"/>
      <c r="D1135" s="334" t="s">
        <v>77</v>
      </c>
      <c r="E1135" s="335">
        <v>37</v>
      </c>
      <c r="F1135" s="336">
        <v>0</v>
      </c>
      <c r="G1135" s="337">
        <v>0</v>
      </c>
      <c r="H1135" s="337">
        <v>0</v>
      </c>
      <c r="I1135" s="337">
        <v>18132.889139999999</v>
      </c>
      <c r="J1135" s="337">
        <v>21.767669999999999</v>
      </c>
      <c r="K1135" s="337">
        <v>18154.65681</v>
      </c>
      <c r="L1135" s="337">
        <v>34020.754110000002</v>
      </c>
      <c r="M1135" s="337">
        <v>39.942</v>
      </c>
      <c r="N1135" s="337">
        <v>34060.696109999997</v>
      </c>
      <c r="O1135" s="337">
        <v>52215.352920000005</v>
      </c>
      <c r="P1135" s="337">
        <v>24811.353019999999</v>
      </c>
      <c r="Q1135" s="337">
        <v>0</v>
      </c>
      <c r="R1135" s="338">
        <v>24811.353019999999</v>
      </c>
    </row>
    <row r="1136" spans="1:18" s="313" customFormat="1">
      <c r="A1136" s="339"/>
      <c r="B1136" s="339"/>
      <c r="C1136" s="339"/>
      <c r="D1136" s="339"/>
      <c r="E1136" s="340">
        <v>63</v>
      </c>
      <c r="F1136" s="341">
        <v>0</v>
      </c>
      <c r="G1136" s="342">
        <v>0</v>
      </c>
      <c r="H1136" s="342">
        <v>0</v>
      </c>
      <c r="I1136" s="342">
        <v>13685.20902</v>
      </c>
      <c r="J1136" s="342">
        <v>4.9048400000000001</v>
      </c>
      <c r="K1136" s="342">
        <v>13690.113859999999</v>
      </c>
      <c r="L1136" s="342">
        <v>32886.779289999999</v>
      </c>
      <c r="M1136" s="342">
        <v>6.0027100000000004</v>
      </c>
      <c r="N1136" s="342">
        <v>32892.781999999999</v>
      </c>
      <c r="O1136" s="342">
        <v>46582.895859999997</v>
      </c>
      <c r="P1136" s="342">
        <v>11155.20926</v>
      </c>
      <c r="Q1136" s="342">
        <v>0</v>
      </c>
      <c r="R1136" s="343">
        <v>11155.20926</v>
      </c>
    </row>
    <row r="1137" spans="1:18" s="313" customFormat="1">
      <c r="A1137" s="339"/>
      <c r="B1137" s="339"/>
      <c r="C1137" s="339"/>
      <c r="D1137" s="334" t="s">
        <v>53</v>
      </c>
      <c r="E1137" s="335">
        <v>78</v>
      </c>
      <c r="F1137" s="336">
        <v>0</v>
      </c>
      <c r="G1137" s="337">
        <v>0</v>
      </c>
      <c r="H1137" s="337">
        <v>0</v>
      </c>
      <c r="I1137" s="337">
        <v>5699.8349400000006</v>
      </c>
      <c r="J1137" s="337">
        <v>24.565009999999997</v>
      </c>
      <c r="K1137" s="337">
        <v>5724.39995</v>
      </c>
      <c r="L1137" s="337">
        <v>18594.853870000003</v>
      </c>
      <c r="M1137" s="337">
        <v>37.393320000000003</v>
      </c>
      <c r="N1137" s="337">
        <v>18632.247190000002</v>
      </c>
      <c r="O1137" s="337">
        <v>24356.647140000001</v>
      </c>
      <c r="P1137" s="337">
        <v>5220.5308700000005</v>
      </c>
      <c r="Q1137" s="337">
        <v>0</v>
      </c>
      <c r="R1137" s="338">
        <v>5220.5308700000005</v>
      </c>
    </row>
    <row r="1138" spans="1:18" s="313" customFormat="1">
      <c r="A1138" s="339"/>
      <c r="B1138" s="339"/>
      <c r="C1138" s="339"/>
      <c r="D1138" s="334" t="s">
        <v>54</v>
      </c>
      <c r="E1138" s="335">
        <v>124</v>
      </c>
      <c r="F1138" s="336">
        <v>0</v>
      </c>
      <c r="G1138" s="337">
        <v>0</v>
      </c>
      <c r="H1138" s="337">
        <v>0</v>
      </c>
      <c r="I1138" s="337">
        <v>5914.9259400000001</v>
      </c>
      <c r="J1138" s="337">
        <v>2.6528700000000001</v>
      </c>
      <c r="K1138" s="337">
        <v>5917.57881</v>
      </c>
      <c r="L1138" s="337">
        <v>23311.52187</v>
      </c>
      <c r="M1138" s="337">
        <v>8.0000000000000004E-4</v>
      </c>
      <c r="N1138" s="337">
        <v>23311.522670000002</v>
      </c>
      <c r="O1138" s="337">
        <v>29229.101480000001</v>
      </c>
      <c r="P1138" s="337">
        <v>12060.22278</v>
      </c>
      <c r="Q1138" s="337">
        <v>0</v>
      </c>
      <c r="R1138" s="338">
        <v>12060.22278</v>
      </c>
    </row>
    <row r="1139" spans="1:18" s="313" customFormat="1">
      <c r="A1139" s="339"/>
      <c r="B1139" s="334" t="s">
        <v>17</v>
      </c>
      <c r="C1139" s="334" t="s">
        <v>280</v>
      </c>
      <c r="D1139" s="334" t="s">
        <v>281</v>
      </c>
      <c r="E1139" s="335">
        <v>122</v>
      </c>
      <c r="F1139" s="336">
        <v>0</v>
      </c>
      <c r="G1139" s="337">
        <v>0</v>
      </c>
      <c r="H1139" s="337">
        <v>0</v>
      </c>
      <c r="I1139" s="337">
        <v>34.760249999999999</v>
      </c>
      <c r="J1139" s="337">
        <v>3.8149999999999996E-2</v>
      </c>
      <c r="K1139" s="337">
        <v>34.798400000000001</v>
      </c>
      <c r="L1139" s="337">
        <v>0</v>
      </c>
      <c r="M1139" s="337">
        <v>0</v>
      </c>
      <c r="N1139" s="337">
        <v>0</v>
      </c>
      <c r="O1139" s="337">
        <v>34.798400000000001</v>
      </c>
      <c r="P1139" s="337">
        <v>314.72343999999998</v>
      </c>
      <c r="Q1139" s="337">
        <v>0</v>
      </c>
      <c r="R1139" s="338">
        <v>314.72343999999998</v>
      </c>
    </row>
    <row r="1140" spans="1:18" s="313" customFormat="1">
      <c r="A1140" s="339"/>
      <c r="B1140" s="334" t="s">
        <v>21</v>
      </c>
      <c r="C1140" s="334" t="s">
        <v>21</v>
      </c>
      <c r="D1140" s="334" t="s">
        <v>21</v>
      </c>
      <c r="E1140" s="335">
        <v>62</v>
      </c>
      <c r="F1140" s="336">
        <v>0</v>
      </c>
      <c r="G1140" s="337">
        <v>0</v>
      </c>
      <c r="H1140" s="337">
        <v>0</v>
      </c>
      <c r="I1140" s="337">
        <v>1215.95046</v>
      </c>
      <c r="J1140" s="337">
        <v>6.96E-3</v>
      </c>
      <c r="K1140" s="337">
        <v>1215.95742</v>
      </c>
      <c r="L1140" s="337">
        <v>3942.80555</v>
      </c>
      <c r="M1140" s="337">
        <v>0</v>
      </c>
      <c r="N1140" s="337">
        <v>3942.80555</v>
      </c>
      <c r="O1140" s="337">
        <v>5158.7629699999998</v>
      </c>
      <c r="P1140" s="337">
        <v>10807.939689999999</v>
      </c>
      <c r="Q1140" s="337">
        <v>0</v>
      </c>
      <c r="R1140" s="338">
        <v>10807.939689999999</v>
      </c>
    </row>
    <row r="1141" spans="1:18" s="313" customFormat="1">
      <c r="A1141" s="339"/>
      <c r="B1141" s="339"/>
      <c r="C1141" s="339"/>
      <c r="D1141" s="339"/>
      <c r="E1141" s="340">
        <v>70</v>
      </c>
      <c r="F1141" s="341">
        <v>0</v>
      </c>
      <c r="G1141" s="342">
        <v>0</v>
      </c>
      <c r="H1141" s="342">
        <v>0</v>
      </c>
      <c r="I1141" s="342">
        <v>2623.2829999999999</v>
      </c>
      <c r="J1141" s="342">
        <v>8.7300000000000003E-2</v>
      </c>
      <c r="K1141" s="342">
        <v>2623.3702999999996</v>
      </c>
      <c r="L1141" s="342">
        <v>5134.9432900000002</v>
      </c>
      <c r="M1141" s="342">
        <v>0</v>
      </c>
      <c r="N1141" s="342">
        <v>5134.9432900000002</v>
      </c>
      <c r="O1141" s="342">
        <v>7758.3135899999997</v>
      </c>
      <c r="P1141" s="342">
        <v>7881.0766399999993</v>
      </c>
      <c r="Q1141" s="342">
        <v>0</v>
      </c>
      <c r="R1141" s="343">
        <v>7881.0766399999993</v>
      </c>
    </row>
    <row r="1142" spans="1:18" s="313" customFormat="1">
      <c r="A1142" s="339"/>
      <c r="B1142" s="334" t="s">
        <v>22</v>
      </c>
      <c r="C1142" s="334" t="s">
        <v>299</v>
      </c>
      <c r="D1142" s="334" t="s">
        <v>300</v>
      </c>
      <c r="E1142" s="335">
        <v>76</v>
      </c>
      <c r="F1142" s="336">
        <v>0</v>
      </c>
      <c r="G1142" s="337">
        <v>0</v>
      </c>
      <c r="H1142" s="337">
        <v>0</v>
      </c>
      <c r="I1142" s="337">
        <v>1964.9581799999999</v>
      </c>
      <c r="J1142" s="337">
        <v>8.3349999999999994E-2</v>
      </c>
      <c r="K1142" s="337">
        <v>1965.04153</v>
      </c>
      <c r="L1142" s="337">
        <v>2754.7460599999999</v>
      </c>
      <c r="M1142" s="337">
        <v>0</v>
      </c>
      <c r="N1142" s="337">
        <v>2754.7460599999999</v>
      </c>
      <c r="O1142" s="337">
        <v>4719.7875899999999</v>
      </c>
      <c r="P1142" s="337">
        <v>3120.28044</v>
      </c>
      <c r="Q1142" s="337">
        <v>0</v>
      </c>
      <c r="R1142" s="338">
        <v>3120.28044</v>
      </c>
    </row>
    <row r="1143" spans="1:18" s="313" customFormat="1">
      <c r="A1143" s="339"/>
      <c r="B1143" s="334" t="s">
        <v>26</v>
      </c>
      <c r="C1143" s="334" t="s">
        <v>310</v>
      </c>
      <c r="D1143" s="334" t="s">
        <v>312</v>
      </c>
      <c r="E1143" s="335">
        <v>74</v>
      </c>
      <c r="F1143" s="336">
        <v>0</v>
      </c>
      <c r="G1143" s="337">
        <v>0</v>
      </c>
      <c r="H1143" s="337">
        <v>0</v>
      </c>
      <c r="I1143" s="337">
        <v>1699.7643500000001</v>
      </c>
      <c r="J1143" s="337">
        <v>3.0099999999999997E-3</v>
      </c>
      <c r="K1143" s="337">
        <v>1699.7673600000001</v>
      </c>
      <c r="L1143" s="337">
        <v>1708.0456399999998</v>
      </c>
      <c r="M1143" s="337">
        <v>0</v>
      </c>
      <c r="N1143" s="337">
        <v>1708.0456399999998</v>
      </c>
      <c r="O1143" s="337">
        <v>3407.8130000000001</v>
      </c>
      <c r="P1143" s="337">
        <v>5492.5035800000005</v>
      </c>
      <c r="Q1143" s="337">
        <v>0</v>
      </c>
      <c r="R1143" s="338">
        <v>5492.5035800000005</v>
      </c>
    </row>
    <row r="1144" spans="1:18" s="313" customFormat="1">
      <c r="A1144" s="334" t="s">
        <v>452</v>
      </c>
      <c r="B1144" s="334" t="s">
        <v>2</v>
      </c>
      <c r="C1144" s="334" t="s">
        <v>194</v>
      </c>
      <c r="D1144" s="334" t="s">
        <v>195</v>
      </c>
      <c r="E1144" s="335">
        <v>451</v>
      </c>
      <c r="F1144" s="336">
        <v>12783.56048</v>
      </c>
      <c r="G1144" s="337">
        <v>2664.0592499999998</v>
      </c>
      <c r="H1144" s="337">
        <v>15447.61973</v>
      </c>
      <c r="I1144" s="337">
        <v>23098.859640000002</v>
      </c>
      <c r="J1144" s="337">
        <v>827.35361999999998</v>
      </c>
      <c r="K1144" s="337">
        <v>23926.21326</v>
      </c>
      <c r="L1144" s="337">
        <v>6008.4360299999998</v>
      </c>
      <c r="M1144" s="337">
        <v>1126.04775</v>
      </c>
      <c r="N1144" s="337">
        <v>7134.4837800000005</v>
      </c>
      <c r="O1144" s="337">
        <v>46508.316770000005</v>
      </c>
      <c r="P1144" s="337">
        <v>76788.246269999989</v>
      </c>
      <c r="Q1144" s="337">
        <v>62.248489999999997</v>
      </c>
      <c r="R1144" s="338">
        <v>76850.494760000001</v>
      </c>
    </row>
    <row r="1145" spans="1:18" s="313" customFormat="1">
      <c r="A1145" s="339"/>
      <c r="B1145" s="334" t="s">
        <v>3</v>
      </c>
      <c r="C1145" s="334" t="s">
        <v>197</v>
      </c>
      <c r="D1145" s="334" t="s">
        <v>197</v>
      </c>
      <c r="E1145" s="335">
        <v>252</v>
      </c>
      <c r="F1145" s="336">
        <v>46792.700870000001</v>
      </c>
      <c r="G1145" s="337">
        <v>4980.0607699999991</v>
      </c>
      <c r="H1145" s="337">
        <v>51772.761639999997</v>
      </c>
      <c r="I1145" s="337">
        <v>102079.73736</v>
      </c>
      <c r="J1145" s="337">
        <v>15840.550949999999</v>
      </c>
      <c r="K1145" s="337">
        <v>117920.28831</v>
      </c>
      <c r="L1145" s="337">
        <v>53684.820079999998</v>
      </c>
      <c r="M1145" s="337">
        <v>11797.59943</v>
      </c>
      <c r="N1145" s="337">
        <v>65482.41951</v>
      </c>
      <c r="O1145" s="337">
        <v>235175.46946000002</v>
      </c>
      <c r="P1145" s="337">
        <v>201546.51267</v>
      </c>
      <c r="Q1145" s="337">
        <v>12352.19197</v>
      </c>
      <c r="R1145" s="338">
        <v>213898.70463999998</v>
      </c>
    </row>
    <row r="1146" spans="1:18" s="313" customFormat="1">
      <c r="A1146" s="339"/>
      <c r="B1146" s="339"/>
      <c r="C1146" s="334" t="s">
        <v>200</v>
      </c>
      <c r="D1146" s="334" t="s">
        <v>201</v>
      </c>
      <c r="E1146" s="335">
        <v>166</v>
      </c>
      <c r="F1146" s="336">
        <v>63446.953840000002</v>
      </c>
      <c r="G1146" s="337">
        <v>9006.1167499999992</v>
      </c>
      <c r="H1146" s="337">
        <v>72453.070590000003</v>
      </c>
      <c r="I1146" s="337">
        <v>101918.29066</v>
      </c>
      <c r="J1146" s="337">
        <v>32340.91041</v>
      </c>
      <c r="K1146" s="337">
        <v>134259.20106999998</v>
      </c>
      <c r="L1146" s="337">
        <v>53369.632680000002</v>
      </c>
      <c r="M1146" s="337">
        <v>26808.432250000002</v>
      </c>
      <c r="N1146" s="337">
        <v>80178.064930000008</v>
      </c>
      <c r="O1146" s="337">
        <v>286890.33658999996</v>
      </c>
      <c r="P1146" s="337">
        <v>232533.55752</v>
      </c>
      <c r="Q1146" s="337">
        <v>15788.061039999999</v>
      </c>
      <c r="R1146" s="338">
        <v>248321.61856</v>
      </c>
    </row>
    <row r="1147" spans="1:18" s="313" customFormat="1">
      <c r="A1147" s="339"/>
      <c r="B1147" s="339"/>
      <c r="C1147" s="339"/>
      <c r="D1147" s="339"/>
      <c r="E1147" s="340">
        <v>196</v>
      </c>
      <c r="F1147" s="341">
        <v>8235.8985099999991</v>
      </c>
      <c r="G1147" s="342">
        <v>1219.94949</v>
      </c>
      <c r="H1147" s="342">
        <v>9455.848</v>
      </c>
      <c r="I1147" s="342">
        <v>25269.029979999999</v>
      </c>
      <c r="J1147" s="342">
        <v>4843.3291399999998</v>
      </c>
      <c r="K1147" s="342">
        <v>30112.359120000001</v>
      </c>
      <c r="L1147" s="342">
        <v>8076.3653400000003</v>
      </c>
      <c r="M1147" s="342">
        <v>1886.2043000000001</v>
      </c>
      <c r="N1147" s="342">
        <v>9962.5696399999997</v>
      </c>
      <c r="O1147" s="342">
        <v>49530.776760000001</v>
      </c>
      <c r="P1147" s="342">
        <v>68483.113169999997</v>
      </c>
      <c r="Q1147" s="342">
        <v>8391.683140000001</v>
      </c>
      <c r="R1147" s="343">
        <v>76874.796310000005</v>
      </c>
    </row>
    <row r="1148" spans="1:18" s="313" customFormat="1">
      <c r="A1148" s="339"/>
      <c r="B1148" s="339"/>
      <c r="C1148" s="339"/>
      <c r="D1148" s="339"/>
      <c r="E1148" s="340">
        <v>436</v>
      </c>
      <c r="F1148" s="341">
        <v>8730.4793000000009</v>
      </c>
      <c r="G1148" s="342">
        <v>2522.0338900000002</v>
      </c>
      <c r="H1148" s="342">
        <v>11252.51319</v>
      </c>
      <c r="I1148" s="342">
        <v>18065.471809999999</v>
      </c>
      <c r="J1148" s="342">
        <v>3787.6789600000002</v>
      </c>
      <c r="K1148" s="342">
        <v>21853.15077</v>
      </c>
      <c r="L1148" s="342">
        <v>8103.7844800000003</v>
      </c>
      <c r="M1148" s="342">
        <v>3386.2536500000001</v>
      </c>
      <c r="N1148" s="342">
        <v>11490.038130000001</v>
      </c>
      <c r="O1148" s="342">
        <v>44595.702090000006</v>
      </c>
      <c r="P1148" s="342">
        <v>52004.049829999996</v>
      </c>
      <c r="Q1148" s="342">
        <v>2265.3742000000002</v>
      </c>
      <c r="R1148" s="343">
        <v>54269.424030000002</v>
      </c>
    </row>
    <row r="1149" spans="1:18" s="313" customFormat="1">
      <c r="A1149" s="339"/>
      <c r="B1149" s="339"/>
      <c r="C1149" s="339"/>
      <c r="D1149" s="334" t="s">
        <v>317</v>
      </c>
      <c r="E1149" s="335">
        <v>413</v>
      </c>
      <c r="F1149" s="336">
        <v>11725.91848</v>
      </c>
      <c r="G1149" s="337">
        <v>1039.1632299999999</v>
      </c>
      <c r="H1149" s="337">
        <v>12765.08171</v>
      </c>
      <c r="I1149" s="337">
        <v>35503.346799999999</v>
      </c>
      <c r="J1149" s="337">
        <v>9899.8307499999992</v>
      </c>
      <c r="K1149" s="337">
        <v>45403.17755</v>
      </c>
      <c r="L1149" s="337">
        <v>11423.54363</v>
      </c>
      <c r="M1149" s="337">
        <v>8650.2683500000003</v>
      </c>
      <c r="N1149" s="337">
        <v>20073.811980000002</v>
      </c>
      <c r="O1149" s="337">
        <v>78242.07123999999</v>
      </c>
      <c r="P1149" s="337">
        <v>67197.131020000001</v>
      </c>
      <c r="Q1149" s="337">
        <v>1161.42266</v>
      </c>
      <c r="R1149" s="338">
        <v>68358.553680000012</v>
      </c>
    </row>
    <row r="1150" spans="1:18" s="313" customFormat="1">
      <c r="A1150" s="339"/>
      <c r="B1150" s="334" t="s">
        <v>202</v>
      </c>
      <c r="C1150" s="334" t="s">
        <v>203</v>
      </c>
      <c r="D1150" s="334" t="s">
        <v>203</v>
      </c>
      <c r="E1150" s="335">
        <v>469</v>
      </c>
      <c r="F1150" s="336">
        <v>352.39415000000002</v>
      </c>
      <c r="G1150" s="337">
        <v>4.0180100000000003</v>
      </c>
      <c r="H1150" s="337">
        <v>356.41215999999997</v>
      </c>
      <c r="I1150" s="337">
        <v>1607.22054</v>
      </c>
      <c r="J1150" s="337">
        <v>197.98698999999999</v>
      </c>
      <c r="K1150" s="337">
        <v>1805.2075300000001</v>
      </c>
      <c r="L1150" s="337">
        <v>1962.5616699999998</v>
      </c>
      <c r="M1150" s="337">
        <v>114.12</v>
      </c>
      <c r="N1150" s="337">
        <v>2076.6816699999999</v>
      </c>
      <c r="O1150" s="337">
        <v>4238.3013600000004</v>
      </c>
      <c r="P1150" s="337">
        <v>2595.9346499999997</v>
      </c>
      <c r="Q1150" s="337">
        <v>33.004989999999999</v>
      </c>
      <c r="R1150" s="338">
        <v>2628.9396400000001</v>
      </c>
    </row>
    <row r="1151" spans="1:18" s="313" customFormat="1">
      <c r="A1151" s="339"/>
      <c r="B1151" s="339"/>
      <c r="C1151" s="334" t="s">
        <v>204</v>
      </c>
      <c r="D1151" s="334" t="s">
        <v>204</v>
      </c>
      <c r="E1151" s="335">
        <v>444</v>
      </c>
      <c r="F1151" s="336">
        <v>16300.01987</v>
      </c>
      <c r="G1151" s="337">
        <v>717.70163000000002</v>
      </c>
      <c r="H1151" s="337">
        <v>17017.7215</v>
      </c>
      <c r="I1151" s="337">
        <v>39362.93331</v>
      </c>
      <c r="J1151" s="337">
        <v>4187.7134800000003</v>
      </c>
      <c r="K1151" s="337">
        <v>43550.646789999999</v>
      </c>
      <c r="L1151" s="337">
        <v>13438.5041</v>
      </c>
      <c r="M1151" s="337">
        <v>884.30663000000004</v>
      </c>
      <c r="N1151" s="337">
        <v>14322.810730000001</v>
      </c>
      <c r="O1151" s="337">
        <v>74891.179019999996</v>
      </c>
      <c r="P1151" s="337">
        <v>56363.890310000003</v>
      </c>
      <c r="Q1151" s="337">
        <v>600.10053000000005</v>
      </c>
      <c r="R1151" s="338">
        <v>56963.990840000006</v>
      </c>
    </row>
    <row r="1152" spans="1:18" s="313" customFormat="1">
      <c r="A1152" s="339"/>
      <c r="B1152" s="339"/>
      <c r="C1152" s="334" t="s">
        <v>321</v>
      </c>
      <c r="D1152" s="334" t="s">
        <v>322</v>
      </c>
      <c r="E1152" s="335">
        <v>446</v>
      </c>
      <c r="F1152" s="336">
        <v>7011.1268899999995</v>
      </c>
      <c r="G1152" s="337">
        <v>3432.1014300000002</v>
      </c>
      <c r="H1152" s="337">
        <v>10443.22832</v>
      </c>
      <c r="I1152" s="337">
        <v>46663.864170000001</v>
      </c>
      <c r="J1152" s="337">
        <v>11891.49841</v>
      </c>
      <c r="K1152" s="337">
        <v>58555.362580000001</v>
      </c>
      <c r="L1152" s="337">
        <v>40763.502270000005</v>
      </c>
      <c r="M1152" s="337">
        <v>4814.2322400000003</v>
      </c>
      <c r="N1152" s="337">
        <v>45577.734509999995</v>
      </c>
      <c r="O1152" s="337">
        <v>114576.32540999999</v>
      </c>
      <c r="P1152" s="337">
        <v>33270.844570000001</v>
      </c>
      <c r="Q1152" s="337">
        <v>1360.2440100000001</v>
      </c>
      <c r="R1152" s="338">
        <v>34631.088579999996</v>
      </c>
    </row>
    <row r="1153" spans="1:18" s="313" customFormat="1">
      <c r="A1153" s="339"/>
      <c r="B1153" s="334" t="s">
        <v>5</v>
      </c>
      <c r="C1153" s="334" t="s">
        <v>5</v>
      </c>
      <c r="D1153" s="334" t="s">
        <v>5</v>
      </c>
      <c r="E1153" s="335">
        <v>3</v>
      </c>
      <c r="F1153" s="336">
        <v>164998.66597</v>
      </c>
      <c r="G1153" s="337">
        <v>95891.358730000007</v>
      </c>
      <c r="H1153" s="337">
        <v>260890.02469999998</v>
      </c>
      <c r="I1153" s="337">
        <v>179281.16595</v>
      </c>
      <c r="J1153" s="337">
        <v>97530.082699999999</v>
      </c>
      <c r="K1153" s="337">
        <v>276811.24864999996</v>
      </c>
      <c r="L1153" s="337">
        <v>108160.01910999999</v>
      </c>
      <c r="M1153" s="337">
        <v>112009.53546</v>
      </c>
      <c r="N1153" s="337">
        <v>220169.55456999998</v>
      </c>
      <c r="O1153" s="337">
        <v>757870.82791999995</v>
      </c>
      <c r="P1153" s="337">
        <v>749940.65466</v>
      </c>
      <c r="Q1153" s="337">
        <v>287603.47021</v>
      </c>
      <c r="R1153" s="338">
        <v>1037544.1248700001</v>
      </c>
    </row>
    <row r="1154" spans="1:18" s="313" customFormat="1">
      <c r="A1154" s="339"/>
      <c r="B1154" s="339"/>
      <c r="C1154" s="339"/>
      <c r="D1154" s="339"/>
      <c r="E1154" s="340">
        <v>4</v>
      </c>
      <c r="F1154" s="341">
        <v>6278.9267599999994</v>
      </c>
      <c r="G1154" s="342">
        <v>3046.7250099999997</v>
      </c>
      <c r="H1154" s="342">
        <v>9325.6517700000004</v>
      </c>
      <c r="I1154" s="342">
        <v>29471.346280000002</v>
      </c>
      <c r="J1154" s="342">
        <v>7123.0041700000002</v>
      </c>
      <c r="K1154" s="342">
        <v>36594.350450000005</v>
      </c>
      <c r="L1154" s="342">
        <v>10665.353640000001</v>
      </c>
      <c r="M1154" s="342">
        <v>2485.5571400000003</v>
      </c>
      <c r="N1154" s="342">
        <v>13150.91078</v>
      </c>
      <c r="O1154" s="342">
        <v>59070.913</v>
      </c>
      <c r="P1154" s="342">
        <v>70656.360370000009</v>
      </c>
      <c r="Q1154" s="342">
        <v>2345.5462699999998</v>
      </c>
      <c r="R1154" s="343">
        <v>73001.906640000001</v>
      </c>
    </row>
    <row r="1155" spans="1:18" s="313" customFormat="1">
      <c r="A1155" s="339"/>
      <c r="B1155" s="339"/>
      <c r="C1155" s="339"/>
      <c r="D1155" s="339"/>
      <c r="E1155" s="340">
        <v>230</v>
      </c>
      <c r="F1155" s="341">
        <v>14114.439960000002</v>
      </c>
      <c r="G1155" s="342">
        <v>8507.3878800000002</v>
      </c>
      <c r="H1155" s="342">
        <v>22621.827839999998</v>
      </c>
      <c r="I1155" s="342">
        <v>38074.819289999999</v>
      </c>
      <c r="J1155" s="342">
        <v>14351.831980000001</v>
      </c>
      <c r="K1155" s="342">
        <v>52426.651270000002</v>
      </c>
      <c r="L1155" s="342">
        <v>16328.58763</v>
      </c>
      <c r="M1155" s="342">
        <v>13788.388279999999</v>
      </c>
      <c r="N1155" s="342">
        <v>30116.975910000001</v>
      </c>
      <c r="O1155" s="342">
        <v>105165.45501999999</v>
      </c>
      <c r="P1155" s="342">
        <v>106626.00825</v>
      </c>
      <c r="Q1155" s="342">
        <v>9670.5599199999997</v>
      </c>
      <c r="R1155" s="343">
        <v>116296.56817</v>
      </c>
    </row>
    <row r="1156" spans="1:18" s="313" customFormat="1">
      <c r="A1156" s="339"/>
      <c r="B1156" s="339"/>
      <c r="C1156" s="339"/>
      <c r="D1156" s="339"/>
      <c r="E1156" s="340">
        <v>353</v>
      </c>
      <c r="F1156" s="341">
        <v>0</v>
      </c>
      <c r="G1156" s="342">
        <v>0</v>
      </c>
      <c r="H1156" s="342">
        <v>0</v>
      </c>
      <c r="I1156" s="342">
        <v>76.002100000000013</v>
      </c>
      <c r="J1156" s="342">
        <v>28.27966</v>
      </c>
      <c r="K1156" s="342">
        <v>104.28175999999999</v>
      </c>
      <c r="L1156" s="342">
        <v>19</v>
      </c>
      <c r="M1156" s="342">
        <v>1.7999999999999998E-4</v>
      </c>
      <c r="N1156" s="342">
        <v>19.00018</v>
      </c>
      <c r="O1156" s="342">
        <v>123.28194000000001</v>
      </c>
      <c r="P1156" s="342">
        <v>2829.7387799999997</v>
      </c>
      <c r="Q1156" s="342">
        <v>133.68338</v>
      </c>
      <c r="R1156" s="343">
        <v>2963.4221600000001</v>
      </c>
    </row>
    <row r="1157" spans="1:18" s="313" customFormat="1">
      <c r="A1157" s="339"/>
      <c r="B1157" s="339"/>
      <c r="C1157" s="339"/>
      <c r="D1157" s="334" t="s">
        <v>206</v>
      </c>
      <c r="E1157" s="335">
        <v>424</v>
      </c>
      <c r="F1157" s="336">
        <v>10623.661029999999</v>
      </c>
      <c r="G1157" s="337">
        <v>9242.9246999999996</v>
      </c>
      <c r="H1157" s="337">
        <v>19866.585729999999</v>
      </c>
      <c r="I1157" s="337">
        <v>39410.64761</v>
      </c>
      <c r="J1157" s="337">
        <v>15476.632079999999</v>
      </c>
      <c r="K1157" s="337">
        <v>54887.279689999996</v>
      </c>
      <c r="L1157" s="337">
        <v>19861.550719999999</v>
      </c>
      <c r="M1157" s="337">
        <v>8728.4428399999997</v>
      </c>
      <c r="N1157" s="337">
        <v>28589.993559999999</v>
      </c>
      <c r="O1157" s="337">
        <v>103343.85898</v>
      </c>
      <c r="P1157" s="337">
        <v>89126.934040000007</v>
      </c>
      <c r="Q1157" s="337">
        <v>5426.4683499999992</v>
      </c>
      <c r="R1157" s="338">
        <v>94553.402390000003</v>
      </c>
    </row>
    <row r="1158" spans="1:18" s="313" customFormat="1">
      <c r="A1158" s="339"/>
      <c r="B1158" s="339"/>
      <c r="C1158" s="339"/>
      <c r="D1158" s="334" t="s">
        <v>207</v>
      </c>
      <c r="E1158" s="335">
        <v>362</v>
      </c>
      <c r="F1158" s="336">
        <v>5905.7742800000005</v>
      </c>
      <c r="G1158" s="337">
        <v>580.89543000000003</v>
      </c>
      <c r="H1158" s="337">
        <v>6486.6697100000001</v>
      </c>
      <c r="I1158" s="337">
        <v>47364.635840000003</v>
      </c>
      <c r="J1158" s="337">
        <v>12448.082539999999</v>
      </c>
      <c r="K1158" s="337">
        <v>59812.718380000006</v>
      </c>
      <c r="L1158" s="337">
        <v>16093.087079999999</v>
      </c>
      <c r="M1158" s="337">
        <v>7937.9766100000006</v>
      </c>
      <c r="N1158" s="337">
        <v>24031.063690000003</v>
      </c>
      <c r="O1158" s="337">
        <v>90330.451780000003</v>
      </c>
      <c r="P1158" s="337">
        <v>78783.500069999995</v>
      </c>
      <c r="Q1158" s="337">
        <v>3239.4955599999998</v>
      </c>
      <c r="R1158" s="338">
        <v>82022.99562999999</v>
      </c>
    </row>
    <row r="1159" spans="1:18" s="313" customFormat="1">
      <c r="A1159" s="339"/>
      <c r="B1159" s="339"/>
      <c r="C1159" s="339"/>
      <c r="D1159" s="334" t="s">
        <v>60</v>
      </c>
      <c r="E1159" s="335">
        <v>5</v>
      </c>
      <c r="F1159" s="336">
        <v>11055.71033</v>
      </c>
      <c r="G1159" s="337">
        <v>2685.6113999999998</v>
      </c>
      <c r="H1159" s="337">
        <v>13741.32173</v>
      </c>
      <c r="I1159" s="337">
        <v>42601.372659999994</v>
      </c>
      <c r="J1159" s="337">
        <v>14809.554769999999</v>
      </c>
      <c r="K1159" s="337">
        <v>57410.927429999996</v>
      </c>
      <c r="L1159" s="337">
        <v>18408.457989999999</v>
      </c>
      <c r="M1159" s="337">
        <v>6809.5796100000007</v>
      </c>
      <c r="N1159" s="337">
        <v>25218.037600000003</v>
      </c>
      <c r="O1159" s="337">
        <v>96370.286760000003</v>
      </c>
      <c r="P1159" s="337">
        <v>91528.529939999993</v>
      </c>
      <c r="Q1159" s="337">
        <v>3007.93905</v>
      </c>
      <c r="R1159" s="338">
        <v>94536.468989999994</v>
      </c>
    </row>
    <row r="1160" spans="1:18" s="313" customFormat="1">
      <c r="A1160" s="339"/>
      <c r="B1160" s="339"/>
      <c r="C1160" s="339"/>
      <c r="D1160" s="334" t="s">
        <v>208</v>
      </c>
      <c r="E1160" s="335">
        <v>361</v>
      </c>
      <c r="F1160" s="336">
        <v>8512.3655299999991</v>
      </c>
      <c r="G1160" s="337">
        <v>4300.9864299999999</v>
      </c>
      <c r="H1160" s="337">
        <v>12813.351960000002</v>
      </c>
      <c r="I1160" s="337">
        <v>40074.989289999998</v>
      </c>
      <c r="J1160" s="337">
        <v>17222.952010000001</v>
      </c>
      <c r="K1160" s="337">
        <v>57297.941299999999</v>
      </c>
      <c r="L1160" s="337">
        <v>24423.431960000002</v>
      </c>
      <c r="M1160" s="337">
        <v>7421.4044800000001</v>
      </c>
      <c r="N1160" s="337">
        <v>31844.836440000003</v>
      </c>
      <c r="O1160" s="337">
        <v>101956.1297</v>
      </c>
      <c r="P1160" s="337">
        <v>85840.412580000004</v>
      </c>
      <c r="Q1160" s="337">
        <v>9463.8030399999989</v>
      </c>
      <c r="R1160" s="338">
        <v>95304.215620000003</v>
      </c>
    </row>
    <row r="1161" spans="1:18" s="313" customFormat="1">
      <c r="A1161" s="339"/>
      <c r="B1161" s="339"/>
      <c r="C1161" s="339"/>
      <c r="D1161" s="334" t="s">
        <v>211</v>
      </c>
      <c r="E1161" s="335">
        <v>119</v>
      </c>
      <c r="F1161" s="336">
        <v>23708.923600000002</v>
      </c>
      <c r="G1161" s="337">
        <v>30655.36419</v>
      </c>
      <c r="H1161" s="337">
        <v>54364.287790000002</v>
      </c>
      <c r="I1161" s="337">
        <v>85706.968510000006</v>
      </c>
      <c r="J1161" s="337">
        <v>47867.692689999996</v>
      </c>
      <c r="K1161" s="337">
        <v>133574.6612</v>
      </c>
      <c r="L1161" s="337">
        <v>53292.897880000004</v>
      </c>
      <c r="M1161" s="337">
        <v>69140.510699999999</v>
      </c>
      <c r="N1161" s="337">
        <v>122433.40858</v>
      </c>
      <c r="O1161" s="337">
        <v>310372.35756999999</v>
      </c>
      <c r="P1161" s="337">
        <v>238203.11480000001</v>
      </c>
      <c r="Q1161" s="337">
        <v>16563.88407</v>
      </c>
      <c r="R1161" s="338">
        <v>254766.99887000001</v>
      </c>
    </row>
    <row r="1162" spans="1:18" s="313" customFormat="1">
      <c r="A1162" s="339"/>
      <c r="B1162" s="339"/>
      <c r="C1162" s="339"/>
      <c r="D1162" s="339"/>
      <c r="E1162" s="340">
        <v>434</v>
      </c>
      <c r="F1162" s="341">
        <v>5009.6044800000009</v>
      </c>
      <c r="G1162" s="342">
        <v>4465.5097300000007</v>
      </c>
      <c r="H1162" s="342">
        <v>9475.1142100000015</v>
      </c>
      <c r="I1162" s="342">
        <v>24494.45449</v>
      </c>
      <c r="J1162" s="342">
        <v>16283.302180000001</v>
      </c>
      <c r="K1162" s="342">
        <v>40777.756670000002</v>
      </c>
      <c r="L1162" s="342">
        <v>13974.0502</v>
      </c>
      <c r="M1162" s="342">
        <v>12308.97826</v>
      </c>
      <c r="N1162" s="342">
        <v>26283.028460000001</v>
      </c>
      <c r="O1162" s="342">
        <v>76535.899340000004</v>
      </c>
      <c r="P1162" s="342">
        <v>67156.221449999997</v>
      </c>
      <c r="Q1162" s="342">
        <v>6027.6765500000001</v>
      </c>
      <c r="R1162" s="343">
        <v>73183.898000000001</v>
      </c>
    </row>
    <row r="1163" spans="1:18" s="313" customFormat="1">
      <c r="A1163" s="339"/>
      <c r="B1163" s="339"/>
      <c r="C1163" s="334" t="s">
        <v>213</v>
      </c>
      <c r="D1163" s="334" t="s">
        <v>213</v>
      </c>
      <c r="E1163" s="335">
        <v>242</v>
      </c>
      <c r="F1163" s="336">
        <v>5638.3137500000003</v>
      </c>
      <c r="G1163" s="337">
        <v>206.64555999999999</v>
      </c>
      <c r="H1163" s="337">
        <v>5844.9593099999993</v>
      </c>
      <c r="I1163" s="337">
        <v>24601.128969999998</v>
      </c>
      <c r="J1163" s="337">
        <v>9444.8784299999988</v>
      </c>
      <c r="K1163" s="337">
        <v>34046.007399999995</v>
      </c>
      <c r="L1163" s="337">
        <v>12863.258029999999</v>
      </c>
      <c r="M1163" s="337">
        <v>9414.4745199999998</v>
      </c>
      <c r="N1163" s="337">
        <v>22277.732550000001</v>
      </c>
      <c r="O1163" s="337">
        <v>62168.699260000001</v>
      </c>
      <c r="P1163" s="337">
        <v>56534.649799999999</v>
      </c>
      <c r="Q1163" s="337">
        <v>529.52528000000007</v>
      </c>
      <c r="R1163" s="338">
        <v>57064.175080000001</v>
      </c>
    </row>
    <row r="1164" spans="1:18" s="313" customFormat="1">
      <c r="A1164" s="339"/>
      <c r="B1164" s="339"/>
      <c r="C1164" s="334" t="s">
        <v>214</v>
      </c>
      <c r="D1164" s="334" t="s">
        <v>215</v>
      </c>
      <c r="E1164" s="335">
        <v>370</v>
      </c>
      <c r="F1164" s="336">
        <v>1334.7380500000002</v>
      </c>
      <c r="G1164" s="337">
        <v>1166.6988700000002</v>
      </c>
      <c r="H1164" s="337">
        <v>2501.4369200000001</v>
      </c>
      <c r="I1164" s="337">
        <v>24599.538250000001</v>
      </c>
      <c r="J1164" s="337">
        <v>12272.594949999999</v>
      </c>
      <c r="K1164" s="337">
        <v>36872.133200000004</v>
      </c>
      <c r="L1164" s="337">
        <v>4950.6491100000003</v>
      </c>
      <c r="M1164" s="337">
        <v>2002.43309</v>
      </c>
      <c r="N1164" s="337">
        <v>6953.0821999999998</v>
      </c>
      <c r="O1164" s="337">
        <v>46326.652320000001</v>
      </c>
      <c r="P1164" s="337">
        <v>44059.617559999999</v>
      </c>
      <c r="Q1164" s="337">
        <v>2036.39879</v>
      </c>
      <c r="R1164" s="338">
        <v>46096.016349999998</v>
      </c>
    </row>
    <row r="1165" spans="1:18" s="313" customFormat="1">
      <c r="A1165" s="339"/>
      <c r="B1165" s="334" t="s">
        <v>6</v>
      </c>
      <c r="C1165" s="334" t="s">
        <v>218</v>
      </c>
      <c r="D1165" s="334" t="s">
        <v>6</v>
      </c>
      <c r="E1165" s="335">
        <v>301</v>
      </c>
      <c r="F1165" s="336">
        <v>36346.920530000003</v>
      </c>
      <c r="G1165" s="337">
        <v>906.61259999999993</v>
      </c>
      <c r="H1165" s="337">
        <v>37253.533130000003</v>
      </c>
      <c r="I1165" s="337">
        <v>59156.598899999997</v>
      </c>
      <c r="J1165" s="337">
        <v>7921.5245800000002</v>
      </c>
      <c r="K1165" s="337">
        <v>67078.123479999995</v>
      </c>
      <c r="L1165" s="337">
        <v>29202.948850000001</v>
      </c>
      <c r="M1165" s="337">
        <v>4970.8552499999996</v>
      </c>
      <c r="N1165" s="337">
        <v>34173.804100000001</v>
      </c>
      <c r="O1165" s="337">
        <v>138505.46071000001</v>
      </c>
      <c r="P1165" s="337">
        <v>127478.41590000001</v>
      </c>
      <c r="Q1165" s="337">
        <v>8933.5883300000005</v>
      </c>
      <c r="R1165" s="338">
        <v>136412.00422999999</v>
      </c>
    </row>
    <row r="1166" spans="1:18" s="313" customFormat="1">
      <c r="A1166" s="339"/>
      <c r="B1166" s="334" t="s">
        <v>7</v>
      </c>
      <c r="C1166" s="334" t="s">
        <v>7</v>
      </c>
      <c r="D1166" s="334" t="s">
        <v>7</v>
      </c>
      <c r="E1166" s="335">
        <v>160</v>
      </c>
      <c r="F1166" s="336">
        <v>21073.860840000001</v>
      </c>
      <c r="G1166" s="337">
        <v>6660.0376100000003</v>
      </c>
      <c r="H1166" s="337">
        <v>27733.898450000001</v>
      </c>
      <c r="I1166" s="337">
        <v>71316.766620000009</v>
      </c>
      <c r="J1166" s="337">
        <v>17245.059239999999</v>
      </c>
      <c r="K1166" s="337">
        <v>88561.825859999997</v>
      </c>
      <c r="L1166" s="337">
        <v>39567.415200000003</v>
      </c>
      <c r="M1166" s="337">
        <v>12304.03032</v>
      </c>
      <c r="N1166" s="337">
        <v>51871.445520000001</v>
      </c>
      <c r="O1166" s="337">
        <v>168167.16983</v>
      </c>
      <c r="P1166" s="337">
        <v>218249.69584999999</v>
      </c>
      <c r="Q1166" s="337">
        <v>17181.093410000001</v>
      </c>
      <c r="R1166" s="338">
        <v>235430.78925999999</v>
      </c>
    </row>
    <row r="1167" spans="1:18" s="313" customFormat="1">
      <c r="A1167" s="339"/>
      <c r="B1167" s="339"/>
      <c r="C1167" s="339"/>
      <c r="D1167" s="339"/>
      <c r="E1167" s="340">
        <v>324</v>
      </c>
      <c r="F1167" s="341">
        <v>9257.4454900000001</v>
      </c>
      <c r="G1167" s="342">
        <v>3230.1048599999999</v>
      </c>
      <c r="H1167" s="342">
        <v>12487.55035</v>
      </c>
      <c r="I1167" s="342">
        <v>32070.72365</v>
      </c>
      <c r="J1167" s="342">
        <v>10787.390019999999</v>
      </c>
      <c r="K1167" s="342">
        <v>42858.113669999999</v>
      </c>
      <c r="L1167" s="342">
        <v>22108.829559999998</v>
      </c>
      <c r="M1167" s="342">
        <v>5110.4464900000003</v>
      </c>
      <c r="N1167" s="342">
        <v>27219.27605</v>
      </c>
      <c r="O1167" s="342">
        <v>82564.940069999997</v>
      </c>
      <c r="P1167" s="342">
        <v>104542.97931</v>
      </c>
      <c r="Q1167" s="342">
        <v>14016.384699999999</v>
      </c>
      <c r="R1167" s="343">
        <v>118559.36401</v>
      </c>
    </row>
    <row r="1168" spans="1:18" s="313" customFormat="1">
      <c r="A1168" s="339"/>
      <c r="B1168" s="339"/>
      <c r="C1168" s="334" t="s">
        <v>219</v>
      </c>
      <c r="D1168" s="334" t="s">
        <v>219</v>
      </c>
      <c r="E1168" s="335">
        <v>401</v>
      </c>
      <c r="F1168" s="336">
        <v>10892.615189999999</v>
      </c>
      <c r="G1168" s="337">
        <v>158.04820000000001</v>
      </c>
      <c r="H1168" s="337">
        <v>11050.66339</v>
      </c>
      <c r="I1168" s="337">
        <v>24297.6603</v>
      </c>
      <c r="J1168" s="337">
        <v>1574.15419</v>
      </c>
      <c r="K1168" s="337">
        <v>25871.814489999997</v>
      </c>
      <c r="L1168" s="337">
        <v>6994.3688200000006</v>
      </c>
      <c r="M1168" s="337">
        <v>180.68331000000001</v>
      </c>
      <c r="N1168" s="337">
        <v>7175.05213</v>
      </c>
      <c r="O1168" s="337">
        <v>44097.530009999995</v>
      </c>
      <c r="P1168" s="337">
        <v>95919.502829999998</v>
      </c>
      <c r="Q1168" s="337">
        <v>30.57572</v>
      </c>
      <c r="R1168" s="338">
        <v>95950.078549999991</v>
      </c>
    </row>
    <row r="1169" spans="1:18" s="313" customFormat="1">
      <c r="A1169" s="339"/>
      <c r="B1169" s="339"/>
      <c r="C1169" s="334" t="s">
        <v>220</v>
      </c>
      <c r="D1169" s="334" t="s">
        <v>220</v>
      </c>
      <c r="E1169" s="335">
        <v>161</v>
      </c>
      <c r="F1169" s="336">
        <v>30801.392050000002</v>
      </c>
      <c r="G1169" s="337">
        <v>3202.9140899999998</v>
      </c>
      <c r="H1169" s="337">
        <v>34004.306140000001</v>
      </c>
      <c r="I1169" s="337">
        <v>57301.479859999999</v>
      </c>
      <c r="J1169" s="337">
        <v>5013.7078899999997</v>
      </c>
      <c r="K1169" s="337">
        <v>62315.187749999997</v>
      </c>
      <c r="L1169" s="337">
        <v>16347.33891</v>
      </c>
      <c r="M1169" s="337">
        <v>3392.5181499999999</v>
      </c>
      <c r="N1169" s="337">
        <v>19739.857059999998</v>
      </c>
      <c r="O1169" s="337">
        <v>116059.35095000001</v>
      </c>
      <c r="P1169" s="337">
        <v>207449.87742999999</v>
      </c>
      <c r="Q1169" s="337">
        <v>1226.26082</v>
      </c>
      <c r="R1169" s="338">
        <v>208676.13824999999</v>
      </c>
    </row>
    <row r="1170" spans="1:18" s="313" customFormat="1">
      <c r="A1170" s="339"/>
      <c r="B1170" s="334" t="s">
        <v>8</v>
      </c>
      <c r="C1170" s="334" t="s">
        <v>221</v>
      </c>
      <c r="D1170" s="334" t="s">
        <v>89</v>
      </c>
      <c r="E1170" s="335">
        <v>12</v>
      </c>
      <c r="F1170" s="336">
        <v>10111.07676</v>
      </c>
      <c r="G1170" s="337">
        <v>3543.2960800000001</v>
      </c>
      <c r="H1170" s="337">
        <v>13654.37284</v>
      </c>
      <c r="I1170" s="337">
        <v>24651.14287</v>
      </c>
      <c r="J1170" s="337">
        <v>11148.73221</v>
      </c>
      <c r="K1170" s="337">
        <v>35799.875079999998</v>
      </c>
      <c r="L1170" s="337">
        <v>10276.676300000001</v>
      </c>
      <c r="M1170" s="337">
        <v>6433.5307499999999</v>
      </c>
      <c r="N1170" s="337">
        <v>16710.207050000001</v>
      </c>
      <c r="O1170" s="337">
        <v>66164.454969999992</v>
      </c>
      <c r="P1170" s="337">
        <v>93637.655109999992</v>
      </c>
      <c r="Q1170" s="337">
        <v>9095.6260199999997</v>
      </c>
      <c r="R1170" s="338">
        <v>102733.28112999999</v>
      </c>
    </row>
    <row r="1171" spans="1:18" s="313" customFormat="1">
      <c r="A1171" s="339"/>
      <c r="B1171" s="339"/>
      <c r="C1171" s="339"/>
      <c r="D1171" s="339"/>
      <c r="E1171" s="340">
        <v>335</v>
      </c>
      <c r="F1171" s="341">
        <v>5039.1627199999994</v>
      </c>
      <c r="G1171" s="342">
        <v>3049.2544400000002</v>
      </c>
      <c r="H1171" s="342">
        <v>8088.41716</v>
      </c>
      <c r="I1171" s="342">
        <v>30873.619289999999</v>
      </c>
      <c r="J1171" s="342">
        <v>11848.082119999999</v>
      </c>
      <c r="K1171" s="342">
        <v>42721.701409999994</v>
      </c>
      <c r="L1171" s="342">
        <v>16652.70637</v>
      </c>
      <c r="M1171" s="342">
        <v>8616.3817799999997</v>
      </c>
      <c r="N1171" s="342">
        <v>25269.08815</v>
      </c>
      <c r="O1171" s="342">
        <v>76079.206720000002</v>
      </c>
      <c r="P1171" s="342">
        <v>79382.731599999999</v>
      </c>
      <c r="Q1171" s="342">
        <v>1541.9032099999999</v>
      </c>
      <c r="R1171" s="343">
        <v>80924.634810000003</v>
      </c>
    </row>
    <row r="1172" spans="1:18" s="313" customFormat="1">
      <c r="A1172" s="339"/>
      <c r="B1172" s="339"/>
      <c r="C1172" s="339"/>
      <c r="D1172" s="334" t="s">
        <v>8</v>
      </c>
      <c r="E1172" s="335">
        <v>6</v>
      </c>
      <c r="F1172" s="336">
        <v>1624.61042</v>
      </c>
      <c r="G1172" s="337">
        <v>810.03591000000006</v>
      </c>
      <c r="H1172" s="337">
        <v>2434.64633</v>
      </c>
      <c r="I1172" s="337">
        <v>16378.203890000001</v>
      </c>
      <c r="J1172" s="337">
        <v>4918.7744299999995</v>
      </c>
      <c r="K1172" s="337">
        <v>21296.978320000002</v>
      </c>
      <c r="L1172" s="337">
        <v>9970.1741899999997</v>
      </c>
      <c r="M1172" s="337">
        <v>4772.5544600000003</v>
      </c>
      <c r="N1172" s="337">
        <v>14742.728650000001</v>
      </c>
      <c r="O1172" s="337">
        <v>38474.353299999995</v>
      </c>
      <c r="P1172" s="337">
        <v>166661.6434</v>
      </c>
      <c r="Q1172" s="337">
        <v>748.36668000000009</v>
      </c>
      <c r="R1172" s="338">
        <v>167410.01008000001</v>
      </c>
    </row>
    <row r="1173" spans="1:18" s="313" customFormat="1">
      <c r="A1173" s="339"/>
      <c r="B1173" s="339"/>
      <c r="C1173" s="339"/>
      <c r="D1173" s="339"/>
      <c r="E1173" s="340">
        <v>8</v>
      </c>
      <c r="F1173" s="341">
        <v>7007.9304800000009</v>
      </c>
      <c r="G1173" s="342">
        <v>5333.2308700000003</v>
      </c>
      <c r="H1173" s="342">
        <v>12341.16135</v>
      </c>
      <c r="I1173" s="342">
        <v>46177.024829999995</v>
      </c>
      <c r="J1173" s="342">
        <v>13179.313109999999</v>
      </c>
      <c r="K1173" s="342">
        <v>59356.337939999998</v>
      </c>
      <c r="L1173" s="342">
        <v>29808.843089999998</v>
      </c>
      <c r="M1173" s="342">
        <v>9786.1910200000002</v>
      </c>
      <c r="N1173" s="342">
        <v>39595.034110000001</v>
      </c>
      <c r="O1173" s="342">
        <v>111292.5334</v>
      </c>
      <c r="P1173" s="342">
        <v>149303.31324000002</v>
      </c>
      <c r="Q1173" s="342">
        <v>2857.2203399999999</v>
      </c>
      <c r="R1173" s="343">
        <v>152160.53358000002</v>
      </c>
    </row>
    <row r="1174" spans="1:18" s="313" customFormat="1">
      <c r="A1174" s="339"/>
      <c r="B1174" s="339"/>
      <c r="C1174" s="339"/>
      <c r="D1174" s="339"/>
      <c r="E1174" s="340">
        <v>9</v>
      </c>
      <c r="F1174" s="341">
        <v>14370.57602</v>
      </c>
      <c r="G1174" s="342">
        <v>16343.596009999999</v>
      </c>
      <c r="H1174" s="342">
        <v>30714.172030000002</v>
      </c>
      <c r="I1174" s="342">
        <v>85710.629910000003</v>
      </c>
      <c r="J1174" s="342">
        <v>21985.46227</v>
      </c>
      <c r="K1174" s="342">
        <v>107696.09218000001</v>
      </c>
      <c r="L1174" s="342">
        <v>19492.731299999999</v>
      </c>
      <c r="M1174" s="342">
        <v>17984.553540000001</v>
      </c>
      <c r="N1174" s="342">
        <v>37477.28484</v>
      </c>
      <c r="O1174" s="342">
        <v>175887.54905</v>
      </c>
      <c r="P1174" s="342">
        <v>154565.56907</v>
      </c>
      <c r="Q1174" s="342">
        <v>23804.714960000001</v>
      </c>
      <c r="R1174" s="343">
        <v>178370.28403000001</v>
      </c>
    </row>
    <row r="1175" spans="1:18" s="313" customFormat="1">
      <c r="A1175" s="339"/>
      <c r="B1175" s="339"/>
      <c r="C1175" s="339"/>
      <c r="D1175" s="339"/>
      <c r="E1175" s="340">
        <v>11</v>
      </c>
      <c r="F1175" s="341">
        <v>13301.810539999999</v>
      </c>
      <c r="G1175" s="342">
        <v>12542.1414</v>
      </c>
      <c r="H1175" s="342">
        <v>25843.951940000003</v>
      </c>
      <c r="I1175" s="342">
        <v>32751.371230000001</v>
      </c>
      <c r="J1175" s="342">
        <v>11557.496740000001</v>
      </c>
      <c r="K1175" s="342">
        <v>44308.867969999999</v>
      </c>
      <c r="L1175" s="342">
        <v>16157.569369999999</v>
      </c>
      <c r="M1175" s="342">
        <v>9552.3369999999995</v>
      </c>
      <c r="N1175" s="342">
        <v>25709.906370000001</v>
      </c>
      <c r="O1175" s="342">
        <v>95862.726280000003</v>
      </c>
      <c r="P1175" s="342">
        <v>92107.907640000005</v>
      </c>
      <c r="Q1175" s="342">
        <v>4024.00488</v>
      </c>
      <c r="R1175" s="343">
        <v>96131.912519999998</v>
      </c>
    </row>
    <row r="1176" spans="1:18" s="313" customFormat="1">
      <c r="A1176" s="339"/>
      <c r="B1176" s="339"/>
      <c r="C1176" s="339"/>
      <c r="D1176" s="339"/>
      <c r="E1176" s="340">
        <v>133</v>
      </c>
      <c r="F1176" s="341">
        <v>9809.2541600000004</v>
      </c>
      <c r="G1176" s="342">
        <v>10440.94894</v>
      </c>
      <c r="H1176" s="342">
        <v>20250.203100000002</v>
      </c>
      <c r="I1176" s="342">
        <v>53875.448369999998</v>
      </c>
      <c r="J1176" s="342">
        <v>14935.030580000001</v>
      </c>
      <c r="K1176" s="342">
        <v>68810.478950000004</v>
      </c>
      <c r="L1176" s="342">
        <v>24265.90209</v>
      </c>
      <c r="M1176" s="342">
        <v>11951.05105</v>
      </c>
      <c r="N1176" s="342">
        <v>36216.953139999998</v>
      </c>
      <c r="O1176" s="342">
        <v>125277.63519</v>
      </c>
      <c r="P1176" s="342">
        <v>123681.01565999999</v>
      </c>
      <c r="Q1176" s="342">
        <v>6400.6202300000004</v>
      </c>
      <c r="R1176" s="343">
        <v>130081.63589000001</v>
      </c>
    </row>
    <row r="1177" spans="1:18" s="313" customFormat="1">
      <c r="A1177" s="339"/>
      <c r="B1177" s="339"/>
      <c r="C1177" s="339"/>
      <c r="D1177" s="339"/>
      <c r="E1177" s="340">
        <v>322</v>
      </c>
      <c r="F1177" s="341">
        <v>8542.7789300000004</v>
      </c>
      <c r="G1177" s="342">
        <v>13475.455810000001</v>
      </c>
      <c r="H1177" s="342">
        <v>22018.23474</v>
      </c>
      <c r="I1177" s="342">
        <v>37519.574619999999</v>
      </c>
      <c r="J1177" s="342">
        <v>22201.304390000001</v>
      </c>
      <c r="K1177" s="342">
        <v>59720.879009999997</v>
      </c>
      <c r="L1177" s="342">
        <v>38196.341270000004</v>
      </c>
      <c r="M1177" s="342">
        <v>22467.893410000001</v>
      </c>
      <c r="N1177" s="342">
        <v>60664.234680000001</v>
      </c>
      <c r="O1177" s="342">
        <v>142403.34843000001</v>
      </c>
      <c r="P1177" s="342">
        <v>174805.99215000001</v>
      </c>
      <c r="Q1177" s="342">
        <v>35805.564229999996</v>
      </c>
      <c r="R1177" s="343">
        <v>210611.55637999999</v>
      </c>
    </row>
    <row r="1178" spans="1:18" s="313" customFormat="1">
      <c r="A1178" s="339"/>
      <c r="B1178" s="339"/>
      <c r="C1178" s="339"/>
      <c r="D1178" s="339"/>
      <c r="E1178" s="340">
        <v>329</v>
      </c>
      <c r="F1178" s="341">
        <v>14966.131460000001</v>
      </c>
      <c r="G1178" s="342">
        <v>3140.1806099999999</v>
      </c>
      <c r="H1178" s="342">
        <v>18106.31207</v>
      </c>
      <c r="I1178" s="342">
        <v>34178.215069999998</v>
      </c>
      <c r="J1178" s="342">
        <v>10251.55027</v>
      </c>
      <c r="K1178" s="342">
        <v>44429.765340000005</v>
      </c>
      <c r="L1178" s="342">
        <v>20073.968410000001</v>
      </c>
      <c r="M1178" s="342">
        <v>3994.3598400000001</v>
      </c>
      <c r="N1178" s="342">
        <v>24068.328249999999</v>
      </c>
      <c r="O1178" s="342">
        <v>86604.405659999989</v>
      </c>
      <c r="P1178" s="342">
        <v>85529.523329999996</v>
      </c>
      <c r="Q1178" s="342">
        <v>2330.9291600000001</v>
      </c>
      <c r="R1178" s="343">
        <v>87860.452489999996</v>
      </c>
    </row>
    <row r="1179" spans="1:18" s="313" customFormat="1">
      <c r="A1179" s="339"/>
      <c r="B1179" s="339"/>
      <c r="C1179" s="339"/>
      <c r="D1179" s="339"/>
      <c r="E1179" s="340">
        <v>344</v>
      </c>
      <c r="F1179" s="341">
        <v>5519.7406200000005</v>
      </c>
      <c r="G1179" s="342">
        <v>2988.6954599999999</v>
      </c>
      <c r="H1179" s="342">
        <v>8508.4360799999995</v>
      </c>
      <c r="I1179" s="342">
        <v>14023.72155</v>
      </c>
      <c r="J1179" s="342">
        <v>3330.6823199999999</v>
      </c>
      <c r="K1179" s="342">
        <v>17354.403870000002</v>
      </c>
      <c r="L1179" s="342">
        <v>5520.87176</v>
      </c>
      <c r="M1179" s="342">
        <v>1637.30996</v>
      </c>
      <c r="N1179" s="342">
        <v>7158.1817199999996</v>
      </c>
      <c r="O1179" s="342">
        <v>33021.021670000002</v>
      </c>
      <c r="P1179" s="342">
        <v>48497.688150000002</v>
      </c>
      <c r="Q1179" s="342">
        <v>4293.5344800000003</v>
      </c>
      <c r="R1179" s="343">
        <v>52791.222630000004</v>
      </c>
    </row>
    <row r="1180" spans="1:18" s="313" customFormat="1">
      <c r="A1180" s="339"/>
      <c r="B1180" s="339"/>
      <c r="C1180" s="339"/>
      <c r="D1180" s="334" t="s">
        <v>93</v>
      </c>
      <c r="E1180" s="335">
        <v>213</v>
      </c>
      <c r="F1180" s="336">
        <v>1769.59149</v>
      </c>
      <c r="G1180" s="337">
        <v>593.72469999999998</v>
      </c>
      <c r="H1180" s="337">
        <v>2363.31619</v>
      </c>
      <c r="I1180" s="337">
        <v>18773.901829999999</v>
      </c>
      <c r="J1180" s="337">
        <v>3494.0401499999998</v>
      </c>
      <c r="K1180" s="337">
        <v>22267.94198</v>
      </c>
      <c r="L1180" s="337">
        <v>20572.298770000001</v>
      </c>
      <c r="M1180" s="337">
        <v>5834.7962400000006</v>
      </c>
      <c r="N1180" s="337">
        <v>26407.095010000001</v>
      </c>
      <c r="O1180" s="337">
        <v>51038.353179999998</v>
      </c>
      <c r="P1180" s="337">
        <v>32337.537929999999</v>
      </c>
      <c r="Q1180" s="337">
        <v>1803.6001100000001</v>
      </c>
      <c r="R1180" s="338">
        <v>34141.138039999998</v>
      </c>
    </row>
    <row r="1181" spans="1:18" s="313" customFormat="1">
      <c r="A1181" s="339"/>
      <c r="B1181" s="339"/>
      <c r="C1181" s="339"/>
      <c r="D1181" s="339"/>
      <c r="E1181" s="340">
        <v>346</v>
      </c>
      <c r="F1181" s="341">
        <v>10543.47026</v>
      </c>
      <c r="G1181" s="342">
        <v>2470.81124</v>
      </c>
      <c r="H1181" s="342">
        <v>13014.281499999999</v>
      </c>
      <c r="I1181" s="342">
        <v>49282.965219999998</v>
      </c>
      <c r="J1181" s="342">
        <v>9002.5457799999986</v>
      </c>
      <c r="K1181" s="342">
        <v>58285.510999999999</v>
      </c>
      <c r="L1181" s="342">
        <v>9262.5480700000007</v>
      </c>
      <c r="M1181" s="342">
        <v>3223.8947400000002</v>
      </c>
      <c r="N1181" s="342">
        <v>12486.44281</v>
      </c>
      <c r="O1181" s="342">
        <v>83786.235310000004</v>
      </c>
      <c r="P1181" s="342">
        <v>88675.471999999994</v>
      </c>
      <c r="Q1181" s="342">
        <v>554.28879000000006</v>
      </c>
      <c r="R1181" s="343">
        <v>89229.76079</v>
      </c>
    </row>
    <row r="1182" spans="1:18" s="313" customFormat="1">
      <c r="A1182" s="339"/>
      <c r="B1182" s="339"/>
      <c r="C1182" s="339"/>
      <c r="D1182" s="334" t="s">
        <v>91</v>
      </c>
      <c r="E1182" s="335">
        <v>453</v>
      </c>
      <c r="F1182" s="336">
        <v>11293.66036</v>
      </c>
      <c r="G1182" s="337">
        <v>19125.194390000001</v>
      </c>
      <c r="H1182" s="337">
        <v>30418.854749999999</v>
      </c>
      <c r="I1182" s="337">
        <v>56517.237939999999</v>
      </c>
      <c r="J1182" s="337">
        <v>39360.428049999995</v>
      </c>
      <c r="K1182" s="337">
        <v>95877.665989999994</v>
      </c>
      <c r="L1182" s="337">
        <v>38858.327250000002</v>
      </c>
      <c r="M1182" s="337">
        <v>36394.152729999994</v>
      </c>
      <c r="N1182" s="337">
        <v>75252.479980000004</v>
      </c>
      <c r="O1182" s="337">
        <v>201549.00072000001</v>
      </c>
      <c r="P1182" s="337">
        <v>268942.20423000003</v>
      </c>
      <c r="Q1182" s="337">
        <v>54285.32591</v>
      </c>
      <c r="R1182" s="338">
        <v>323227.53013999999</v>
      </c>
    </row>
    <row r="1183" spans="1:18" s="313" customFormat="1">
      <c r="A1183" s="339"/>
      <c r="B1183" s="334" t="s">
        <v>9</v>
      </c>
      <c r="C1183" s="334" t="s">
        <v>9</v>
      </c>
      <c r="D1183" s="334" t="s">
        <v>9</v>
      </c>
      <c r="E1183" s="335">
        <v>149</v>
      </c>
      <c r="F1183" s="336">
        <v>110633.07822</v>
      </c>
      <c r="G1183" s="337">
        <v>61480.890049999995</v>
      </c>
      <c r="H1183" s="337">
        <v>172113.96827000001</v>
      </c>
      <c r="I1183" s="337">
        <v>170836.90511000002</v>
      </c>
      <c r="J1183" s="337">
        <v>98469.089349999995</v>
      </c>
      <c r="K1183" s="337">
        <v>269305.99445999996</v>
      </c>
      <c r="L1183" s="337">
        <v>71812.350049999994</v>
      </c>
      <c r="M1183" s="337">
        <v>74979.18406</v>
      </c>
      <c r="N1183" s="337">
        <v>146791.53411000001</v>
      </c>
      <c r="O1183" s="337">
        <v>588211.49684000004</v>
      </c>
      <c r="P1183" s="337">
        <v>506159.59499000001</v>
      </c>
      <c r="Q1183" s="337">
        <v>49338.288110000001</v>
      </c>
      <c r="R1183" s="338">
        <v>555497.88309999998</v>
      </c>
    </row>
    <row r="1184" spans="1:18" s="313" customFormat="1">
      <c r="A1184" s="339"/>
      <c r="B1184" s="339"/>
      <c r="C1184" s="339"/>
      <c r="D1184" s="339"/>
      <c r="E1184" s="340">
        <v>439</v>
      </c>
      <c r="F1184" s="341">
        <v>14221.085050000002</v>
      </c>
      <c r="G1184" s="342">
        <v>2872.8075800000001</v>
      </c>
      <c r="H1184" s="342">
        <v>17093.892629999998</v>
      </c>
      <c r="I1184" s="342">
        <v>46587.486720000001</v>
      </c>
      <c r="J1184" s="342">
        <v>23108.197079999998</v>
      </c>
      <c r="K1184" s="342">
        <v>69695.683799999999</v>
      </c>
      <c r="L1184" s="342">
        <v>17445.09953</v>
      </c>
      <c r="M1184" s="342">
        <v>7544.9460300000001</v>
      </c>
      <c r="N1184" s="342">
        <v>24990.045559999999</v>
      </c>
      <c r="O1184" s="342">
        <v>111779.62199</v>
      </c>
      <c r="P1184" s="342">
        <v>82951.372930000012</v>
      </c>
      <c r="Q1184" s="342">
        <v>5007.1046100000003</v>
      </c>
      <c r="R1184" s="343">
        <v>87958.477540000007</v>
      </c>
    </row>
    <row r="1185" spans="1:18" s="313" customFormat="1">
      <c r="A1185" s="339"/>
      <c r="B1185" s="339"/>
      <c r="C1185" s="339"/>
      <c r="D1185" s="339"/>
      <c r="E1185" s="340">
        <v>467</v>
      </c>
      <c r="F1185" s="341">
        <v>0</v>
      </c>
      <c r="G1185" s="342">
        <v>0</v>
      </c>
      <c r="H1185" s="342">
        <v>0</v>
      </c>
      <c r="I1185" s="342">
        <v>10.276450000000001</v>
      </c>
      <c r="J1185" s="342">
        <v>6.1814999999999998</v>
      </c>
      <c r="K1185" s="342">
        <v>16.45795</v>
      </c>
      <c r="L1185" s="342">
        <v>8</v>
      </c>
      <c r="M1185" s="342">
        <v>0</v>
      </c>
      <c r="N1185" s="342">
        <v>8</v>
      </c>
      <c r="O1185" s="342">
        <v>24.45795</v>
      </c>
      <c r="P1185" s="342">
        <v>0.95205999999999991</v>
      </c>
      <c r="Q1185" s="342">
        <v>0</v>
      </c>
      <c r="R1185" s="343">
        <v>0.95205999999999991</v>
      </c>
    </row>
    <row r="1186" spans="1:18" s="313" customFormat="1">
      <c r="A1186" s="339"/>
      <c r="B1186" s="339"/>
      <c r="C1186" s="339"/>
      <c r="D1186" s="334" t="s">
        <v>225</v>
      </c>
      <c r="E1186" s="335">
        <v>345</v>
      </c>
      <c r="F1186" s="336">
        <v>14583.81575</v>
      </c>
      <c r="G1186" s="337">
        <v>3180.9825099999998</v>
      </c>
      <c r="H1186" s="337">
        <v>17764.798260000003</v>
      </c>
      <c r="I1186" s="337">
        <v>35653.120780000005</v>
      </c>
      <c r="J1186" s="337">
        <v>13901.362939999999</v>
      </c>
      <c r="K1186" s="337">
        <v>49554.483719999997</v>
      </c>
      <c r="L1186" s="337">
        <v>11257.751330000001</v>
      </c>
      <c r="M1186" s="337">
        <v>6002.7813099999994</v>
      </c>
      <c r="N1186" s="337">
        <v>17260.532640000001</v>
      </c>
      <c r="O1186" s="337">
        <v>84579.814620000005</v>
      </c>
      <c r="P1186" s="337">
        <v>65173.108770000006</v>
      </c>
      <c r="Q1186" s="337">
        <v>2489.4745699999999</v>
      </c>
      <c r="R1186" s="338">
        <v>67662.583339999997</v>
      </c>
    </row>
    <row r="1187" spans="1:18" s="313" customFormat="1">
      <c r="A1187" s="339"/>
      <c r="B1187" s="339"/>
      <c r="C1187" s="339"/>
      <c r="D1187" s="334" t="s">
        <v>226</v>
      </c>
      <c r="E1187" s="335">
        <v>150</v>
      </c>
      <c r="F1187" s="336">
        <v>14757.961509999999</v>
      </c>
      <c r="G1187" s="337">
        <v>2849.6508100000001</v>
      </c>
      <c r="H1187" s="337">
        <v>17607.61232</v>
      </c>
      <c r="I1187" s="337">
        <v>64532.479200000002</v>
      </c>
      <c r="J1187" s="337">
        <v>16271.973460000001</v>
      </c>
      <c r="K1187" s="337">
        <v>80804.452659999995</v>
      </c>
      <c r="L1187" s="337">
        <v>14407.472689999999</v>
      </c>
      <c r="M1187" s="337">
        <v>3193.73666</v>
      </c>
      <c r="N1187" s="337">
        <v>17601.209350000001</v>
      </c>
      <c r="O1187" s="337">
        <v>116013.27433</v>
      </c>
      <c r="P1187" s="337">
        <v>77283.569080000001</v>
      </c>
      <c r="Q1187" s="337">
        <v>1368.2254399999999</v>
      </c>
      <c r="R1187" s="338">
        <v>78651.794519999996</v>
      </c>
    </row>
    <row r="1188" spans="1:18" s="313" customFormat="1">
      <c r="A1188" s="339"/>
      <c r="B1188" s="339"/>
      <c r="C1188" s="334" t="s">
        <v>369</v>
      </c>
      <c r="D1188" s="334" t="s">
        <v>369</v>
      </c>
      <c r="E1188" s="335">
        <v>188</v>
      </c>
      <c r="F1188" s="336">
        <v>10235.296279999999</v>
      </c>
      <c r="G1188" s="337">
        <v>4615.0683300000001</v>
      </c>
      <c r="H1188" s="337">
        <v>14850.364609999999</v>
      </c>
      <c r="I1188" s="337">
        <v>68296.798020000002</v>
      </c>
      <c r="J1188" s="337">
        <v>17874.242859999998</v>
      </c>
      <c r="K1188" s="337">
        <v>86171.04088</v>
      </c>
      <c r="L1188" s="337">
        <v>40410.061379999999</v>
      </c>
      <c r="M1188" s="337">
        <v>21922.747609999999</v>
      </c>
      <c r="N1188" s="337">
        <v>62332.808990000005</v>
      </c>
      <c r="O1188" s="337">
        <v>163354.21448</v>
      </c>
      <c r="P1188" s="337">
        <v>48361.757770000004</v>
      </c>
      <c r="Q1188" s="337">
        <v>746.09998999999993</v>
      </c>
      <c r="R1188" s="338">
        <v>49107.857759999999</v>
      </c>
    </row>
    <row r="1189" spans="1:18" s="313" customFormat="1">
      <c r="A1189" s="339"/>
      <c r="B1189" s="339"/>
      <c r="C1189" s="334" t="s">
        <v>227</v>
      </c>
      <c r="D1189" s="334" t="s">
        <v>228</v>
      </c>
      <c r="E1189" s="335">
        <v>153</v>
      </c>
      <c r="F1189" s="336">
        <v>52753.988539999998</v>
      </c>
      <c r="G1189" s="337">
        <v>390.44824</v>
      </c>
      <c r="H1189" s="337">
        <v>53144.436780000004</v>
      </c>
      <c r="I1189" s="337">
        <v>39317.164109999998</v>
      </c>
      <c r="J1189" s="337">
        <v>8465.8655099999996</v>
      </c>
      <c r="K1189" s="337">
        <v>47783.029619999994</v>
      </c>
      <c r="L1189" s="337">
        <v>10248.755509999999</v>
      </c>
      <c r="M1189" s="337">
        <v>1045.2170100000001</v>
      </c>
      <c r="N1189" s="337">
        <v>11293.972519999999</v>
      </c>
      <c r="O1189" s="337">
        <v>112221.43892</v>
      </c>
      <c r="P1189" s="337">
        <v>72943.681819999998</v>
      </c>
      <c r="Q1189" s="337">
        <v>7674.4928799999998</v>
      </c>
      <c r="R1189" s="338">
        <v>80618.174700000003</v>
      </c>
    </row>
    <row r="1190" spans="1:18" s="313" customFormat="1">
      <c r="A1190" s="339"/>
      <c r="B1190" s="334" t="s">
        <v>231</v>
      </c>
      <c r="C1190" s="334" t="s">
        <v>231</v>
      </c>
      <c r="D1190" s="334" t="s">
        <v>231</v>
      </c>
      <c r="E1190" s="335">
        <v>146</v>
      </c>
      <c r="F1190" s="336">
        <v>36298.137450000002</v>
      </c>
      <c r="G1190" s="337">
        <v>3017.6180899999999</v>
      </c>
      <c r="H1190" s="337">
        <v>39315.755539999998</v>
      </c>
      <c r="I1190" s="337">
        <v>77484.441930000001</v>
      </c>
      <c r="J1190" s="337">
        <v>13590.343010000001</v>
      </c>
      <c r="K1190" s="337">
        <v>91074.784939999998</v>
      </c>
      <c r="L1190" s="337">
        <v>32397.241300000002</v>
      </c>
      <c r="M1190" s="337">
        <v>22830.200270000001</v>
      </c>
      <c r="N1190" s="337">
        <v>55227.441570000003</v>
      </c>
      <c r="O1190" s="337">
        <v>185617.98205000002</v>
      </c>
      <c r="P1190" s="337">
        <v>196398.70372999998</v>
      </c>
      <c r="Q1190" s="337">
        <v>2135.0297099999998</v>
      </c>
      <c r="R1190" s="338">
        <v>198533.73344000001</v>
      </c>
    </row>
    <row r="1191" spans="1:18" s="313" customFormat="1">
      <c r="A1191" s="339"/>
      <c r="B1191" s="339"/>
      <c r="C1191" s="339"/>
      <c r="D1191" s="339"/>
      <c r="E1191" s="340">
        <v>425</v>
      </c>
      <c r="F1191" s="341">
        <v>14933.26749</v>
      </c>
      <c r="G1191" s="342">
        <v>1393.3462400000001</v>
      </c>
      <c r="H1191" s="342">
        <v>16326.613730000001</v>
      </c>
      <c r="I1191" s="342">
        <v>82001.215150000004</v>
      </c>
      <c r="J1191" s="342">
        <v>8532.0102899999983</v>
      </c>
      <c r="K1191" s="342">
        <v>90533.225439999995</v>
      </c>
      <c r="L1191" s="342">
        <v>27043.69844</v>
      </c>
      <c r="M1191" s="342">
        <v>10449.431199999999</v>
      </c>
      <c r="N1191" s="342">
        <v>37493.129639999999</v>
      </c>
      <c r="O1191" s="342">
        <v>144352.96880999999</v>
      </c>
      <c r="P1191" s="342">
        <v>107533.21657999999</v>
      </c>
      <c r="Q1191" s="342">
        <v>296.85930999999999</v>
      </c>
      <c r="R1191" s="343">
        <v>107830.07589000001</v>
      </c>
    </row>
    <row r="1192" spans="1:18" s="313" customFormat="1">
      <c r="A1192" s="339"/>
      <c r="B1192" s="339"/>
      <c r="C1192" s="334" t="s">
        <v>232</v>
      </c>
      <c r="D1192" s="334" t="s">
        <v>233</v>
      </c>
      <c r="E1192" s="335">
        <v>135</v>
      </c>
      <c r="F1192" s="336">
        <v>16089.87205</v>
      </c>
      <c r="G1192" s="337">
        <v>1248.27358</v>
      </c>
      <c r="H1192" s="337">
        <v>17338.145629999999</v>
      </c>
      <c r="I1192" s="337">
        <v>45515.770420000001</v>
      </c>
      <c r="J1192" s="337">
        <v>7951.9314699999995</v>
      </c>
      <c r="K1192" s="337">
        <v>53467.701890000004</v>
      </c>
      <c r="L1192" s="337">
        <v>12644.349279999999</v>
      </c>
      <c r="M1192" s="337">
        <v>8397.0653199999997</v>
      </c>
      <c r="N1192" s="337">
        <v>21041.4146</v>
      </c>
      <c r="O1192" s="337">
        <v>91847.262119999999</v>
      </c>
      <c r="P1192" s="337">
        <v>77910.693729999999</v>
      </c>
      <c r="Q1192" s="337">
        <v>1476.90678</v>
      </c>
      <c r="R1192" s="338">
        <v>79387.600510000004</v>
      </c>
    </row>
    <row r="1193" spans="1:18" s="313" customFormat="1">
      <c r="A1193" s="339"/>
      <c r="B1193" s="334" t="s">
        <v>12</v>
      </c>
      <c r="C1193" s="334" t="s">
        <v>234</v>
      </c>
      <c r="D1193" s="334" t="s">
        <v>235</v>
      </c>
      <c r="E1193" s="335">
        <v>129</v>
      </c>
      <c r="F1193" s="336">
        <v>34016.107200000006</v>
      </c>
      <c r="G1193" s="337">
        <v>83177.505870000008</v>
      </c>
      <c r="H1193" s="337">
        <v>117193.61306999999</v>
      </c>
      <c r="I1193" s="337">
        <v>45438.084880000002</v>
      </c>
      <c r="J1193" s="337">
        <v>11394.0244</v>
      </c>
      <c r="K1193" s="337">
        <v>56832.109280000004</v>
      </c>
      <c r="L1193" s="337">
        <v>41141.602020000006</v>
      </c>
      <c r="M1193" s="337">
        <v>16006.733910000001</v>
      </c>
      <c r="N1193" s="337">
        <v>57148.335930000001</v>
      </c>
      <c r="O1193" s="337">
        <v>231174.05828</v>
      </c>
      <c r="P1193" s="337">
        <v>214114.88402</v>
      </c>
      <c r="Q1193" s="337">
        <v>190552.88172999999</v>
      </c>
      <c r="R1193" s="338">
        <v>404667.76575000002</v>
      </c>
    </row>
    <row r="1194" spans="1:18" s="313" customFormat="1">
      <c r="A1194" s="339"/>
      <c r="B1194" s="339"/>
      <c r="C1194" s="334" t="s">
        <v>12</v>
      </c>
      <c r="D1194" s="334" t="s">
        <v>12</v>
      </c>
      <c r="E1194" s="335">
        <v>2</v>
      </c>
      <c r="F1194" s="336">
        <v>41615.427250000001</v>
      </c>
      <c r="G1194" s="337">
        <v>5995.3053300000001</v>
      </c>
      <c r="H1194" s="337">
        <v>47610.732579999996</v>
      </c>
      <c r="I1194" s="337">
        <v>70515.27764</v>
      </c>
      <c r="J1194" s="337">
        <v>15339.05768</v>
      </c>
      <c r="K1194" s="337">
        <v>85854.335319999998</v>
      </c>
      <c r="L1194" s="337">
        <v>23773.78656</v>
      </c>
      <c r="M1194" s="337">
        <v>16662.5674</v>
      </c>
      <c r="N1194" s="337">
        <v>40436.35396</v>
      </c>
      <c r="O1194" s="337">
        <v>173901.42186</v>
      </c>
      <c r="P1194" s="337">
        <v>183925.99202000001</v>
      </c>
      <c r="Q1194" s="337">
        <v>6984.9307199999994</v>
      </c>
      <c r="R1194" s="338">
        <v>190910.92274000001</v>
      </c>
    </row>
    <row r="1195" spans="1:18" s="313" customFormat="1">
      <c r="A1195" s="339"/>
      <c r="B1195" s="339"/>
      <c r="C1195" s="339"/>
      <c r="D1195" s="339"/>
      <c r="E1195" s="340">
        <v>432</v>
      </c>
      <c r="F1195" s="341">
        <v>12016.31832</v>
      </c>
      <c r="G1195" s="342">
        <v>1670.49245</v>
      </c>
      <c r="H1195" s="342">
        <v>13686.81077</v>
      </c>
      <c r="I1195" s="342">
        <v>27967.747820000001</v>
      </c>
      <c r="J1195" s="342">
        <v>7955.03208</v>
      </c>
      <c r="K1195" s="342">
        <v>35922.779900000001</v>
      </c>
      <c r="L1195" s="342">
        <v>13843.926390000001</v>
      </c>
      <c r="M1195" s="342">
        <v>5037.1914500000003</v>
      </c>
      <c r="N1195" s="342">
        <v>18881.117839999999</v>
      </c>
      <c r="O1195" s="342">
        <v>68490.708510000011</v>
      </c>
      <c r="P1195" s="342">
        <v>86528.734599999996</v>
      </c>
      <c r="Q1195" s="342">
        <v>640.91323999999997</v>
      </c>
      <c r="R1195" s="343">
        <v>87169.647840000005</v>
      </c>
    </row>
    <row r="1196" spans="1:18" s="313" customFormat="1">
      <c r="A1196" s="339"/>
      <c r="B1196" s="339"/>
      <c r="C1196" s="339"/>
      <c r="D1196" s="339"/>
      <c r="E1196" s="340">
        <v>333</v>
      </c>
      <c r="F1196" s="341">
        <v>13344.56604</v>
      </c>
      <c r="G1196" s="342">
        <v>2289.2295600000002</v>
      </c>
      <c r="H1196" s="342">
        <v>15633.795599999999</v>
      </c>
      <c r="I1196" s="342">
        <v>52359.275959999999</v>
      </c>
      <c r="J1196" s="342">
        <v>17154.581910000001</v>
      </c>
      <c r="K1196" s="342">
        <v>69513.857870000007</v>
      </c>
      <c r="L1196" s="342">
        <v>52201.872149999996</v>
      </c>
      <c r="M1196" s="342">
        <v>26084.07749</v>
      </c>
      <c r="N1196" s="342">
        <v>78285.949640000006</v>
      </c>
      <c r="O1196" s="342">
        <v>163433.60311000003</v>
      </c>
      <c r="P1196" s="342">
        <v>134182.01667000001</v>
      </c>
      <c r="Q1196" s="342">
        <v>3290.2255499999997</v>
      </c>
      <c r="R1196" s="343">
        <v>137472.24221999999</v>
      </c>
    </row>
    <row r="1197" spans="1:18" s="313" customFormat="1">
      <c r="A1197" s="339"/>
      <c r="B1197" s="339"/>
      <c r="C1197" s="334" t="s">
        <v>238</v>
      </c>
      <c r="D1197" s="334" t="s">
        <v>238</v>
      </c>
      <c r="E1197" s="335">
        <v>200</v>
      </c>
      <c r="F1197" s="336">
        <v>14120.285089999999</v>
      </c>
      <c r="G1197" s="337">
        <v>1447.8750400000001</v>
      </c>
      <c r="H1197" s="337">
        <v>15568.16013</v>
      </c>
      <c r="I1197" s="337">
        <v>46563.766210000002</v>
      </c>
      <c r="J1197" s="337">
        <v>12477.336210000001</v>
      </c>
      <c r="K1197" s="337">
        <v>59041.102420000003</v>
      </c>
      <c r="L1197" s="337">
        <v>20113.442629999998</v>
      </c>
      <c r="M1197" s="337">
        <v>9922.1419600000008</v>
      </c>
      <c r="N1197" s="337">
        <v>30035.584589999999</v>
      </c>
      <c r="O1197" s="337">
        <v>104644.84714</v>
      </c>
      <c r="P1197" s="337">
        <v>88830.831989999991</v>
      </c>
      <c r="Q1197" s="337">
        <v>8772.1482200000009</v>
      </c>
      <c r="R1197" s="338">
        <v>97602.980209999994</v>
      </c>
    </row>
    <row r="1198" spans="1:18" s="313" customFormat="1">
      <c r="A1198" s="339"/>
      <c r="B1198" s="334" t="s">
        <v>239</v>
      </c>
      <c r="C1198" s="334" t="s">
        <v>240</v>
      </c>
      <c r="D1198" s="334" t="s">
        <v>240</v>
      </c>
      <c r="E1198" s="335">
        <v>342</v>
      </c>
      <c r="F1198" s="336">
        <v>7843.1137600000002</v>
      </c>
      <c r="G1198" s="337">
        <v>1027.51765</v>
      </c>
      <c r="H1198" s="337">
        <v>8870.63141</v>
      </c>
      <c r="I1198" s="337">
        <v>37105.981060000006</v>
      </c>
      <c r="J1198" s="337">
        <v>6642.2898099999993</v>
      </c>
      <c r="K1198" s="337">
        <v>43748.27087</v>
      </c>
      <c r="L1198" s="337">
        <v>11096.257599999999</v>
      </c>
      <c r="M1198" s="337">
        <v>9151.06178</v>
      </c>
      <c r="N1198" s="337">
        <v>20247.319379999997</v>
      </c>
      <c r="O1198" s="337">
        <v>72866.221659999996</v>
      </c>
      <c r="P1198" s="337">
        <v>108992.49781</v>
      </c>
      <c r="Q1198" s="337">
        <v>848.42895999999996</v>
      </c>
      <c r="R1198" s="338">
        <v>109840.92676999999</v>
      </c>
    </row>
    <row r="1199" spans="1:18" s="313" customFormat="1">
      <c r="A1199" s="339"/>
      <c r="B1199" s="339"/>
      <c r="C1199" s="339"/>
      <c r="D1199" s="334" t="s">
        <v>241</v>
      </c>
      <c r="E1199" s="335">
        <v>388</v>
      </c>
      <c r="F1199" s="336">
        <v>2025.1964699999999</v>
      </c>
      <c r="G1199" s="337">
        <v>2648.8382700000002</v>
      </c>
      <c r="H1199" s="337">
        <v>4674.0347400000001</v>
      </c>
      <c r="I1199" s="337">
        <v>21709.10903</v>
      </c>
      <c r="J1199" s="337">
        <v>1238.4898500000002</v>
      </c>
      <c r="K1199" s="337">
        <v>22947.598879999998</v>
      </c>
      <c r="L1199" s="337">
        <v>6742.9388099999996</v>
      </c>
      <c r="M1199" s="337">
        <v>1479.67454</v>
      </c>
      <c r="N1199" s="337">
        <v>8222.6133499999996</v>
      </c>
      <c r="O1199" s="337">
        <v>35844.24697</v>
      </c>
      <c r="P1199" s="337">
        <v>73226.628159999993</v>
      </c>
      <c r="Q1199" s="337">
        <v>5168.3942500000003</v>
      </c>
      <c r="R1199" s="338">
        <v>78395.02240999999</v>
      </c>
    </row>
    <row r="1200" spans="1:18" s="313" customFormat="1">
      <c r="A1200" s="339"/>
      <c r="B1200" s="339"/>
      <c r="C1200" s="334" t="s">
        <v>242</v>
      </c>
      <c r="D1200" s="334" t="s">
        <v>390</v>
      </c>
      <c r="E1200" s="335">
        <v>417</v>
      </c>
      <c r="F1200" s="336">
        <v>9647.3553699999993</v>
      </c>
      <c r="G1200" s="337">
        <v>3104.0223500000002</v>
      </c>
      <c r="H1200" s="337">
        <v>12751.37772</v>
      </c>
      <c r="I1200" s="337">
        <v>29777.657219999997</v>
      </c>
      <c r="J1200" s="337">
        <v>3577.3837000000003</v>
      </c>
      <c r="K1200" s="337">
        <v>33355.040919999999</v>
      </c>
      <c r="L1200" s="337">
        <v>9875.1200700000009</v>
      </c>
      <c r="M1200" s="337">
        <v>3255.8077699999999</v>
      </c>
      <c r="N1200" s="337">
        <v>13130.92784</v>
      </c>
      <c r="O1200" s="337">
        <v>59237.34648</v>
      </c>
      <c r="P1200" s="337">
        <v>57719.255429999997</v>
      </c>
      <c r="Q1200" s="337">
        <v>519.21217999999999</v>
      </c>
      <c r="R1200" s="338">
        <v>58238.46761</v>
      </c>
    </row>
    <row r="1201" spans="1:18" s="313" customFormat="1">
      <c r="A1201" s="339"/>
      <c r="B1201" s="339"/>
      <c r="C1201" s="339"/>
      <c r="D1201" s="334" t="s">
        <v>243</v>
      </c>
      <c r="E1201" s="335">
        <v>297</v>
      </c>
      <c r="F1201" s="336">
        <v>17051.515579999999</v>
      </c>
      <c r="G1201" s="337">
        <v>1631.3787399999999</v>
      </c>
      <c r="H1201" s="337">
        <v>18682.894319999999</v>
      </c>
      <c r="I1201" s="337">
        <v>66524.558120000002</v>
      </c>
      <c r="J1201" s="337">
        <v>8737.1523800000014</v>
      </c>
      <c r="K1201" s="337">
        <v>75261.710500000001</v>
      </c>
      <c r="L1201" s="337">
        <v>27708.688249999999</v>
      </c>
      <c r="M1201" s="337">
        <v>9458.64653</v>
      </c>
      <c r="N1201" s="337">
        <v>37167.334780000005</v>
      </c>
      <c r="O1201" s="337">
        <v>131111.93959999998</v>
      </c>
      <c r="P1201" s="337">
        <v>134972.894</v>
      </c>
      <c r="Q1201" s="337">
        <v>6131.0476100000005</v>
      </c>
      <c r="R1201" s="338">
        <v>141103.94161000001</v>
      </c>
    </row>
    <row r="1202" spans="1:18" s="313" customFormat="1">
      <c r="A1202" s="339"/>
      <c r="B1202" s="339"/>
      <c r="C1202" s="339"/>
      <c r="D1202" s="334" t="s">
        <v>242</v>
      </c>
      <c r="E1202" s="335">
        <v>147</v>
      </c>
      <c r="F1202" s="336">
        <v>98041.586110000004</v>
      </c>
      <c r="G1202" s="337">
        <v>47120.165689999994</v>
      </c>
      <c r="H1202" s="337">
        <v>145161.7518</v>
      </c>
      <c r="I1202" s="337">
        <v>165206.46263999998</v>
      </c>
      <c r="J1202" s="337">
        <v>40656.586900000002</v>
      </c>
      <c r="K1202" s="337">
        <v>205863.04953999998</v>
      </c>
      <c r="L1202" s="337">
        <v>90619.947480000003</v>
      </c>
      <c r="M1202" s="337">
        <v>50511.155330000001</v>
      </c>
      <c r="N1202" s="337">
        <v>141131.10281000001</v>
      </c>
      <c r="O1202" s="337">
        <v>492155.90414999996</v>
      </c>
      <c r="P1202" s="337">
        <v>465139.81518999999</v>
      </c>
      <c r="Q1202" s="337">
        <v>47394.392799999994</v>
      </c>
      <c r="R1202" s="338">
        <v>512534.20799000002</v>
      </c>
    </row>
    <row r="1203" spans="1:18" s="313" customFormat="1">
      <c r="A1203" s="339"/>
      <c r="B1203" s="339"/>
      <c r="C1203" s="339"/>
      <c r="D1203" s="339"/>
      <c r="E1203" s="340">
        <v>327</v>
      </c>
      <c r="F1203" s="341">
        <v>8379.6280599999991</v>
      </c>
      <c r="G1203" s="342">
        <v>400.64213000000001</v>
      </c>
      <c r="H1203" s="342">
        <v>8780.2701899999993</v>
      </c>
      <c r="I1203" s="342">
        <v>35030.799759999994</v>
      </c>
      <c r="J1203" s="342">
        <v>3379.3563100000001</v>
      </c>
      <c r="K1203" s="342">
        <v>38410.156069999997</v>
      </c>
      <c r="L1203" s="342">
        <v>14768.313910000001</v>
      </c>
      <c r="M1203" s="342">
        <v>4476.5008699999998</v>
      </c>
      <c r="N1203" s="342">
        <v>19244.814780000001</v>
      </c>
      <c r="O1203" s="342">
        <v>66435.241039999994</v>
      </c>
      <c r="P1203" s="342">
        <v>101455.48890000001</v>
      </c>
      <c r="Q1203" s="342">
        <v>674.46068000000002</v>
      </c>
      <c r="R1203" s="343">
        <v>102129.94958</v>
      </c>
    </row>
    <row r="1204" spans="1:18" s="313" customFormat="1">
      <c r="A1204" s="339"/>
      <c r="B1204" s="339"/>
      <c r="C1204" s="334" t="s">
        <v>245</v>
      </c>
      <c r="D1204" s="334" t="s">
        <v>245</v>
      </c>
      <c r="E1204" s="335">
        <v>428</v>
      </c>
      <c r="F1204" s="336">
        <v>4729.1496100000004</v>
      </c>
      <c r="G1204" s="337">
        <v>428.29434999999995</v>
      </c>
      <c r="H1204" s="337">
        <v>5157.4439599999996</v>
      </c>
      <c r="I1204" s="337">
        <v>24755.09662</v>
      </c>
      <c r="J1204" s="337">
        <v>2332.17371</v>
      </c>
      <c r="K1204" s="337">
        <v>27087.270329999999</v>
      </c>
      <c r="L1204" s="337">
        <v>6477.2070899999999</v>
      </c>
      <c r="M1204" s="337">
        <v>275.60124000000002</v>
      </c>
      <c r="N1204" s="337">
        <v>6752.8083299999998</v>
      </c>
      <c r="O1204" s="337">
        <v>38997.522619999996</v>
      </c>
      <c r="P1204" s="337">
        <v>87132.655939999997</v>
      </c>
      <c r="Q1204" s="337">
        <v>224.88158999999999</v>
      </c>
      <c r="R1204" s="338">
        <v>87357.537530000001</v>
      </c>
    </row>
    <row r="1205" spans="1:18" s="313" customFormat="1">
      <c r="A1205" s="339"/>
      <c r="B1205" s="339"/>
      <c r="C1205" s="334" t="s">
        <v>247</v>
      </c>
      <c r="D1205" s="334" t="s">
        <v>247</v>
      </c>
      <c r="E1205" s="335">
        <v>391</v>
      </c>
      <c r="F1205" s="336">
        <v>4145.1018899999999</v>
      </c>
      <c r="G1205" s="337">
        <v>1424.7080700000001</v>
      </c>
      <c r="H1205" s="337">
        <v>5569.8099599999996</v>
      </c>
      <c r="I1205" s="337">
        <v>27189.493600000002</v>
      </c>
      <c r="J1205" s="337">
        <v>4320.2319000000007</v>
      </c>
      <c r="K1205" s="337">
        <v>31509.7255</v>
      </c>
      <c r="L1205" s="337">
        <v>15772.101859999999</v>
      </c>
      <c r="M1205" s="337">
        <v>3090.5622400000002</v>
      </c>
      <c r="N1205" s="337">
        <v>18862.664100000002</v>
      </c>
      <c r="O1205" s="337">
        <v>55942.199560000001</v>
      </c>
      <c r="P1205" s="337">
        <v>57336.634239999999</v>
      </c>
      <c r="Q1205" s="337">
        <v>122.82884</v>
      </c>
      <c r="R1205" s="338">
        <v>57459.463080000001</v>
      </c>
    </row>
    <row r="1206" spans="1:18" s="313" customFormat="1">
      <c r="A1206" s="339"/>
      <c r="B1206" s="339"/>
      <c r="C1206" s="334" t="s">
        <v>248</v>
      </c>
      <c r="D1206" s="334" t="s">
        <v>249</v>
      </c>
      <c r="E1206" s="335">
        <v>148</v>
      </c>
      <c r="F1206" s="336">
        <v>13482.813890000001</v>
      </c>
      <c r="G1206" s="337">
        <v>7879.4835199999998</v>
      </c>
      <c r="H1206" s="337">
        <v>21362.297409999999</v>
      </c>
      <c r="I1206" s="337">
        <v>38898.76195</v>
      </c>
      <c r="J1206" s="337">
        <v>7963.39275</v>
      </c>
      <c r="K1206" s="337">
        <v>46862.154700000006</v>
      </c>
      <c r="L1206" s="337">
        <v>16716.834029999998</v>
      </c>
      <c r="M1206" s="337">
        <v>6099.1520499999997</v>
      </c>
      <c r="N1206" s="337">
        <v>22815.986079999999</v>
      </c>
      <c r="O1206" s="337">
        <v>91040.438190000001</v>
      </c>
      <c r="P1206" s="337">
        <v>46909.637869999999</v>
      </c>
      <c r="Q1206" s="337">
        <v>12089.938980000001</v>
      </c>
      <c r="R1206" s="338">
        <v>58999.576850000005</v>
      </c>
    </row>
    <row r="1207" spans="1:18" s="313" customFormat="1">
      <c r="A1207" s="339"/>
      <c r="B1207" s="334" t="s">
        <v>14</v>
      </c>
      <c r="C1207" s="334" t="s">
        <v>250</v>
      </c>
      <c r="D1207" s="334" t="s">
        <v>250</v>
      </c>
      <c r="E1207" s="335">
        <v>234</v>
      </c>
      <c r="F1207" s="336">
        <v>11982.99035</v>
      </c>
      <c r="G1207" s="337">
        <v>682.81022999999993</v>
      </c>
      <c r="H1207" s="337">
        <v>12665.800579999999</v>
      </c>
      <c r="I1207" s="337">
        <v>59897.844469999996</v>
      </c>
      <c r="J1207" s="337">
        <v>6416.5144199999995</v>
      </c>
      <c r="K1207" s="337">
        <v>66314.358890000003</v>
      </c>
      <c r="L1207" s="337">
        <v>24061.899149999997</v>
      </c>
      <c r="M1207" s="337">
        <v>1679.4524699999999</v>
      </c>
      <c r="N1207" s="337">
        <v>25741.351620000001</v>
      </c>
      <c r="O1207" s="337">
        <v>104721.51109</v>
      </c>
      <c r="P1207" s="337">
        <v>70720.263379999989</v>
      </c>
      <c r="Q1207" s="337">
        <v>1141.19767</v>
      </c>
      <c r="R1207" s="338">
        <v>71861.461049999998</v>
      </c>
    </row>
    <row r="1208" spans="1:18" s="313" customFormat="1">
      <c r="A1208" s="339"/>
      <c r="B1208" s="339"/>
      <c r="C1208" s="334" t="s">
        <v>253</v>
      </c>
      <c r="D1208" s="334" t="s">
        <v>253</v>
      </c>
      <c r="E1208" s="335">
        <v>168</v>
      </c>
      <c r="F1208" s="336">
        <v>425295.28580000001</v>
      </c>
      <c r="G1208" s="337">
        <v>101246.97306999999</v>
      </c>
      <c r="H1208" s="337">
        <v>526542.25887000002</v>
      </c>
      <c r="I1208" s="337">
        <v>193798.53221999999</v>
      </c>
      <c r="J1208" s="337">
        <v>86886.654180000012</v>
      </c>
      <c r="K1208" s="337">
        <v>280685.18639999995</v>
      </c>
      <c r="L1208" s="337">
        <v>117772.75704000001</v>
      </c>
      <c r="M1208" s="337">
        <v>81497.371010000003</v>
      </c>
      <c r="N1208" s="337">
        <v>199270.12805</v>
      </c>
      <c r="O1208" s="337">
        <v>1006497.5733200001</v>
      </c>
      <c r="P1208" s="337">
        <v>754807.21862000006</v>
      </c>
      <c r="Q1208" s="337">
        <v>341312.45250000001</v>
      </c>
      <c r="R1208" s="338">
        <v>1096119.6711199998</v>
      </c>
    </row>
    <row r="1209" spans="1:18" s="313" customFormat="1">
      <c r="A1209" s="339"/>
      <c r="B1209" s="339"/>
      <c r="C1209" s="339"/>
      <c r="D1209" s="339"/>
      <c r="E1209" s="340">
        <v>169</v>
      </c>
      <c r="F1209" s="341">
        <v>27388.697510000002</v>
      </c>
      <c r="G1209" s="342">
        <v>4350.3569600000001</v>
      </c>
      <c r="H1209" s="342">
        <v>31739.054469999999</v>
      </c>
      <c r="I1209" s="342">
        <v>39447.200299999997</v>
      </c>
      <c r="J1209" s="342">
        <v>9150.30566</v>
      </c>
      <c r="K1209" s="342">
        <v>48597.505960000002</v>
      </c>
      <c r="L1209" s="342">
        <v>18407.35802</v>
      </c>
      <c r="M1209" s="342">
        <v>4174.2189399999997</v>
      </c>
      <c r="N1209" s="342">
        <v>22581.576960000002</v>
      </c>
      <c r="O1209" s="342">
        <v>102918.13739</v>
      </c>
      <c r="P1209" s="342">
        <v>152490.35175</v>
      </c>
      <c r="Q1209" s="342">
        <v>2243.7822799999999</v>
      </c>
      <c r="R1209" s="343">
        <v>154734.13403000002</v>
      </c>
    </row>
    <row r="1210" spans="1:18" s="313" customFormat="1">
      <c r="A1210" s="339"/>
      <c r="B1210" s="339"/>
      <c r="C1210" s="339"/>
      <c r="D1210" s="339"/>
      <c r="E1210" s="340">
        <v>170</v>
      </c>
      <c r="F1210" s="341">
        <v>5080.5746300000001</v>
      </c>
      <c r="G1210" s="342">
        <v>2126.8668399999997</v>
      </c>
      <c r="H1210" s="342">
        <v>7207.4414699999998</v>
      </c>
      <c r="I1210" s="342">
        <v>26778.842860000001</v>
      </c>
      <c r="J1210" s="342">
        <v>6083.0037699999993</v>
      </c>
      <c r="K1210" s="342">
        <v>32861.84663</v>
      </c>
      <c r="L1210" s="342">
        <v>7215.6339800000005</v>
      </c>
      <c r="M1210" s="342">
        <v>1498.1083100000001</v>
      </c>
      <c r="N1210" s="342">
        <v>8713.7422899999983</v>
      </c>
      <c r="O1210" s="342">
        <v>48783.03039</v>
      </c>
      <c r="P1210" s="342">
        <v>86713.681599999996</v>
      </c>
      <c r="Q1210" s="342">
        <v>4853.6704400000008</v>
      </c>
      <c r="R1210" s="343">
        <v>91567.352040000012</v>
      </c>
    </row>
    <row r="1211" spans="1:18" s="313" customFormat="1">
      <c r="A1211" s="339"/>
      <c r="B1211" s="339"/>
      <c r="C1211" s="339"/>
      <c r="D1211" s="339"/>
      <c r="E1211" s="340">
        <v>173</v>
      </c>
      <c r="F1211" s="341">
        <v>14643.073199999999</v>
      </c>
      <c r="G1211" s="342">
        <v>2396.34141</v>
      </c>
      <c r="H1211" s="342">
        <v>17039.41461</v>
      </c>
      <c r="I1211" s="342">
        <v>37217.525780000004</v>
      </c>
      <c r="J1211" s="342">
        <v>14240.57699</v>
      </c>
      <c r="K1211" s="342">
        <v>51458.102770000005</v>
      </c>
      <c r="L1211" s="342">
        <v>14619.738859999999</v>
      </c>
      <c r="M1211" s="342">
        <v>8122.5632400000004</v>
      </c>
      <c r="N1211" s="342">
        <v>22742.302100000001</v>
      </c>
      <c r="O1211" s="342">
        <v>91239.819480000006</v>
      </c>
      <c r="P1211" s="342">
        <v>110980.83233</v>
      </c>
      <c r="Q1211" s="342">
        <v>2175.0996299999997</v>
      </c>
      <c r="R1211" s="343">
        <v>113155.93195999999</v>
      </c>
    </row>
    <row r="1212" spans="1:18" s="313" customFormat="1">
      <c r="A1212" s="339"/>
      <c r="B1212" s="339"/>
      <c r="C1212" s="339"/>
      <c r="D1212" s="339"/>
      <c r="E1212" s="340">
        <v>243</v>
      </c>
      <c r="F1212" s="341">
        <v>16370.48566</v>
      </c>
      <c r="G1212" s="342">
        <v>6924.6617300000007</v>
      </c>
      <c r="H1212" s="342">
        <v>23295.147390000002</v>
      </c>
      <c r="I1212" s="342">
        <v>69291.221379999988</v>
      </c>
      <c r="J1212" s="342">
        <v>47960.848789999996</v>
      </c>
      <c r="K1212" s="342">
        <v>117252.07017000001</v>
      </c>
      <c r="L1212" s="342">
        <v>40118.480340000002</v>
      </c>
      <c r="M1212" s="342">
        <v>24310.219239999999</v>
      </c>
      <c r="N1212" s="342">
        <v>64428.69958</v>
      </c>
      <c r="O1212" s="342">
        <v>204975.91713999998</v>
      </c>
      <c r="P1212" s="342">
        <v>270879.44188999996</v>
      </c>
      <c r="Q1212" s="342">
        <v>17260.127989999997</v>
      </c>
      <c r="R1212" s="343">
        <v>288139.56987999997</v>
      </c>
    </row>
    <row r="1213" spans="1:18" s="313" customFormat="1">
      <c r="A1213" s="339"/>
      <c r="B1213" s="339"/>
      <c r="C1213" s="339"/>
      <c r="D1213" s="339"/>
      <c r="E1213" s="340">
        <v>378</v>
      </c>
      <c r="F1213" s="341">
        <v>5533.5290800000002</v>
      </c>
      <c r="G1213" s="342">
        <v>1560.15434</v>
      </c>
      <c r="H1213" s="342">
        <v>7093.6834200000003</v>
      </c>
      <c r="I1213" s="342">
        <v>54919.413500000002</v>
      </c>
      <c r="J1213" s="342">
        <v>16190.59425</v>
      </c>
      <c r="K1213" s="342">
        <v>71110.007750000004</v>
      </c>
      <c r="L1213" s="342">
        <v>15446.837869999999</v>
      </c>
      <c r="M1213" s="342">
        <v>5224.8637699999999</v>
      </c>
      <c r="N1213" s="342">
        <v>20671.701639999999</v>
      </c>
      <c r="O1213" s="342">
        <v>98875.392810000005</v>
      </c>
      <c r="P1213" s="342">
        <v>86324.049459999995</v>
      </c>
      <c r="Q1213" s="342">
        <v>808.93378000000007</v>
      </c>
      <c r="R1213" s="343">
        <v>87132.983240000001</v>
      </c>
    </row>
    <row r="1214" spans="1:18" s="313" customFormat="1">
      <c r="A1214" s="339"/>
      <c r="B1214" s="339"/>
      <c r="C1214" s="339"/>
      <c r="D1214" s="339"/>
      <c r="E1214" s="340">
        <v>316</v>
      </c>
      <c r="F1214" s="341">
        <v>19158.288700000001</v>
      </c>
      <c r="G1214" s="342">
        <v>1674.73199</v>
      </c>
      <c r="H1214" s="342">
        <v>20833.020690000001</v>
      </c>
      <c r="I1214" s="342">
        <v>47785.057529999998</v>
      </c>
      <c r="J1214" s="342">
        <v>11129.936029999999</v>
      </c>
      <c r="K1214" s="342">
        <v>58914.993560000003</v>
      </c>
      <c r="L1214" s="342">
        <v>13992.979660000001</v>
      </c>
      <c r="M1214" s="342">
        <v>4137.0034399999995</v>
      </c>
      <c r="N1214" s="342">
        <v>18129.983100000001</v>
      </c>
      <c r="O1214" s="342">
        <v>97877.997349999991</v>
      </c>
      <c r="P1214" s="342">
        <v>126429.41512999999</v>
      </c>
      <c r="Q1214" s="342">
        <v>1561.1524199999999</v>
      </c>
      <c r="R1214" s="343">
        <v>127990.56754999999</v>
      </c>
    </row>
    <row r="1215" spans="1:18" s="313" customFormat="1">
      <c r="A1215" s="339"/>
      <c r="B1215" s="339"/>
      <c r="C1215" s="339"/>
      <c r="D1215" s="339"/>
      <c r="E1215" s="340">
        <v>314</v>
      </c>
      <c r="F1215" s="341">
        <v>23986.698079999998</v>
      </c>
      <c r="G1215" s="342">
        <v>6614.3462499999996</v>
      </c>
      <c r="H1215" s="342">
        <v>30601.044329999997</v>
      </c>
      <c r="I1215" s="342">
        <v>35289.388709999999</v>
      </c>
      <c r="J1215" s="342">
        <v>22993.477449999998</v>
      </c>
      <c r="K1215" s="342">
        <v>58282.866159999998</v>
      </c>
      <c r="L1215" s="342">
        <v>20343.887039999998</v>
      </c>
      <c r="M1215" s="342">
        <v>7395.2312899999997</v>
      </c>
      <c r="N1215" s="342">
        <v>27739.118329999998</v>
      </c>
      <c r="O1215" s="342">
        <v>116623.02881999999</v>
      </c>
      <c r="P1215" s="342">
        <v>67832.458579999991</v>
      </c>
      <c r="Q1215" s="342">
        <v>2227.18336</v>
      </c>
      <c r="R1215" s="343">
        <v>70059.641940000001</v>
      </c>
    </row>
    <row r="1216" spans="1:18" s="313" customFormat="1">
      <c r="A1216" s="339"/>
      <c r="B1216" s="339"/>
      <c r="C1216" s="339"/>
      <c r="D1216" s="339"/>
      <c r="E1216" s="340">
        <v>437</v>
      </c>
      <c r="F1216" s="341">
        <v>8052.1996500000005</v>
      </c>
      <c r="G1216" s="342">
        <v>398.00486999999998</v>
      </c>
      <c r="H1216" s="342">
        <v>8450.2045199999993</v>
      </c>
      <c r="I1216" s="342">
        <v>27108.57704</v>
      </c>
      <c r="J1216" s="342">
        <v>7176.0374599999996</v>
      </c>
      <c r="K1216" s="342">
        <v>34284.614500000003</v>
      </c>
      <c r="L1216" s="342">
        <v>7226.2990999999993</v>
      </c>
      <c r="M1216" s="342">
        <v>1313.0471200000002</v>
      </c>
      <c r="N1216" s="342">
        <v>8539.3462200000013</v>
      </c>
      <c r="O1216" s="342">
        <v>51274.165240000002</v>
      </c>
      <c r="P1216" s="342">
        <v>90671.336290000007</v>
      </c>
      <c r="Q1216" s="342">
        <v>793.27818000000002</v>
      </c>
      <c r="R1216" s="343">
        <v>91464.61447</v>
      </c>
    </row>
    <row r="1217" spans="1:18" s="313" customFormat="1">
      <c r="A1217" s="339"/>
      <c r="B1217" s="339"/>
      <c r="C1217" s="334" t="s">
        <v>255</v>
      </c>
      <c r="D1217" s="334" t="s">
        <v>255</v>
      </c>
      <c r="E1217" s="335">
        <v>176</v>
      </c>
      <c r="F1217" s="336">
        <v>5863.2978700000003</v>
      </c>
      <c r="G1217" s="337">
        <v>1168.9657999999999</v>
      </c>
      <c r="H1217" s="337">
        <v>7032.2636700000003</v>
      </c>
      <c r="I1217" s="337">
        <v>35242.872369999997</v>
      </c>
      <c r="J1217" s="337">
        <v>7935.4972900000002</v>
      </c>
      <c r="K1217" s="337">
        <v>43178.369659999997</v>
      </c>
      <c r="L1217" s="337">
        <v>23254.641620000002</v>
      </c>
      <c r="M1217" s="337">
        <v>7653.9018399999995</v>
      </c>
      <c r="N1217" s="337">
        <v>30908.543460000001</v>
      </c>
      <c r="O1217" s="337">
        <v>81119.176790000012</v>
      </c>
      <c r="P1217" s="337">
        <v>42661.333740000002</v>
      </c>
      <c r="Q1217" s="337">
        <v>1202.9429299999999</v>
      </c>
      <c r="R1217" s="338">
        <v>43864.276669999999</v>
      </c>
    </row>
    <row r="1218" spans="1:18" s="313" customFormat="1">
      <c r="A1218" s="339"/>
      <c r="B1218" s="334" t="s">
        <v>15</v>
      </c>
      <c r="C1218" s="334" t="s">
        <v>256</v>
      </c>
      <c r="D1218" s="334" t="s">
        <v>256</v>
      </c>
      <c r="E1218" s="335">
        <v>162</v>
      </c>
      <c r="F1218" s="336">
        <v>152146.06205000001</v>
      </c>
      <c r="G1218" s="337">
        <v>80451.493450000009</v>
      </c>
      <c r="H1218" s="337">
        <v>232597.55549999999</v>
      </c>
      <c r="I1218" s="337">
        <v>146122.93797999999</v>
      </c>
      <c r="J1218" s="337">
        <v>56343.177640000002</v>
      </c>
      <c r="K1218" s="337">
        <v>202466.11562</v>
      </c>
      <c r="L1218" s="337">
        <v>79866.107340000002</v>
      </c>
      <c r="M1218" s="337">
        <v>74910.916060000003</v>
      </c>
      <c r="N1218" s="337">
        <v>154777.02340000001</v>
      </c>
      <c r="O1218" s="337">
        <v>589840.69452000002</v>
      </c>
      <c r="P1218" s="337">
        <v>685056.53473000007</v>
      </c>
      <c r="Q1218" s="337">
        <v>145786.10986000003</v>
      </c>
      <c r="R1218" s="338">
        <v>830842.64459000004</v>
      </c>
    </row>
    <row r="1219" spans="1:18" s="313" customFormat="1">
      <c r="A1219" s="339"/>
      <c r="B1219" s="339"/>
      <c r="C1219" s="339"/>
      <c r="D1219" s="339"/>
      <c r="E1219" s="340">
        <v>197</v>
      </c>
      <c r="F1219" s="341">
        <v>7709.4525700000004</v>
      </c>
      <c r="G1219" s="342">
        <v>2706.5439500000002</v>
      </c>
      <c r="H1219" s="342">
        <v>10415.996519999999</v>
      </c>
      <c r="I1219" s="342">
        <v>19660.912710000001</v>
      </c>
      <c r="J1219" s="342">
        <v>4429.6686300000001</v>
      </c>
      <c r="K1219" s="342">
        <v>24090.581340000001</v>
      </c>
      <c r="L1219" s="342">
        <v>6616.9923499999995</v>
      </c>
      <c r="M1219" s="342">
        <v>1622.8915</v>
      </c>
      <c r="N1219" s="342">
        <v>8239.8838500000002</v>
      </c>
      <c r="O1219" s="342">
        <v>42746.461710000003</v>
      </c>
      <c r="P1219" s="342">
        <v>80393.878069999992</v>
      </c>
      <c r="Q1219" s="342">
        <v>437.30673999999999</v>
      </c>
      <c r="R1219" s="343">
        <v>80831.184810000006</v>
      </c>
    </row>
    <row r="1220" spans="1:18" s="313" customFormat="1">
      <c r="A1220" s="339"/>
      <c r="B1220" s="339"/>
      <c r="C1220" s="339"/>
      <c r="D1220" s="339"/>
      <c r="E1220" s="340">
        <v>365</v>
      </c>
      <c r="F1220" s="341">
        <v>9375.8067200000005</v>
      </c>
      <c r="G1220" s="342">
        <v>655.20266000000004</v>
      </c>
      <c r="H1220" s="342">
        <v>10031.009380000001</v>
      </c>
      <c r="I1220" s="342">
        <v>31769.055850000001</v>
      </c>
      <c r="J1220" s="342">
        <v>6634.3887599999998</v>
      </c>
      <c r="K1220" s="342">
        <v>38403.444609999999</v>
      </c>
      <c r="L1220" s="342">
        <v>7373.1474699999999</v>
      </c>
      <c r="M1220" s="342">
        <v>1687.7788</v>
      </c>
      <c r="N1220" s="342">
        <v>9060.9262699999999</v>
      </c>
      <c r="O1220" s="342">
        <v>57495.380259999998</v>
      </c>
      <c r="P1220" s="342">
        <v>96767.87754999999</v>
      </c>
      <c r="Q1220" s="342">
        <v>495.32702</v>
      </c>
      <c r="R1220" s="343">
        <v>97263.204569999987</v>
      </c>
    </row>
    <row r="1221" spans="1:18" s="313" customFormat="1">
      <c r="A1221" s="339"/>
      <c r="B1221" s="339"/>
      <c r="C1221" s="339"/>
      <c r="D1221" s="339"/>
      <c r="E1221" s="340">
        <v>311</v>
      </c>
      <c r="F1221" s="341">
        <v>30566.998829999997</v>
      </c>
      <c r="G1221" s="342">
        <v>1200.6816999999999</v>
      </c>
      <c r="H1221" s="342">
        <v>31767.680530000001</v>
      </c>
      <c r="I1221" s="342">
        <v>56791.938670000003</v>
      </c>
      <c r="J1221" s="342">
        <v>12484.22329</v>
      </c>
      <c r="K1221" s="342">
        <v>69276.161959999998</v>
      </c>
      <c r="L1221" s="342">
        <v>12098.54142</v>
      </c>
      <c r="M1221" s="342">
        <v>8012.2856500000007</v>
      </c>
      <c r="N1221" s="342">
        <v>20110.827069999999</v>
      </c>
      <c r="O1221" s="342">
        <v>121154.66956000001</v>
      </c>
      <c r="P1221" s="342">
        <v>157475.7279</v>
      </c>
      <c r="Q1221" s="342">
        <v>3208.9092300000002</v>
      </c>
      <c r="R1221" s="343">
        <v>160684.63712999999</v>
      </c>
    </row>
    <row r="1222" spans="1:18" s="313" customFormat="1">
      <c r="A1222" s="339"/>
      <c r="B1222" s="339"/>
      <c r="C1222" s="339"/>
      <c r="D1222" s="339"/>
      <c r="E1222" s="340">
        <v>438</v>
      </c>
      <c r="F1222" s="341">
        <v>7073.5079599999999</v>
      </c>
      <c r="G1222" s="342">
        <v>191.90264999999999</v>
      </c>
      <c r="H1222" s="342">
        <v>7265.4106099999999</v>
      </c>
      <c r="I1222" s="342">
        <v>21801.47062</v>
      </c>
      <c r="J1222" s="342">
        <v>1880.3928600000002</v>
      </c>
      <c r="K1222" s="342">
        <v>23681.86348</v>
      </c>
      <c r="L1222" s="342">
        <v>3583.4333199999996</v>
      </c>
      <c r="M1222" s="342">
        <v>489.53586999999999</v>
      </c>
      <c r="N1222" s="342">
        <v>4072.9691899999998</v>
      </c>
      <c r="O1222" s="342">
        <v>35020.243280000002</v>
      </c>
      <c r="P1222" s="342">
        <v>52046.025379999999</v>
      </c>
      <c r="Q1222" s="342">
        <v>234.46995999999999</v>
      </c>
      <c r="R1222" s="343">
        <v>52280.495340000001</v>
      </c>
    </row>
    <row r="1223" spans="1:18" s="313" customFormat="1">
      <c r="A1223" s="339"/>
      <c r="B1223" s="339"/>
      <c r="C1223" s="339"/>
      <c r="D1223" s="334" t="s">
        <v>257</v>
      </c>
      <c r="E1223" s="335">
        <v>192</v>
      </c>
      <c r="F1223" s="336">
        <v>16160.113240000001</v>
      </c>
      <c r="G1223" s="337">
        <v>1865.7940599999999</v>
      </c>
      <c r="H1223" s="337">
        <v>18025.907299999999</v>
      </c>
      <c r="I1223" s="337">
        <v>17754.132579999998</v>
      </c>
      <c r="J1223" s="337">
        <v>2700.3158399999998</v>
      </c>
      <c r="K1223" s="337">
        <v>20454.448420000001</v>
      </c>
      <c r="L1223" s="337">
        <v>4418.1770099999994</v>
      </c>
      <c r="M1223" s="337">
        <v>389.12099000000001</v>
      </c>
      <c r="N1223" s="337">
        <v>4807.2979999999998</v>
      </c>
      <c r="O1223" s="337">
        <v>43287.653720000002</v>
      </c>
      <c r="P1223" s="337">
        <v>57802.753229999995</v>
      </c>
      <c r="Q1223" s="337">
        <v>7813.4988700000004</v>
      </c>
      <c r="R1223" s="338">
        <v>65616.252099999998</v>
      </c>
    </row>
    <row r="1224" spans="1:18" s="313" customFormat="1">
      <c r="A1224" s="339"/>
      <c r="B1224" s="339"/>
      <c r="C1224" s="334" t="s">
        <v>15</v>
      </c>
      <c r="D1224" s="334" t="s">
        <v>15</v>
      </c>
      <c r="E1224" s="335">
        <v>426</v>
      </c>
      <c r="F1224" s="336">
        <v>5398.32089</v>
      </c>
      <c r="G1224" s="337">
        <v>3105.4970400000002</v>
      </c>
      <c r="H1224" s="337">
        <v>8503.8179299999993</v>
      </c>
      <c r="I1224" s="337">
        <v>23589.529019999998</v>
      </c>
      <c r="J1224" s="337">
        <v>3484.43604</v>
      </c>
      <c r="K1224" s="337">
        <v>27073.965059999999</v>
      </c>
      <c r="L1224" s="337">
        <v>5564.10257</v>
      </c>
      <c r="M1224" s="337">
        <v>1267.5870300000001</v>
      </c>
      <c r="N1224" s="337">
        <v>6831.6895999999997</v>
      </c>
      <c r="O1224" s="337">
        <v>42409.472590000005</v>
      </c>
      <c r="P1224" s="337">
        <v>92449.593919999999</v>
      </c>
      <c r="Q1224" s="337">
        <v>951.61204000000009</v>
      </c>
      <c r="R1224" s="338">
        <v>93401.205959999992</v>
      </c>
    </row>
    <row r="1225" spans="1:18" s="313" customFormat="1">
      <c r="A1225" s="339"/>
      <c r="B1225" s="334" t="s">
        <v>16</v>
      </c>
      <c r="C1225" s="334" t="s">
        <v>258</v>
      </c>
      <c r="D1225" s="334" t="s">
        <v>258</v>
      </c>
      <c r="E1225" s="335">
        <v>209</v>
      </c>
      <c r="F1225" s="336">
        <v>30415.805550000001</v>
      </c>
      <c r="G1225" s="337">
        <v>38679.402770000001</v>
      </c>
      <c r="H1225" s="337">
        <v>69095.208319999991</v>
      </c>
      <c r="I1225" s="337">
        <v>48943.501840000004</v>
      </c>
      <c r="J1225" s="337">
        <v>55020.125690000001</v>
      </c>
      <c r="K1225" s="337">
        <v>103963.62753</v>
      </c>
      <c r="L1225" s="337">
        <v>25139.161410000001</v>
      </c>
      <c r="M1225" s="337">
        <v>24746.72221</v>
      </c>
      <c r="N1225" s="337">
        <v>49885.883620000001</v>
      </c>
      <c r="O1225" s="337">
        <v>222944.71947000001</v>
      </c>
      <c r="P1225" s="337">
        <v>130032.65741</v>
      </c>
      <c r="Q1225" s="337">
        <v>24591.32014</v>
      </c>
      <c r="R1225" s="338">
        <v>154623.97755000001</v>
      </c>
    </row>
    <row r="1226" spans="1:18" s="313" customFormat="1">
      <c r="A1226" s="339"/>
      <c r="B1226" s="339"/>
      <c r="C1226" s="334" t="s">
        <v>259</v>
      </c>
      <c r="D1226" s="334" t="s">
        <v>261</v>
      </c>
      <c r="E1226" s="335">
        <v>400</v>
      </c>
      <c r="F1226" s="336">
        <v>2983.9063700000002</v>
      </c>
      <c r="G1226" s="337">
        <v>45.729589999999995</v>
      </c>
      <c r="H1226" s="337">
        <v>3029.6359600000001</v>
      </c>
      <c r="I1226" s="337">
        <v>18245.944889999999</v>
      </c>
      <c r="J1226" s="337">
        <v>3197.45064</v>
      </c>
      <c r="K1226" s="337">
        <v>21443.395530000002</v>
      </c>
      <c r="L1226" s="337">
        <v>10585.05481</v>
      </c>
      <c r="M1226" s="337">
        <v>1620.92589</v>
      </c>
      <c r="N1226" s="337">
        <v>12205.9807</v>
      </c>
      <c r="O1226" s="337">
        <v>36679.012189999994</v>
      </c>
      <c r="P1226" s="337">
        <v>76536.599199999997</v>
      </c>
      <c r="Q1226" s="337">
        <v>102.07886000000001</v>
      </c>
      <c r="R1226" s="338">
        <v>76638.678060000006</v>
      </c>
    </row>
    <row r="1227" spans="1:18" s="313" customFormat="1">
      <c r="A1227" s="339"/>
      <c r="B1227" s="339"/>
      <c r="C1227" s="339"/>
      <c r="D1227" s="334" t="s">
        <v>262</v>
      </c>
      <c r="E1227" s="335">
        <v>250</v>
      </c>
      <c r="F1227" s="336">
        <v>15773.6939</v>
      </c>
      <c r="G1227" s="337">
        <v>2725.3344500000003</v>
      </c>
      <c r="H1227" s="337">
        <v>18499.028350000001</v>
      </c>
      <c r="I1227" s="337">
        <v>45979.388920000005</v>
      </c>
      <c r="J1227" s="337">
        <v>13121.43576</v>
      </c>
      <c r="K1227" s="337">
        <v>59100.824679999998</v>
      </c>
      <c r="L1227" s="337">
        <v>11027.535460000001</v>
      </c>
      <c r="M1227" s="337">
        <v>3099.8598199999997</v>
      </c>
      <c r="N1227" s="337">
        <v>14127.395279999999</v>
      </c>
      <c r="O1227" s="337">
        <v>91727.248309999995</v>
      </c>
      <c r="P1227" s="337">
        <v>101804.54414</v>
      </c>
      <c r="Q1227" s="337">
        <v>3669.7306899999999</v>
      </c>
      <c r="R1227" s="338">
        <v>105474.27482999999</v>
      </c>
    </row>
    <row r="1228" spans="1:18" s="313" customFormat="1">
      <c r="A1228" s="339"/>
      <c r="B1228" s="339"/>
      <c r="C1228" s="334" t="s">
        <v>264</v>
      </c>
      <c r="D1228" s="334" t="s">
        <v>264</v>
      </c>
      <c r="E1228" s="335">
        <v>239</v>
      </c>
      <c r="F1228" s="336">
        <v>5214.3590000000004</v>
      </c>
      <c r="G1228" s="337">
        <v>2968.0248300000003</v>
      </c>
      <c r="H1228" s="337">
        <v>8182.3838299999998</v>
      </c>
      <c r="I1228" s="337">
        <v>33662.028290000002</v>
      </c>
      <c r="J1228" s="337">
        <v>14163.33914</v>
      </c>
      <c r="K1228" s="337">
        <v>47825.367429999998</v>
      </c>
      <c r="L1228" s="337">
        <v>16075.16836</v>
      </c>
      <c r="M1228" s="337">
        <v>6714.1793899999993</v>
      </c>
      <c r="N1228" s="337">
        <v>22789.347750000001</v>
      </c>
      <c r="O1228" s="337">
        <v>78797.099010000005</v>
      </c>
      <c r="P1228" s="337">
        <v>60743.85961</v>
      </c>
      <c r="Q1228" s="337">
        <v>6441.9890099999993</v>
      </c>
      <c r="R1228" s="338">
        <v>67185.848620000004</v>
      </c>
    </row>
    <row r="1229" spans="1:18" s="313" customFormat="1">
      <c r="A1229" s="339"/>
      <c r="B1229" s="339"/>
      <c r="C1229" s="339"/>
      <c r="D1229" s="334" t="s">
        <v>265</v>
      </c>
      <c r="E1229" s="335">
        <v>349</v>
      </c>
      <c r="F1229" s="336">
        <v>4425.6877800000002</v>
      </c>
      <c r="G1229" s="337">
        <v>90.88224000000001</v>
      </c>
      <c r="H1229" s="337">
        <v>4516.5700199999992</v>
      </c>
      <c r="I1229" s="337">
        <v>22945.600600000002</v>
      </c>
      <c r="J1229" s="337">
        <v>6132.0989200000004</v>
      </c>
      <c r="K1229" s="337">
        <v>29077.699519999998</v>
      </c>
      <c r="L1229" s="337">
        <v>7967.80944</v>
      </c>
      <c r="M1229" s="337">
        <v>1786.1197500000001</v>
      </c>
      <c r="N1229" s="337">
        <v>9753.9291899999989</v>
      </c>
      <c r="O1229" s="337">
        <v>43348.198729999996</v>
      </c>
      <c r="P1229" s="337">
        <v>32509.039530000002</v>
      </c>
      <c r="Q1229" s="337">
        <v>95.680189999999996</v>
      </c>
      <c r="R1229" s="338">
        <v>32604.719719999997</v>
      </c>
    </row>
    <row r="1230" spans="1:18" s="313" customFormat="1">
      <c r="A1230" s="339"/>
      <c r="B1230" s="339"/>
      <c r="C1230" s="334" t="s">
        <v>266</v>
      </c>
      <c r="D1230" s="334" t="s">
        <v>267</v>
      </c>
      <c r="E1230" s="335">
        <v>191</v>
      </c>
      <c r="F1230" s="336">
        <v>15184.17958</v>
      </c>
      <c r="G1230" s="337">
        <v>3662.4383199999997</v>
      </c>
      <c r="H1230" s="337">
        <v>18846.617899999997</v>
      </c>
      <c r="I1230" s="337">
        <v>82951.237420000005</v>
      </c>
      <c r="J1230" s="337">
        <v>18627.35182</v>
      </c>
      <c r="K1230" s="337">
        <v>101578.58924</v>
      </c>
      <c r="L1230" s="337">
        <v>42258.781659999993</v>
      </c>
      <c r="M1230" s="337">
        <v>17533.895929999999</v>
      </c>
      <c r="N1230" s="337">
        <v>59792.677590000007</v>
      </c>
      <c r="O1230" s="337">
        <v>180217.88472999999</v>
      </c>
      <c r="P1230" s="337">
        <v>152958.98650999999</v>
      </c>
      <c r="Q1230" s="337">
        <v>1761.7067</v>
      </c>
      <c r="R1230" s="338">
        <v>154720.69321</v>
      </c>
    </row>
    <row r="1231" spans="1:18" s="313" customFormat="1">
      <c r="A1231" s="339"/>
      <c r="B1231" s="339"/>
      <c r="C1231" s="339"/>
      <c r="D1231" s="339"/>
      <c r="E1231" s="340">
        <v>376</v>
      </c>
      <c r="F1231" s="341">
        <v>15960.77045</v>
      </c>
      <c r="G1231" s="342">
        <v>2940.1121000000003</v>
      </c>
      <c r="H1231" s="342">
        <v>18900.882550000002</v>
      </c>
      <c r="I1231" s="342">
        <v>19507.281309999998</v>
      </c>
      <c r="J1231" s="342">
        <v>3696.3432799999996</v>
      </c>
      <c r="K1231" s="342">
        <v>23203.624589999999</v>
      </c>
      <c r="L1231" s="342">
        <v>8747.39869</v>
      </c>
      <c r="M1231" s="342">
        <v>4469.3615599999994</v>
      </c>
      <c r="N1231" s="342">
        <v>13216.760249999999</v>
      </c>
      <c r="O1231" s="342">
        <v>55321.267390000001</v>
      </c>
      <c r="P1231" s="342">
        <v>50873.68677</v>
      </c>
      <c r="Q1231" s="342">
        <v>1330.6135099999999</v>
      </c>
      <c r="R1231" s="343">
        <v>52204.300280000003</v>
      </c>
    </row>
    <row r="1232" spans="1:18" s="313" customFormat="1">
      <c r="A1232" s="339"/>
      <c r="B1232" s="339"/>
      <c r="C1232" s="334" t="s">
        <v>16</v>
      </c>
      <c r="D1232" s="334" t="s">
        <v>268</v>
      </c>
      <c r="E1232" s="335">
        <v>29</v>
      </c>
      <c r="F1232" s="336">
        <v>10199.432359999999</v>
      </c>
      <c r="G1232" s="337">
        <v>3526.7408999999998</v>
      </c>
      <c r="H1232" s="337">
        <v>13726.17326</v>
      </c>
      <c r="I1232" s="337">
        <v>15681.004429999999</v>
      </c>
      <c r="J1232" s="337">
        <v>3330.3752500000001</v>
      </c>
      <c r="K1232" s="337">
        <v>19011.379679999998</v>
      </c>
      <c r="L1232" s="337">
        <v>9178.6869900000002</v>
      </c>
      <c r="M1232" s="337">
        <v>2871.3442599999998</v>
      </c>
      <c r="N1232" s="337">
        <v>12050.03125</v>
      </c>
      <c r="O1232" s="337">
        <v>44787.584189999994</v>
      </c>
      <c r="P1232" s="337">
        <v>41391.314729999998</v>
      </c>
      <c r="Q1232" s="337">
        <v>6903.3133699999998</v>
      </c>
      <c r="R1232" s="338">
        <v>48294.628100000002</v>
      </c>
    </row>
    <row r="1233" spans="1:18" s="313" customFormat="1">
      <c r="A1233" s="339"/>
      <c r="B1233" s="339"/>
      <c r="C1233" s="339"/>
      <c r="D1233" s="339"/>
      <c r="E1233" s="340">
        <v>30</v>
      </c>
      <c r="F1233" s="341">
        <v>8788.2383399999999</v>
      </c>
      <c r="G1233" s="342">
        <v>8091.8351900000007</v>
      </c>
      <c r="H1233" s="342">
        <v>16880.073530000001</v>
      </c>
      <c r="I1233" s="342">
        <v>49199.728770000002</v>
      </c>
      <c r="J1233" s="342">
        <v>13589.688330000001</v>
      </c>
      <c r="K1233" s="342">
        <v>62789.417099999999</v>
      </c>
      <c r="L1233" s="342">
        <v>15163.200439999999</v>
      </c>
      <c r="M1233" s="342">
        <v>4657.5048200000001</v>
      </c>
      <c r="N1233" s="342">
        <v>19820.705260000002</v>
      </c>
      <c r="O1233" s="342">
        <v>99490.195890000003</v>
      </c>
      <c r="P1233" s="342">
        <v>77128.000400000004</v>
      </c>
      <c r="Q1233" s="342">
        <v>2797.1919500000004</v>
      </c>
      <c r="R1233" s="343">
        <v>79925.192349999998</v>
      </c>
    </row>
    <row r="1234" spans="1:18" s="313" customFormat="1">
      <c r="A1234" s="339"/>
      <c r="B1234" s="339"/>
      <c r="C1234" s="339"/>
      <c r="D1234" s="339"/>
      <c r="E1234" s="340">
        <v>33</v>
      </c>
      <c r="F1234" s="341">
        <v>11912.236449999999</v>
      </c>
      <c r="G1234" s="342">
        <v>10049.157130000001</v>
      </c>
      <c r="H1234" s="342">
        <v>21961.39358</v>
      </c>
      <c r="I1234" s="342">
        <v>38471.280399999996</v>
      </c>
      <c r="J1234" s="342">
        <v>26412.494030000002</v>
      </c>
      <c r="K1234" s="342">
        <v>64883.774429999998</v>
      </c>
      <c r="L1234" s="342">
        <v>16508.741389999999</v>
      </c>
      <c r="M1234" s="342">
        <v>8567.1992799999989</v>
      </c>
      <c r="N1234" s="342">
        <v>25075.940670000004</v>
      </c>
      <c r="O1234" s="342">
        <v>111921.10868</v>
      </c>
      <c r="P1234" s="342">
        <v>93889.645319999996</v>
      </c>
      <c r="Q1234" s="342">
        <v>4440.6894900000007</v>
      </c>
      <c r="R1234" s="343">
        <v>98330.33481</v>
      </c>
    </row>
    <row r="1235" spans="1:18" s="313" customFormat="1">
      <c r="A1235" s="339"/>
      <c r="B1235" s="339"/>
      <c r="C1235" s="339"/>
      <c r="D1235" s="339"/>
      <c r="E1235" s="340">
        <v>355</v>
      </c>
      <c r="F1235" s="341">
        <v>14828.465970000001</v>
      </c>
      <c r="G1235" s="342">
        <v>3207.2214300000001</v>
      </c>
      <c r="H1235" s="342">
        <v>18035.687399999999</v>
      </c>
      <c r="I1235" s="342">
        <v>37670.190520000004</v>
      </c>
      <c r="J1235" s="342">
        <v>9255.1959399999996</v>
      </c>
      <c r="K1235" s="342">
        <v>46925.386460000002</v>
      </c>
      <c r="L1235" s="342">
        <v>15125.957470000001</v>
      </c>
      <c r="M1235" s="342">
        <v>3676.2933599999997</v>
      </c>
      <c r="N1235" s="342">
        <v>18802.250829999997</v>
      </c>
      <c r="O1235" s="342">
        <v>83763.324689999994</v>
      </c>
      <c r="P1235" s="342">
        <v>83456.467230000009</v>
      </c>
      <c r="Q1235" s="342">
        <v>3897.5986000000003</v>
      </c>
      <c r="R1235" s="343">
        <v>87354.065829999992</v>
      </c>
    </row>
    <row r="1236" spans="1:18" s="313" customFormat="1">
      <c r="A1236" s="339"/>
      <c r="B1236" s="339"/>
      <c r="C1236" s="339"/>
      <c r="D1236" s="339"/>
      <c r="E1236" s="340">
        <v>279</v>
      </c>
      <c r="F1236" s="341">
        <v>10989.78284</v>
      </c>
      <c r="G1236" s="342">
        <v>2815.6795299999999</v>
      </c>
      <c r="H1236" s="342">
        <v>13805.462369999999</v>
      </c>
      <c r="I1236" s="342">
        <v>29865.937429999998</v>
      </c>
      <c r="J1236" s="342">
        <v>5466.45057</v>
      </c>
      <c r="K1236" s="342">
        <v>35332.387999999999</v>
      </c>
      <c r="L1236" s="342">
        <v>11535.708409999999</v>
      </c>
      <c r="M1236" s="342">
        <v>3080.2850800000001</v>
      </c>
      <c r="N1236" s="342">
        <v>14615.993490000001</v>
      </c>
      <c r="O1236" s="342">
        <v>63753.843860000001</v>
      </c>
      <c r="P1236" s="342">
        <v>70268.386549999996</v>
      </c>
      <c r="Q1236" s="342">
        <v>3791.7865499999998</v>
      </c>
      <c r="R1236" s="343">
        <v>74060.1731</v>
      </c>
    </row>
    <row r="1237" spans="1:18" s="313" customFormat="1">
      <c r="A1237" s="339"/>
      <c r="B1237" s="339"/>
      <c r="C1237" s="339"/>
      <c r="D1237" s="339"/>
      <c r="E1237" s="340">
        <v>307</v>
      </c>
      <c r="F1237" s="341">
        <v>7655.9521100000002</v>
      </c>
      <c r="G1237" s="342">
        <v>2719.5805099999998</v>
      </c>
      <c r="H1237" s="342">
        <v>10375.53262</v>
      </c>
      <c r="I1237" s="342">
        <v>21056.531649999997</v>
      </c>
      <c r="J1237" s="342">
        <v>15117.59352</v>
      </c>
      <c r="K1237" s="342">
        <v>36174.125169999999</v>
      </c>
      <c r="L1237" s="342">
        <v>18089.453530000003</v>
      </c>
      <c r="M1237" s="342">
        <v>9476.0763499999994</v>
      </c>
      <c r="N1237" s="342">
        <v>27565.529879999998</v>
      </c>
      <c r="O1237" s="342">
        <v>74115.187669999999</v>
      </c>
      <c r="P1237" s="342">
        <v>148849.77997</v>
      </c>
      <c r="Q1237" s="342">
        <v>6041.3079100000004</v>
      </c>
      <c r="R1237" s="343">
        <v>154891.08788000001</v>
      </c>
    </row>
    <row r="1238" spans="1:18" s="313" customFormat="1">
      <c r="A1238" s="339"/>
      <c r="B1238" s="339"/>
      <c r="C1238" s="339"/>
      <c r="D1238" s="339"/>
      <c r="E1238" s="340">
        <v>313</v>
      </c>
      <c r="F1238" s="341">
        <v>12488.141820000001</v>
      </c>
      <c r="G1238" s="342">
        <v>1226.92695</v>
      </c>
      <c r="H1238" s="342">
        <v>13715.06877</v>
      </c>
      <c r="I1238" s="342">
        <v>35231.881049999996</v>
      </c>
      <c r="J1238" s="342">
        <v>6997.0316299999995</v>
      </c>
      <c r="K1238" s="342">
        <v>42228.912680000001</v>
      </c>
      <c r="L1238" s="342">
        <v>15672.290630000001</v>
      </c>
      <c r="M1238" s="342">
        <v>5253.1050700000005</v>
      </c>
      <c r="N1238" s="342">
        <v>20925.395700000001</v>
      </c>
      <c r="O1238" s="342">
        <v>76869.37715</v>
      </c>
      <c r="P1238" s="342">
        <v>112892.88696999999</v>
      </c>
      <c r="Q1238" s="342">
        <v>6006.24388</v>
      </c>
      <c r="R1238" s="343">
        <v>118899.13084999999</v>
      </c>
    </row>
    <row r="1239" spans="1:18" s="313" customFormat="1">
      <c r="A1239" s="339"/>
      <c r="B1239" s="339"/>
      <c r="C1239" s="339"/>
      <c r="D1239" s="334" t="s">
        <v>74</v>
      </c>
      <c r="E1239" s="335">
        <v>387</v>
      </c>
      <c r="F1239" s="336">
        <v>9542.339109999999</v>
      </c>
      <c r="G1239" s="337">
        <v>3538.7337299999999</v>
      </c>
      <c r="H1239" s="337">
        <v>13081.072840000001</v>
      </c>
      <c r="I1239" s="337">
        <v>29067.06568</v>
      </c>
      <c r="J1239" s="337">
        <v>6316.7512699999997</v>
      </c>
      <c r="K1239" s="337">
        <v>35383.81695</v>
      </c>
      <c r="L1239" s="337">
        <v>8570.6424600000009</v>
      </c>
      <c r="M1239" s="337">
        <v>4068.2564199999997</v>
      </c>
      <c r="N1239" s="337">
        <v>12638.898880000001</v>
      </c>
      <c r="O1239" s="337">
        <v>61103.788670000002</v>
      </c>
      <c r="P1239" s="337">
        <v>79344.190230000007</v>
      </c>
      <c r="Q1239" s="337">
        <v>724.43631999999991</v>
      </c>
      <c r="R1239" s="338">
        <v>80068.626550000001</v>
      </c>
    </row>
    <row r="1240" spans="1:18" s="313" customFormat="1">
      <c r="A1240" s="339"/>
      <c r="B1240" s="339"/>
      <c r="C1240" s="339"/>
      <c r="D1240" s="334" t="s">
        <v>73</v>
      </c>
      <c r="E1240" s="335">
        <v>219</v>
      </c>
      <c r="F1240" s="336">
        <v>12050.51727</v>
      </c>
      <c r="G1240" s="337">
        <v>4435.3383200000007</v>
      </c>
      <c r="H1240" s="337">
        <v>16485.855589999999</v>
      </c>
      <c r="I1240" s="337">
        <v>43740.844939999995</v>
      </c>
      <c r="J1240" s="337">
        <v>12296.058529999998</v>
      </c>
      <c r="K1240" s="337">
        <v>56036.903469999997</v>
      </c>
      <c r="L1240" s="337">
        <v>17805.438010000002</v>
      </c>
      <c r="M1240" s="337">
        <v>5138.5227500000001</v>
      </c>
      <c r="N1240" s="337">
        <v>22943.960760000002</v>
      </c>
      <c r="O1240" s="337">
        <v>95466.719819999998</v>
      </c>
      <c r="P1240" s="337">
        <v>87532.198599999989</v>
      </c>
      <c r="Q1240" s="337">
        <v>9503.86348</v>
      </c>
      <c r="R1240" s="338">
        <v>97036.062080000003</v>
      </c>
    </row>
    <row r="1241" spans="1:18" s="313" customFormat="1">
      <c r="A1241" s="339"/>
      <c r="B1241" s="339"/>
      <c r="C1241" s="339"/>
      <c r="D1241" s="339"/>
      <c r="E1241" s="340">
        <v>323</v>
      </c>
      <c r="F1241" s="341">
        <v>7940.1384500000004</v>
      </c>
      <c r="G1241" s="342">
        <v>1234.0624599999999</v>
      </c>
      <c r="H1241" s="342">
        <v>9174.2009099999996</v>
      </c>
      <c r="I1241" s="342">
        <v>39769.285560000004</v>
      </c>
      <c r="J1241" s="342">
        <v>9240.7488400000002</v>
      </c>
      <c r="K1241" s="342">
        <v>49010.034399999997</v>
      </c>
      <c r="L1241" s="342">
        <v>14723.584720000001</v>
      </c>
      <c r="M1241" s="342">
        <v>3071.9640600000002</v>
      </c>
      <c r="N1241" s="342">
        <v>17795.548780000001</v>
      </c>
      <c r="O1241" s="342">
        <v>75979.784090000001</v>
      </c>
      <c r="P1241" s="342">
        <v>76969.623170000006</v>
      </c>
      <c r="Q1241" s="342">
        <v>9814.0810999999994</v>
      </c>
      <c r="R1241" s="343">
        <v>86783.704270000002</v>
      </c>
    </row>
    <row r="1242" spans="1:18" s="313" customFormat="1">
      <c r="A1242" s="339"/>
      <c r="B1242" s="339"/>
      <c r="C1242" s="339"/>
      <c r="D1242" s="339"/>
      <c r="E1242" s="340">
        <v>383</v>
      </c>
      <c r="F1242" s="341">
        <v>10510.66452</v>
      </c>
      <c r="G1242" s="342">
        <v>5556.1534000000001</v>
      </c>
      <c r="H1242" s="342">
        <v>16066.81792</v>
      </c>
      <c r="I1242" s="342">
        <v>42418.225090000007</v>
      </c>
      <c r="J1242" s="342">
        <v>12249.63391</v>
      </c>
      <c r="K1242" s="342">
        <v>54667.858999999997</v>
      </c>
      <c r="L1242" s="342">
        <v>20176.351059999997</v>
      </c>
      <c r="M1242" s="342">
        <v>4731.9206900000008</v>
      </c>
      <c r="N1242" s="342">
        <v>24908.27175</v>
      </c>
      <c r="O1242" s="342">
        <v>95642.948669999998</v>
      </c>
      <c r="P1242" s="342">
        <v>127229.27836</v>
      </c>
      <c r="Q1242" s="342">
        <v>2741.61564</v>
      </c>
      <c r="R1242" s="343">
        <v>129970.894</v>
      </c>
    </row>
    <row r="1243" spans="1:18" s="313" customFormat="1">
      <c r="A1243" s="339"/>
      <c r="B1243" s="339"/>
      <c r="C1243" s="339"/>
      <c r="D1243" s="339"/>
      <c r="E1243" s="340">
        <v>396</v>
      </c>
      <c r="F1243" s="341">
        <v>6980.8780500000003</v>
      </c>
      <c r="G1243" s="342">
        <v>3145.30114</v>
      </c>
      <c r="H1243" s="342">
        <v>10126.179189999999</v>
      </c>
      <c r="I1243" s="342">
        <v>39344.443180000002</v>
      </c>
      <c r="J1243" s="342">
        <v>11922.502980000001</v>
      </c>
      <c r="K1243" s="342">
        <v>51266.94616</v>
      </c>
      <c r="L1243" s="342">
        <v>14242.11542</v>
      </c>
      <c r="M1243" s="342">
        <v>3815.8585899999998</v>
      </c>
      <c r="N1243" s="342">
        <v>18057.974010000002</v>
      </c>
      <c r="O1243" s="342">
        <v>79451.099359999993</v>
      </c>
      <c r="P1243" s="342">
        <v>244216.73949000001</v>
      </c>
      <c r="Q1243" s="342">
        <v>3168.1710899999998</v>
      </c>
      <c r="R1243" s="343">
        <v>247384.91058000003</v>
      </c>
    </row>
    <row r="1244" spans="1:18" s="313" customFormat="1">
      <c r="A1244" s="339"/>
      <c r="B1244" s="339"/>
      <c r="C1244" s="339"/>
      <c r="D1244" s="339"/>
      <c r="E1244" s="340">
        <v>277</v>
      </c>
      <c r="F1244" s="341">
        <v>5615.2527300000002</v>
      </c>
      <c r="G1244" s="342">
        <v>2072.72552</v>
      </c>
      <c r="H1244" s="342">
        <v>7687.9782500000001</v>
      </c>
      <c r="I1244" s="342">
        <v>28864.337480000002</v>
      </c>
      <c r="J1244" s="342">
        <v>7880.0555899999999</v>
      </c>
      <c r="K1244" s="342">
        <v>36744.393069999998</v>
      </c>
      <c r="L1244" s="342">
        <v>8722.2085800000004</v>
      </c>
      <c r="M1244" s="342">
        <v>2854.2198699999999</v>
      </c>
      <c r="N1244" s="342">
        <v>11576.428449999999</v>
      </c>
      <c r="O1244" s="342">
        <v>56008.799770000005</v>
      </c>
      <c r="P1244" s="342">
        <v>61596.102429999999</v>
      </c>
      <c r="Q1244" s="342">
        <v>1409.9647299999999</v>
      </c>
      <c r="R1244" s="343">
        <v>63006.067159999999</v>
      </c>
    </row>
    <row r="1245" spans="1:18" s="313" customFormat="1">
      <c r="A1245" s="339"/>
      <c r="B1245" s="339"/>
      <c r="C1245" s="339"/>
      <c r="D1245" s="334" t="s">
        <v>269</v>
      </c>
      <c r="E1245" s="335">
        <v>98</v>
      </c>
      <c r="F1245" s="336">
        <v>14539.820159999999</v>
      </c>
      <c r="G1245" s="337">
        <v>5622.97138</v>
      </c>
      <c r="H1245" s="337">
        <v>20162.791539999998</v>
      </c>
      <c r="I1245" s="337">
        <v>62676.957609999998</v>
      </c>
      <c r="J1245" s="337">
        <v>33349.948940000002</v>
      </c>
      <c r="K1245" s="337">
        <v>96026.90655</v>
      </c>
      <c r="L1245" s="337">
        <v>25788.462609999999</v>
      </c>
      <c r="M1245" s="337">
        <v>15852.492340000001</v>
      </c>
      <c r="N1245" s="337">
        <v>41640.954949999999</v>
      </c>
      <c r="O1245" s="337">
        <v>157830.65304</v>
      </c>
      <c r="P1245" s="337">
        <v>138618.43691999998</v>
      </c>
      <c r="Q1245" s="337">
        <v>11005.96758</v>
      </c>
      <c r="R1245" s="338">
        <v>149624.4045</v>
      </c>
    </row>
    <row r="1246" spans="1:18" s="313" customFormat="1">
      <c r="A1246" s="339"/>
      <c r="B1246" s="339"/>
      <c r="C1246" s="339"/>
      <c r="D1246" s="339"/>
      <c r="E1246" s="340">
        <v>97</v>
      </c>
      <c r="F1246" s="341">
        <v>33222.570890000003</v>
      </c>
      <c r="G1246" s="342">
        <v>21720.406070000001</v>
      </c>
      <c r="H1246" s="342">
        <v>54942.97696</v>
      </c>
      <c r="I1246" s="342">
        <v>60711.103619999994</v>
      </c>
      <c r="J1246" s="342">
        <v>39663.489249999999</v>
      </c>
      <c r="K1246" s="342">
        <v>100374.59287000001</v>
      </c>
      <c r="L1246" s="342">
        <v>33525.633280000002</v>
      </c>
      <c r="M1246" s="342">
        <v>28415.775089999999</v>
      </c>
      <c r="N1246" s="342">
        <v>61941.408369999997</v>
      </c>
      <c r="O1246" s="342">
        <v>217258.97819999998</v>
      </c>
      <c r="P1246" s="342">
        <v>141920.17262999999</v>
      </c>
      <c r="Q1246" s="342">
        <v>9612.5696900000003</v>
      </c>
      <c r="R1246" s="343">
        <v>151532.74231999999</v>
      </c>
    </row>
    <row r="1247" spans="1:18" s="313" customFormat="1">
      <c r="A1247" s="339"/>
      <c r="B1247" s="339"/>
      <c r="C1247" s="339"/>
      <c r="D1247" s="339"/>
      <c r="E1247" s="340">
        <v>99</v>
      </c>
      <c r="F1247" s="341">
        <v>33317.67224</v>
      </c>
      <c r="G1247" s="342">
        <v>11470.337649999999</v>
      </c>
      <c r="H1247" s="342">
        <v>44788.009890000001</v>
      </c>
      <c r="I1247" s="342">
        <v>99131.400970000002</v>
      </c>
      <c r="J1247" s="342">
        <v>47546.242389999999</v>
      </c>
      <c r="K1247" s="342">
        <v>146677.64336000002</v>
      </c>
      <c r="L1247" s="342">
        <v>52240.093200000003</v>
      </c>
      <c r="M1247" s="342">
        <v>43328.451939999999</v>
      </c>
      <c r="N1247" s="342">
        <v>95568.545140000002</v>
      </c>
      <c r="O1247" s="342">
        <v>287034.19838999998</v>
      </c>
      <c r="P1247" s="342">
        <v>432253.49161999999</v>
      </c>
      <c r="Q1247" s="342">
        <v>28659.69497</v>
      </c>
      <c r="R1247" s="343">
        <v>460913.18659</v>
      </c>
    </row>
    <row r="1248" spans="1:18" s="313" customFormat="1">
      <c r="A1248" s="339"/>
      <c r="B1248" s="339"/>
      <c r="C1248" s="339"/>
      <c r="D1248" s="339"/>
      <c r="E1248" s="340">
        <v>291</v>
      </c>
      <c r="F1248" s="341">
        <v>11681.470650000001</v>
      </c>
      <c r="G1248" s="342">
        <v>2500.8147599999998</v>
      </c>
      <c r="H1248" s="342">
        <v>14182.28541</v>
      </c>
      <c r="I1248" s="342">
        <v>220376.05252</v>
      </c>
      <c r="J1248" s="342">
        <v>40991.202560000005</v>
      </c>
      <c r="K1248" s="342">
        <v>261367.25508</v>
      </c>
      <c r="L1248" s="342">
        <v>147523.19497000001</v>
      </c>
      <c r="M1248" s="342">
        <v>83169.807709999994</v>
      </c>
      <c r="N1248" s="342">
        <v>230693.00268000001</v>
      </c>
      <c r="O1248" s="342">
        <v>506242.54317000002</v>
      </c>
      <c r="P1248" s="342">
        <v>243078.40951</v>
      </c>
      <c r="Q1248" s="342">
        <v>8084.3284199999998</v>
      </c>
      <c r="R1248" s="343">
        <v>251162.73793</v>
      </c>
    </row>
    <row r="1249" spans="1:18" s="313" customFormat="1">
      <c r="A1249" s="339"/>
      <c r="B1249" s="339"/>
      <c r="C1249" s="339"/>
      <c r="D1249" s="339"/>
      <c r="E1249" s="340">
        <v>420</v>
      </c>
      <c r="F1249" s="341">
        <v>6453.0208600000005</v>
      </c>
      <c r="G1249" s="342">
        <v>1573.52719</v>
      </c>
      <c r="H1249" s="342">
        <v>8026.5480499999994</v>
      </c>
      <c r="I1249" s="342">
        <v>34108.756310000004</v>
      </c>
      <c r="J1249" s="342">
        <v>16443.70189</v>
      </c>
      <c r="K1249" s="342">
        <v>50552.458200000001</v>
      </c>
      <c r="L1249" s="342">
        <v>16400.762070000001</v>
      </c>
      <c r="M1249" s="342">
        <v>7280.6829400000006</v>
      </c>
      <c r="N1249" s="342">
        <v>23681.445010000003</v>
      </c>
      <c r="O1249" s="342">
        <v>82260.451260000002</v>
      </c>
      <c r="P1249" s="342">
        <v>84186.170790000004</v>
      </c>
      <c r="Q1249" s="342">
        <v>3177.8684600000001</v>
      </c>
      <c r="R1249" s="343">
        <v>87364.039250000002</v>
      </c>
    </row>
    <row r="1250" spans="1:18" s="313" customFormat="1">
      <c r="A1250" s="339"/>
      <c r="B1250" s="339"/>
      <c r="C1250" s="339"/>
      <c r="D1250" s="339"/>
      <c r="E1250" s="340">
        <v>448</v>
      </c>
      <c r="F1250" s="341">
        <v>5123.2660099999994</v>
      </c>
      <c r="G1250" s="342">
        <v>4574.76289</v>
      </c>
      <c r="H1250" s="342">
        <v>9698.0289000000012</v>
      </c>
      <c r="I1250" s="342">
        <v>30485.371870000003</v>
      </c>
      <c r="J1250" s="342">
        <v>16761.345289999997</v>
      </c>
      <c r="K1250" s="342">
        <v>47246.717159999993</v>
      </c>
      <c r="L1250" s="342">
        <v>14960.08403</v>
      </c>
      <c r="M1250" s="342">
        <v>17314.897069999999</v>
      </c>
      <c r="N1250" s="342">
        <v>32274.981100000001</v>
      </c>
      <c r="O1250" s="342">
        <v>89219.727159999995</v>
      </c>
      <c r="P1250" s="342">
        <v>96406.475550000003</v>
      </c>
      <c r="Q1250" s="342">
        <v>2574.7333199999998</v>
      </c>
      <c r="R1250" s="343">
        <v>98981.208870000002</v>
      </c>
    </row>
    <row r="1251" spans="1:18" s="313" customFormat="1">
      <c r="A1251" s="339"/>
      <c r="B1251" s="339"/>
      <c r="C1251" s="339"/>
      <c r="D1251" s="334" t="s">
        <v>78</v>
      </c>
      <c r="E1251" s="335">
        <v>32</v>
      </c>
      <c r="F1251" s="336">
        <v>267830.81922999996</v>
      </c>
      <c r="G1251" s="337">
        <v>159213.92738000001</v>
      </c>
      <c r="H1251" s="337">
        <v>427044.74661000003</v>
      </c>
      <c r="I1251" s="337">
        <v>60010.046159999998</v>
      </c>
      <c r="J1251" s="337">
        <v>57980.543850000002</v>
      </c>
      <c r="K1251" s="337">
        <v>117990.59001</v>
      </c>
      <c r="L1251" s="337">
        <v>41814.734689999997</v>
      </c>
      <c r="M1251" s="337">
        <v>49076.11778</v>
      </c>
      <c r="N1251" s="337">
        <v>90890.852469999998</v>
      </c>
      <c r="O1251" s="337">
        <v>635926.18909</v>
      </c>
      <c r="P1251" s="337">
        <v>554415.92707000009</v>
      </c>
      <c r="Q1251" s="337">
        <v>515688.38010000001</v>
      </c>
      <c r="R1251" s="338">
        <v>1070104.3071699999</v>
      </c>
    </row>
    <row r="1252" spans="1:18" s="313" customFormat="1">
      <c r="A1252" s="339"/>
      <c r="B1252" s="339"/>
      <c r="C1252" s="339"/>
      <c r="D1252" s="339"/>
      <c r="E1252" s="340">
        <v>95</v>
      </c>
      <c r="F1252" s="341">
        <v>30154.57258</v>
      </c>
      <c r="G1252" s="342">
        <v>11864.392199999998</v>
      </c>
      <c r="H1252" s="342">
        <v>42018.964780000002</v>
      </c>
      <c r="I1252" s="342">
        <v>59980.463040000002</v>
      </c>
      <c r="J1252" s="342">
        <v>37130.814429999999</v>
      </c>
      <c r="K1252" s="342">
        <v>97111.277470000001</v>
      </c>
      <c r="L1252" s="342">
        <v>36825.227169999998</v>
      </c>
      <c r="M1252" s="342">
        <v>29160.517390000001</v>
      </c>
      <c r="N1252" s="342">
        <v>65985.744560000006</v>
      </c>
      <c r="O1252" s="342">
        <v>205115.98681</v>
      </c>
      <c r="P1252" s="342">
        <v>138314.64281999998</v>
      </c>
      <c r="Q1252" s="342">
        <v>18468.296170000001</v>
      </c>
      <c r="R1252" s="343">
        <v>156782.93899</v>
      </c>
    </row>
    <row r="1253" spans="1:18" s="313" customFormat="1">
      <c r="A1253" s="339"/>
      <c r="B1253" s="339"/>
      <c r="C1253" s="339"/>
      <c r="D1253" s="339"/>
      <c r="E1253" s="340">
        <v>96</v>
      </c>
      <c r="F1253" s="341">
        <v>10813.6937</v>
      </c>
      <c r="G1253" s="342">
        <v>9372.1925800000008</v>
      </c>
      <c r="H1253" s="342">
        <v>20185.886280000002</v>
      </c>
      <c r="I1253" s="342">
        <v>25492.455510000003</v>
      </c>
      <c r="J1253" s="342">
        <v>16231.718510000001</v>
      </c>
      <c r="K1253" s="342">
        <v>41724.174020000006</v>
      </c>
      <c r="L1253" s="342">
        <v>10046.808800000001</v>
      </c>
      <c r="M1253" s="342">
        <v>6636.8885799999998</v>
      </c>
      <c r="N1253" s="342">
        <v>16683.697380000001</v>
      </c>
      <c r="O1253" s="342">
        <v>78593.75768000001</v>
      </c>
      <c r="P1253" s="342">
        <v>81414.955879999994</v>
      </c>
      <c r="Q1253" s="342">
        <v>8576.8548200000005</v>
      </c>
      <c r="R1253" s="343">
        <v>89991.810700000002</v>
      </c>
    </row>
    <row r="1254" spans="1:18" s="313" customFormat="1">
      <c r="A1254" s="339"/>
      <c r="B1254" s="339"/>
      <c r="C1254" s="339"/>
      <c r="D1254" s="339"/>
      <c r="E1254" s="340">
        <v>350</v>
      </c>
      <c r="F1254" s="341">
        <v>12055.127759999999</v>
      </c>
      <c r="G1254" s="342">
        <v>10371.909310000001</v>
      </c>
      <c r="H1254" s="342">
        <v>22427.037069999998</v>
      </c>
      <c r="I1254" s="342">
        <v>32801.606679999997</v>
      </c>
      <c r="J1254" s="342">
        <v>43300.833259999999</v>
      </c>
      <c r="K1254" s="342">
        <v>76102.439939999997</v>
      </c>
      <c r="L1254" s="342">
        <v>30476.69658</v>
      </c>
      <c r="M1254" s="342">
        <v>61835.999490000002</v>
      </c>
      <c r="N1254" s="342">
        <v>92312.696069999991</v>
      </c>
      <c r="O1254" s="342">
        <v>190842.17308000001</v>
      </c>
      <c r="P1254" s="342">
        <v>114342.36792</v>
      </c>
      <c r="Q1254" s="342">
        <v>23227.124079999998</v>
      </c>
      <c r="R1254" s="343">
        <v>137569.492</v>
      </c>
    </row>
    <row r="1255" spans="1:18" s="313" customFormat="1">
      <c r="A1255" s="339"/>
      <c r="B1255" s="339"/>
      <c r="C1255" s="339"/>
      <c r="D1255" s="339"/>
      <c r="E1255" s="340">
        <v>399</v>
      </c>
      <c r="F1255" s="341">
        <v>17357.93708</v>
      </c>
      <c r="G1255" s="342">
        <v>17453.812979999999</v>
      </c>
      <c r="H1255" s="342">
        <v>34811.750060000006</v>
      </c>
      <c r="I1255" s="342">
        <v>30832.598710000002</v>
      </c>
      <c r="J1255" s="342">
        <v>25342.97363</v>
      </c>
      <c r="K1255" s="342">
        <v>56175.572340000006</v>
      </c>
      <c r="L1255" s="342">
        <v>16071.32065</v>
      </c>
      <c r="M1255" s="342">
        <v>13416.570810000001</v>
      </c>
      <c r="N1255" s="342">
        <v>29487.891460000003</v>
      </c>
      <c r="O1255" s="342">
        <v>120475.21386</v>
      </c>
      <c r="P1255" s="342">
        <v>111565.72948000001</v>
      </c>
      <c r="Q1255" s="342">
        <v>8689.8532100000011</v>
      </c>
      <c r="R1255" s="343">
        <v>120255.58269</v>
      </c>
    </row>
    <row r="1256" spans="1:18" s="313" customFormat="1">
      <c r="A1256" s="339"/>
      <c r="B1256" s="339"/>
      <c r="C1256" s="339"/>
      <c r="D1256" s="339"/>
      <c r="E1256" s="340">
        <v>411</v>
      </c>
      <c r="F1256" s="341">
        <v>16568.20534</v>
      </c>
      <c r="G1256" s="342">
        <v>2815.42832</v>
      </c>
      <c r="H1256" s="342">
        <v>19383.63366</v>
      </c>
      <c r="I1256" s="342">
        <v>39586.590049999999</v>
      </c>
      <c r="J1256" s="342">
        <v>22052.875219999998</v>
      </c>
      <c r="K1256" s="342">
        <v>61639.465270000001</v>
      </c>
      <c r="L1256" s="342">
        <v>26169.467960000002</v>
      </c>
      <c r="M1256" s="342">
        <v>14391.21675</v>
      </c>
      <c r="N1256" s="342">
        <v>40560.684710000001</v>
      </c>
      <c r="O1256" s="342">
        <v>121583.78363999999</v>
      </c>
      <c r="P1256" s="342">
        <v>190367.02863999997</v>
      </c>
      <c r="Q1256" s="342">
        <v>27099.092359999999</v>
      </c>
      <c r="R1256" s="343">
        <v>217466.12100000001</v>
      </c>
    </row>
    <row r="1257" spans="1:18" s="313" customFormat="1">
      <c r="A1257" s="339"/>
      <c r="B1257" s="339"/>
      <c r="C1257" s="339"/>
      <c r="D1257" s="339"/>
      <c r="E1257" s="340">
        <v>281</v>
      </c>
      <c r="F1257" s="341">
        <v>18476.455819999999</v>
      </c>
      <c r="G1257" s="342">
        <v>23704.295149999998</v>
      </c>
      <c r="H1257" s="342">
        <v>42180.750970000001</v>
      </c>
      <c r="I1257" s="342">
        <v>60128.164689999998</v>
      </c>
      <c r="J1257" s="342">
        <v>71575.810030000008</v>
      </c>
      <c r="K1257" s="342">
        <v>131703.97472</v>
      </c>
      <c r="L1257" s="342">
        <v>55719.26599</v>
      </c>
      <c r="M1257" s="342">
        <v>49643.617979999995</v>
      </c>
      <c r="N1257" s="342">
        <v>105362.88397</v>
      </c>
      <c r="O1257" s="342">
        <v>279247.60966000002</v>
      </c>
      <c r="P1257" s="342">
        <v>281438.90999000001</v>
      </c>
      <c r="Q1257" s="342">
        <v>71201.404159999991</v>
      </c>
      <c r="R1257" s="343">
        <v>352640.31414999999</v>
      </c>
    </row>
    <row r="1258" spans="1:18" s="313" customFormat="1">
      <c r="A1258" s="339"/>
      <c r="B1258" s="339"/>
      <c r="C1258" s="339"/>
      <c r="D1258" s="334" t="s">
        <v>56</v>
      </c>
      <c r="E1258" s="335">
        <v>40</v>
      </c>
      <c r="F1258" s="336">
        <v>13942.79819</v>
      </c>
      <c r="G1258" s="337">
        <v>9724.1217799999995</v>
      </c>
      <c r="H1258" s="337">
        <v>23666.919969999999</v>
      </c>
      <c r="I1258" s="337">
        <v>28146.558850000001</v>
      </c>
      <c r="J1258" s="337">
        <v>12607.30075</v>
      </c>
      <c r="K1258" s="337">
        <v>40753.859600000003</v>
      </c>
      <c r="L1258" s="337">
        <v>9732.7472100000014</v>
      </c>
      <c r="M1258" s="337">
        <v>6412.9705000000004</v>
      </c>
      <c r="N1258" s="337">
        <v>16145.717710000001</v>
      </c>
      <c r="O1258" s="337">
        <v>80566.497279999996</v>
      </c>
      <c r="P1258" s="337">
        <v>101280.29751</v>
      </c>
      <c r="Q1258" s="337">
        <v>19078.279350000001</v>
      </c>
      <c r="R1258" s="338">
        <v>120358.57686</v>
      </c>
    </row>
    <row r="1259" spans="1:18" s="313" customFormat="1">
      <c r="A1259" s="339"/>
      <c r="B1259" s="339"/>
      <c r="C1259" s="339"/>
      <c r="D1259" s="339"/>
      <c r="E1259" s="340">
        <v>41</v>
      </c>
      <c r="F1259" s="341">
        <v>15784.291740000001</v>
      </c>
      <c r="G1259" s="342">
        <v>15677.811099999999</v>
      </c>
      <c r="H1259" s="342">
        <v>31462.10284</v>
      </c>
      <c r="I1259" s="342">
        <v>47352.221520000006</v>
      </c>
      <c r="J1259" s="342">
        <v>21113.924620000002</v>
      </c>
      <c r="K1259" s="342">
        <v>68466.146139999997</v>
      </c>
      <c r="L1259" s="342">
        <v>12559.90418</v>
      </c>
      <c r="M1259" s="342">
        <v>7033.2662300000002</v>
      </c>
      <c r="N1259" s="342">
        <v>19593.170409999999</v>
      </c>
      <c r="O1259" s="342">
        <v>119521.41939</v>
      </c>
      <c r="P1259" s="342">
        <v>147793.30877</v>
      </c>
      <c r="Q1259" s="342">
        <v>17637.159379999997</v>
      </c>
      <c r="R1259" s="343">
        <v>165430.46815</v>
      </c>
    </row>
    <row r="1260" spans="1:18" s="313" customFormat="1">
      <c r="A1260" s="339"/>
      <c r="B1260" s="339"/>
      <c r="C1260" s="339"/>
      <c r="D1260" s="339"/>
      <c r="E1260" s="340">
        <v>42</v>
      </c>
      <c r="F1260" s="341">
        <v>29032.342530000002</v>
      </c>
      <c r="G1260" s="342">
        <v>10832.478449999999</v>
      </c>
      <c r="H1260" s="342">
        <v>39864.820979999997</v>
      </c>
      <c r="I1260" s="342">
        <v>99060.196430000011</v>
      </c>
      <c r="J1260" s="342">
        <v>18175.266729999999</v>
      </c>
      <c r="K1260" s="342">
        <v>117235.46316</v>
      </c>
      <c r="L1260" s="342">
        <v>26351.967479999999</v>
      </c>
      <c r="M1260" s="342">
        <v>20081.177729999999</v>
      </c>
      <c r="N1260" s="342">
        <v>46433.145210000002</v>
      </c>
      <c r="O1260" s="342">
        <v>203533.42934999999</v>
      </c>
      <c r="P1260" s="342">
        <v>170270.35072999998</v>
      </c>
      <c r="Q1260" s="342">
        <v>11112.39633</v>
      </c>
      <c r="R1260" s="343">
        <v>181382.74705999999</v>
      </c>
    </row>
    <row r="1261" spans="1:18" s="313" customFormat="1">
      <c r="A1261" s="339"/>
      <c r="B1261" s="339"/>
      <c r="C1261" s="339"/>
      <c r="D1261" s="339"/>
      <c r="E1261" s="340">
        <v>43</v>
      </c>
      <c r="F1261" s="341">
        <v>18398.606789999998</v>
      </c>
      <c r="G1261" s="342">
        <v>15155.760839999999</v>
      </c>
      <c r="H1261" s="342">
        <v>33554.367630000001</v>
      </c>
      <c r="I1261" s="342">
        <v>27282.47682</v>
      </c>
      <c r="J1261" s="342">
        <v>15358.581460000001</v>
      </c>
      <c r="K1261" s="342">
        <v>42641.058280000005</v>
      </c>
      <c r="L1261" s="342">
        <v>11135.892109999999</v>
      </c>
      <c r="M1261" s="342">
        <v>17815.3694</v>
      </c>
      <c r="N1261" s="342">
        <v>28951.26151</v>
      </c>
      <c r="O1261" s="342">
        <v>105146.68742</v>
      </c>
      <c r="P1261" s="342">
        <v>82320.436060000007</v>
      </c>
      <c r="Q1261" s="342">
        <v>9161.0848699999988</v>
      </c>
      <c r="R1261" s="343">
        <v>91481.520930000013</v>
      </c>
    </row>
    <row r="1262" spans="1:18" s="313" customFormat="1">
      <c r="A1262" s="339"/>
      <c r="B1262" s="339"/>
      <c r="C1262" s="339"/>
      <c r="D1262" s="339"/>
      <c r="E1262" s="340">
        <v>45</v>
      </c>
      <c r="F1262" s="341">
        <v>10646.712449999999</v>
      </c>
      <c r="G1262" s="342">
        <v>3056.68073</v>
      </c>
      <c r="H1262" s="342">
        <v>13703.393179999999</v>
      </c>
      <c r="I1262" s="342">
        <v>22697.329550000002</v>
      </c>
      <c r="J1262" s="342">
        <v>6331.9991600000003</v>
      </c>
      <c r="K1262" s="342">
        <v>29029.328710000002</v>
      </c>
      <c r="L1262" s="342">
        <v>6969.3998099999999</v>
      </c>
      <c r="M1262" s="342">
        <v>4554.74305</v>
      </c>
      <c r="N1262" s="342">
        <v>11524.14286</v>
      </c>
      <c r="O1262" s="342">
        <v>54256.864750000001</v>
      </c>
      <c r="P1262" s="342">
        <v>81519.909719999996</v>
      </c>
      <c r="Q1262" s="342">
        <v>6988.55026</v>
      </c>
      <c r="R1262" s="343">
        <v>88508.45998</v>
      </c>
    </row>
    <row r="1263" spans="1:18" s="313" customFormat="1">
      <c r="A1263" s="339"/>
      <c r="B1263" s="339"/>
      <c r="C1263" s="339"/>
      <c r="D1263" s="339"/>
      <c r="E1263" s="340">
        <v>111</v>
      </c>
      <c r="F1263" s="341">
        <v>10645.766310000001</v>
      </c>
      <c r="G1263" s="342">
        <v>8130.5556100000003</v>
      </c>
      <c r="H1263" s="342">
        <v>18776.321920000002</v>
      </c>
      <c r="I1263" s="342">
        <v>17763.620879999999</v>
      </c>
      <c r="J1263" s="342">
        <v>8157.4358400000001</v>
      </c>
      <c r="K1263" s="342">
        <v>25921.05672</v>
      </c>
      <c r="L1263" s="342">
        <v>8462.2674399999996</v>
      </c>
      <c r="M1263" s="342">
        <v>8392.1403900000005</v>
      </c>
      <c r="N1263" s="342">
        <v>16854.407829999996</v>
      </c>
      <c r="O1263" s="342">
        <v>61551.786469999999</v>
      </c>
      <c r="P1263" s="342">
        <v>92749.811629999997</v>
      </c>
      <c r="Q1263" s="342">
        <v>5300.9514300000001</v>
      </c>
      <c r="R1263" s="343">
        <v>98050.763059999997</v>
      </c>
    </row>
    <row r="1264" spans="1:18" s="313" customFormat="1">
      <c r="A1264" s="339"/>
      <c r="B1264" s="339"/>
      <c r="C1264" s="339"/>
      <c r="D1264" s="339"/>
      <c r="E1264" s="340">
        <v>326</v>
      </c>
      <c r="F1264" s="341">
        <v>5194.6539699999994</v>
      </c>
      <c r="G1264" s="342">
        <v>654.16444999999999</v>
      </c>
      <c r="H1264" s="342">
        <v>5848.8184199999996</v>
      </c>
      <c r="I1264" s="342">
        <v>15993.496880000001</v>
      </c>
      <c r="J1264" s="342">
        <v>3472.7014399999998</v>
      </c>
      <c r="K1264" s="342">
        <v>19466.19832</v>
      </c>
      <c r="L1264" s="342">
        <v>5448.2701999999999</v>
      </c>
      <c r="M1264" s="342">
        <v>1934.9422299999999</v>
      </c>
      <c r="N1264" s="342">
        <v>7383.2124299999996</v>
      </c>
      <c r="O1264" s="342">
        <v>32698.229170000002</v>
      </c>
      <c r="P1264" s="342">
        <v>84816.310420000009</v>
      </c>
      <c r="Q1264" s="342">
        <v>4288.9097400000001</v>
      </c>
      <c r="R1264" s="343">
        <v>89105.220159999997</v>
      </c>
    </row>
    <row r="1265" spans="1:18" s="313" customFormat="1">
      <c r="A1265" s="339"/>
      <c r="B1265" s="339"/>
      <c r="C1265" s="339"/>
      <c r="D1265" s="339"/>
      <c r="E1265" s="340">
        <v>328</v>
      </c>
      <c r="F1265" s="341">
        <v>16615.587159999999</v>
      </c>
      <c r="G1265" s="342">
        <v>8570.9730600000003</v>
      </c>
      <c r="H1265" s="342">
        <v>25186.560219999999</v>
      </c>
      <c r="I1265" s="342">
        <v>25945.79089</v>
      </c>
      <c r="J1265" s="342">
        <v>10920.033820000001</v>
      </c>
      <c r="K1265" s="342">
        <v>36865.824710000001</v>
      </c>
      <c r="L1265" s="342">
        <v>15060.293750000001</v>
      </c>
      <c r="M1265" s="342">
        <v>2923.1455499999997</v>
      </c>
      <c r="N1265" s="342">
        <v>17983.439300000002</v>
      </c>
      <c r="O1265" s="342">
        <v>80035.824229999998</v>
      </c>
      <c r="P1265" s="342">
        <v>108824.44822000001</v>
      </c>
      <c r="Q1265" s="342">
        <v>17026.722000000002</v>
      </c>
      <c r="R1265" s="343">
        <v>125851.17022</v>
      </c>
    </row>
    <row r="1266" spans="1:18" s="313" customFormat="1">
      <c r="A1266" s="339"/>
      <c r="B1266" s="339"/>
      <c r="C1266" s="339"/>
      <c r="D1266" s="339"/>
      <c r="E1266" s="340">
        <v>419</v>
      </c>
      <c r="F1266" s="341">
        <v>12402.21977</v>
      </c>
      <c r="G1266" s="342">
        <v>9888.8319900000006</v>
      </c>
      <c r="H1266" s="342">
        <v>22291.051760000002</v>
      </c>
      <c r="I1266" s="342">
        <v>57007.115340000004</v>
      </c>
      <c r="J1266" s="342">
        <v>48452.314319999998</v>
      </c>
      <c r="K1266" s="342">
        <v>105459.42965999999</v>
      </c>
      <c r="L1266" s="342">
        <v>47739.570679999997</v>
      </c>
      <c r="M1266" s="342">
        <v>39395.623549999997</v>
      </c>
      <c r="N1266" s="342">
        <v>87135.194230000008</v>
      </c>
      <c r="O1266" s="342">
        <v>214885.67565000002</v>
      </c>
      <c r="P1266" s="342">
        <v>238887.1042</v>
      </c>
      <c r="Q1266" s="342">
        <v>22855.123670000001</v>
      </c>
      <c r="R1266" s="343">
        <v>261742.22787</v>
      </c>
    </row>
    <row r="1267" spans="1:18" s="313" customFormat="1">
      <c r="A1267" s="339"/>
      <c r="B1267" s="339"/>
      <c r="C1267" s="339"/>
      <c r="D1267" s="339"/>
      <c r="E1267" s="340">
        <v>298</v>
      </c>
      <c r="F1267" s="341">
        <v>5.5000000000000003E-4</v>
      </c>
      <c r="G1267" s="342">
        <v>0</v>
      </c>
      <c r="H1267" s="342">
        <v>5.5000000000000003E-4</v>
      </c>
      <c r="I1267" s="342">
        <v>1987.8659599999999</v>
      </c>
      <c r="J1267" s="342">
        <v>587.23784000000001</v>
      </c>
      <c r="K1267" s="342">
        <v>2575.1037999999999</v>
      </c>
      <c r="L1267" s="342">
        <v>2619.2304900000004</v>
      </c>
      <c r="M1267" s="342">
        <v>1174.12384</v>
      </c>
      <c r="N1267" s="342">
        <v>3793.3543300000001</v>
      </c>
      <c r="O1267" s="342">
        <v>6368.4586799999997</v>
      </c>
      <c r="P1267" s="342">
        <v>16069.634539999999</v>
      </c>
      <c r="Q1267" s="342">
        <v>167.47603000000001</v>
      </c>
      <c r="R1267" s="343">
        <v>16237.110570000001</v>
      </c>
    </row>
    <row r="1268" spans="1:18" s="313" customFormat="1">
      <c r="A1268" s="339"/>
      <c r="B1268" s="339"/>
      <c r="C1268" s="339"/>
      <c r="D1268" s="334" t="s">
        <v>16</v>
      </c>
      <c r="E1268" s="335">
        <v>13</v>
      </c>
      <c r="F1268" s="336">
        <v>169268.79725</v>
      </c>
      <c r="G1268" s="337">
        <v>112781.15136</v>
      </c>
      <c r="H1268" s="337">
        <v>282049.94861000002</v>
      </c>
      <c r="I1268" s="337">
        <v>64739.967469999996</v>
      </c>
      <c r="J1268" s="337">
        <v>24902.694879999999</v>
      </c>
      <c r="K1268" s="337">
        <v>89642.662349999999</v>
      </c>
      <c r="L1268" s="337">
        <v>21016.397079999999</v>
      </c>
      <c r="M1268" s="337">
        <v>27235.104769999998</v>
      </c>
      <c r="N1268" s="337">
        <v>48251.501850000001</v>
      </c>
      <c r="O1268" s="337">
        <v>419944.11281000002</v>
      </c>
      <c r="P1268" s="337">
        <v>419220.74857</v>
      </c>
      <c r="Q1268" s="337">
        <v>571304.46664</v>
      </c>
      <c r="R1268" s="338">
        <v>990525.21521000005</v>
      </c>
    </row>
    <row r="1269" spans="1:18" s="313" customFormat="1">
      <c r="A1269" s="339"/>
      <c r="B1269" s="339"/>
      <c r="C1269" s="339"/>
      <c r="D1269" s="339"/>
      <c r="E1269" s="340">
        <v>19</v>
      </c>
      <c r="F1269" s="341">
        <v>48660.194579999996</v>
      </c>
      <c r="G1269" s="342">
        <v>34567.72552</v>
      </c>
      <c r="H1269" s="342">
        <v>83227.920099999988</v>
      </c>
      <c r="I1269" s="342">
        <v>53816.776359999996</v>
      </c>
      <c r="J1269" s="342">
        <v>27980.901670000003</v>
      </c>
      <c r="K1269" s="342">
        <v>81797.678029999995</v>
      </c>
      <c r="L1269" s="342">
        <v>21142.83613</v>
      </c>
      <c r="M1269" s="342">
        <v>9927.0013600000002</v>
      </c>
      <c r="N1269" s="342">
        <v>31069.837489999998</v>
      </c>
      <c r="O1269" s="342">
        <v>196095.43562</v>
      </c>
      <c r="P1269" s="342">
        <v>198546.71593000001</v>
      </c>
      <c r="Q1269" s="342">
        <v>92446.254099999991</v>
      </c>
      <c r="R1269" s="343">
        <v>290992.97002999997</v>
      </c>
    </row>
    <row r="1270" spans="1:18" s="313" customFormat="1">
      <c r="A1270" s="339"/>
      <c r="B1270" s="339"/>
      <c r="C1270" s="339"/>
      <c r="D1270" s="339"/>
      <c r="E1270" s="340">
        <v>21</v>
      </c>
      <c r="F1270" s="341">
        <v>8642.7595399999991</v>
      </c>
      <c r="G1270" s="342">
        <v>4537.7331199999999</v>
      </c>
      <c r="H1270" s="342">
        <v>13180.49266</v>
      </c>
      <c r="I1270" s="342">
        <v>27863.311799999999</v>
      </c>
      <c r="J1270" s="342">
        <v>18305.995629999998</v>
      </c>
      <c r="K1270" s="342">
        <v>46169.307430000001</v>
      </c>
      <c r="L1270" s="342">
        <v>7410.0264500000003</v>
      </c>
      <c r="M1270" s="342">
        <v>3815.6429700000003</v>
      </c>
      <c r="N1270" s="342">
        <v>11225.66942</v>
      </c>
      <c r="O1270" s="342">
        <v>70575.46951000001</v>
      </c>
      <c r="P1270" s="342">
        <v>98320.637620000009</v>
      </c>
      <c r="Q1270" s="342">
        <v>5430.5756100000008</v>
      </c>
      <c r="R1270" s="343">
        <v>103751.21323000001</v>
      </c>
    </row>
    <row r="1271" spans="1:18" s="313" customFormat="1">
      <c r="A1271" s="339"/>
      <c r="B1271" s="339"/>
      <c r="C1271" s="339"/>
      <c r="D1271" s="339"/>
      <c r="E1271" s="340">
        <v>22</v>
      </c>
      <c r="F1271" s="341">
        <v>10423.904490000001</v>
      </c>
      <c r="G1271" s="342">
        <v>5466.8425999999999</v>
      </c>
      <c r="H1271" s="342">
        <v>15890.747090000001</v>
      </c>
      <c r="I1271" s="342">
        <v>56564.072829999997</v>
      </c>
      <c r="J1271" s="342">
        <v>18354.903710000002</v>
      </c>
      <c r="K1271" s="342">
        <v>74918.976540000003</v>
      </c>
      <c r="L1271" s="342">
        <v>13765.66591</v>
      </c>
      <c r="M1271" s="342">
        <v>11624.391960000001</v>
      </c>
      <c r="N1271" s="342">
        <v>25390.057870000001</v>
      </c>
      <c r="O1271" s="342">
        <v>116199.7815</v>
      </c>
      <c r="P1271" s="342">
        <v>101800.06139</v>
      </c>
      <c r="Q1271" s="342">
        <v>4919.2105700000002</v>
      </c>
      <c r="R1271" s="343">
        <v>106719.27196</v>
      </c>
    </row>
    <row r="1272" spans="1:18" s="313" customFormat="1">
      <c r="A1272" s="339"/>
      <c r="B1272" s="339"/>
      <c r="C1272" s="339"/>
      <c r="D1272" s="339"/>
      <c r="E1272" s="340">
        <v>25</v>
      </c>
      <c r="F1272" s="341">
        <v>34126.668729999998</v>
      </c>
      <c r="G1272" s="342">
        <v>23096.278469999997</v>
      </c>
      <c r="H1272" s="342">
        <v>57222.947200000002</v>
      </c>
      <c r="I1272" s="342">
        <v>138448.5815</v>
      </c>
      <c r="J1272" s="342">
        <v>81887.296760000012</v>
      </c>
      <c r="K1272" s="342">
        <v>220335.87826</v>
      </c>
      <c r="L1272" s="342">
        <v>112177.19224999999</v>
      </c>
      <c r="M1272" s="342">
        <v>90340.412530000001</v>
      </c>
      <c r="N1272" s="342">
        <v>202517.60477999999</v>
      </c>
      <c r="O1272" s="342">
        <v>480076.43024000002</v>
      </c>
      <c r="P1272" s="342">
        <v>333714.23347000004</v>
      </c>
      <c r="Q1272" s="342">
        <v>47206.813270000006</v>
      </c>
      <c r="R1272" s="343">
        <v>380921.04674000002</v>
      </c>
    </row>
    <row r="1273" spans="1:18" s="313" customFormat="1">
      <c r="A1273" s="339"/>
      <c r="B1273" s="339"/>
      <c r="C1273" s="339"/>
      <c r="D1273" s="339"/>
      <c r="E1273" s="340">
        <v>27</v>
      </c>
      <c r="F1273" s="341">
        <v>4983.2631300000003</v>
      </c>
      <c r="G1273" s="342">
        <v>1786.0168700000002</v>
      </c>
      <c r="H1273" s="342">
        <v>6769.28</v>
      </c>
      <c r="I1273" s="342">
        <v>33742.941729999999</v>
      </c>
      <c r="J1273" s="342">
        <v>7462.0235400000001</v>
      </c>
      <c r="K1273" s="342">
        <v>41204.965270000001</v>
      </c>
      <c r="L1273" s="342">
        <v>11790.85607</v>
      </c>
      <c r="M1273" s="342">
        <v>3453.7768999999998</v>
      </c>
      <c r="N1273" s="342">
        <v>15244.632970000001</v>
      </c>
      <c r="O1273" s="342">
        <v>63218.878240000005</v>
      </c>
      <c r="P1273" s="342">
        <v>70830.173609999998</v>
      </c>
      <c r="Q1273" s="342">
        <v>9645.4336600000006</v>
      </c>
      <c r="R1273" s="343">
        <v>80475.607269999993</v>
      </c>
    </row>
    <row r="1274" spans="1:18" s="313" customFormat="1">
      <c r="A1274" s="339"/>
      <c r="B1274" s="339"/>
      <c r="C1274" s="339"/>
      <c r="D1274" s="339"/>
      <c r="E1274" s="340">
        <v>28</v>
      </c>
      <c r="F1274" s="341">
        <v>10225.48855</v>
      </c>
      <c r="G1274" s="342">
        <v>5430.2425199999998</v>
      </c>
      <c r="H1274" s="342">
        <v>15655.73107</v>
      </c>
      <c r="I1274" s="342">
        <v>25206.300309999999</v>
      </c>
      <c r="J1274" s="342">
        <v>8674.587019999999</v>
      </c>
      <c r="K1274" s="342">
        <v>33880.887329999998</v>
      </c>
      <c r="L1274" s="342">
        <v>9370.6889499999997</v>
      </c>
      <c r="M1274" s="342">
        <v>6251.1360500000001</v>
      </c>
      <c r="N1274" s="342">
        <v>15621.825000000001</v>
      </c>
      <c r="O1274" s="342">
        <v>65158.443399999996</v>
      </c>
      <c r="P1274" s="342">
        <v>93990.735339999999</v>
      </c>
      <c r="Q1274" s="342">
        <v>5854.2607699999999</v>
      </c>
      <c r="R1274" s="343">
        <v>99844.996109999993</v>
      </c>
    </row>
    <row r="1275" spans="1:18" s="313" customFormat="1">
      <c r="A1275" s="339"/>
      <c r="B1275" s="339"/>
      <c r="C1275" s="339"/>
      <c r="D1275" s="339"/>
      <c r="E1275" s="340">
        <v>245</v>
      </c>
      <c r="F1275" s="341">
        <v>23319.149670000003</v>
      </c>
      <c r="G1275" s="342">
        <v>7406.6469200000001</v>
      </c>
      <c r="H1275" s="342">
        <v>30725.796589999998</v>
      </c>
      <c r="I1275" s="342">
        <v>32282.323510000002</v>
      </c>
      <c r="J1275" s="342">
        <v>10679.371429999999</v>
      </c>
      <c r="K1275" s="342">
        <v>42961.694940000001</v>
      </c>
      <c r="L1275" s="342">
        <v>10008.971960000001</v>
      </c>
      <c r="M1275" s="342">
        <v>5260.2520400000003</v>
      </c>
      <c r="N1275" s="342">
        <v>15269.224</v>
      </c>
      <c r="O1275" s="342">
        <v>88956.715530000001</v>
      </c>
      <c r="P1275" s="342">
        <v>70298.721040000004</v>
      </c>
      <c r="Q1275" s="342">
        <v>5046.5458099999996</v>
      </c>
      <c r="R1275" s="343">
        <v>75345.26685</v>
      </c>
    </row>
    <row r="1276" spans="1:18" s="313" customFormat="1">
      <c r="A1276" s="339"/>
      <c r="B1276" s="339"/>
      <c r="C1276" s="339"/>
      <c r="D1276" s="339"/>
      <c r="E1276" s="340">
        <v>290</v>
      </c>
      <c r="F1276" s="341">
        <v>1.9609999999999999E-2</v>
      </c>
      <c r="G1276" s="342">
        <v>0</v>
      </c>
      <c r="H1276" s="342">
        <v>1.9609999999999999E-2</v>
      </c>
      <c r="I1276" s="342">
        <v>995.12515000000008</v>
      </c>
      <c r="J1276" s="342">
        <v>226.04124999999999</v>
      </c>
      <c r="K1276" s="342">
        <v>1221.1663999999998</v>
      </c>
      <c r="L1276" s="342">
        <v>363.40204999999997</v>
      </c>
      <c r="M1276" s="342">
        <v>2.7400000000000002E-3</v>
      </c>
      <c r="N1276" s="342">
        <v>363.40478999999999</v>
      </c>
      <c r="O1276" s="342">
        <v>1584.5907999999999</v>
      </c>
      <c r="P1276" s="342">
        <v>1371.59952</v>
      </c>
      <c r="Q1276" s="342">
        <v>105.14416</v>
      </c>
      <c r="R1276" s="343">
        <v>1476.74368</v>
      </c>
    </row>
    <row r="1277" spans="1:18" s="313" customFormat="1">
      <c r="A1277" s="339"/>
      <c r="B1277" s="339"/>
      <c r="C1277" s="339"/>
      <c r="D1277" s="339"/>
      <c r="E1277" s="340">
        <v>381</v>
      </c>
      <c r="F1277" s="341">
        <v>18172.504679999998</v>
      </c>
      <c r="G1277" s="342">
        <v>2273.8257400000002</v>
      </c>
      <c r="H1277" s="342">
        <v>20446.330420000002</v>
      </c>
      <c r="I1277" s="342">
        <v>43325.402900000001</v>
      </c>
      <c r="J1277" s="342">
        <v>6905.3485899999996</v>
      </c>
      <c r="K1277" s="342">
        <v>50230.751490000002</v>
      </c>
      <c r="L1277" s="342">
        <v>9997.9325399999998</v>
      </c>
      <c r="M1277" s="342">
        <v>1793.58988</v>
      </c>
      <c r="N1277" s="342">
        <v>11791.522419999999</v>
      </c>
      <c r="O1277" s="342">
        <v>82468.604330000002</v>
      </c>
      <c r="P1277" s="342">
        <v>110045.04725</v>
      </c>
      <c r="Q1277" s="342">
        <v>12951.83916</v>
      </c>
      <c r="R1277" s="343">
        <v>122996.88640999999</v>
      </c>
    </row>
    <row r="1278" spans="1:18" s="313" customFormat="1">
      <c r="A1278" s="339"/>
      <c r="B1278" s="339"/>
      <c r="C1278" s="339"/>
      <c r="D1278" s="339"/>
      <c r="E1278" s="340">
        <v>415</v>
      </c>
      <c r="F1278" s="341">
        <v>10517.24394</v>
      </c>
      <c r="G1278" s="342">
        <v>6427.32834</v>
      </c>
      <c r="H1278" s="342">
        <v>16944.57228</v>
      </c>
      <c r="I1278" s="342">
        <v>25788.707149999998</v>
      </c>
      <c r="J1278" s="342">
        <v>6083.1999400000004</v>
      </c>
      <c r="K1278" s="342">
        <v>31871.907090000001</v>
      </c>
      <c r="L1278" s="342">
        <v>10105.024369999999</v>
      </c>
      <c r="M1278" s="342">
        <v>4562.8199000000004</v>
      </c>
      <c r="N1278" s="342">
        <v>14667.84427</v>
      </c>
      <c r="O1278" s="342">
        <v>63484.323640000002</v>
      </c>
      <c r="P1278" s="342">
        <v>65846.661760000003</v>
      </c>
      <c r="Q1278" s="342">
        <v>5964.9531699999998</v>
      </c>
      <c r="R1278" s="343">
        <v>71811.614930000011</v>
      </c>
    </row>
    <row r="1279" spans="1:18" s="313" customFormat="1">
      <c r="A1279" s="339"/>
      <c r="B1279" s="339"/>
      <c r="C1279" s="339"/>
      <c r="D1279" s="339"/>
      <c r="E1279" s="340">
        <v>321</v>
      </c>
      <c r="F1279" s="341">
        <v>13712.97308</v>
      </c>
      <c r="G1279" s="342">
        <v>8920.7840399999986</v>
      </c>
      <c r="H1279" s="342">
        <v>22633.757120000002</v>
      </c>
      <c r="I1279" s="342">
        <v>19253.928980000001</v>
      </c>
      <c r="J1279" s="342">
        <v>13111.53962</v>
      </c>
      <c r="K1279" s="342">
        <v>32365.4686</v>
      </c>
      <c r="L1279" s="342">
        <v>7173.2224699999997</v>
      </c>
      <c r="M1279" s="342">
        <v>4642.9176900000002</v>
      </c>
      <c r="N1279" s="342">
        <v>11816.140160000001</v>
      </c>
      <c r="O1279" s="342">
        <v>66815.365879999998</v>
      </c>
      <c r="P1279" s="342">
        <v>96120.706420000002</v>
      </c>
      <c r="Q1279" s="342">
        <v>31424.11362</v>
      </c>
      <c r="R1279" s="343">
        <v>127544.82004000001</v>
      </c>
    </row>
    <row r="1280" spans="1:18" s="313" customFormat="1">
      <c r="A1280" s="339"/>
      <c r="B1280" s="339"/>
      <c r="C1280" s="339"/>
      <c r="D1280" s="334" t="s">
        <v>57</v>
      </c>
      <c r="E1280" s="335">
        <v>48</v>
      </c>
      <c r="F1280" s="336">
        <v>19768.793980000002</v>
      </c>
      <c r="G1280" s="337">
        <v>10981.77176</v>
      </c>
      <c r="H1280" s="337">
        <v>30750.565739999998</v>
      </c>
      <c r="I1280" s="337">
        <v>58774.194390000004</v>
      </c>
      <c r="J1280" s="337">
        <v>28870.283149999999</v>
      </c>
      <c r="K1280" s="337">
        <v>87644.477540000007</v>
      </c>
      <c r="L1280" s="337">
        <v>23734.783609999999</v>
      </c>
      <c r="M1280" s="337">
        <v>11857.948829999999</v>
      </c>
      <c r="N1280" s="337">
        <v>35592.73244</v>
      </c>
      <c r="O1280" s="337">
        <v>153987.77572000001</v>
      </c>
      <c r="P1280" s="337">
        <v>158163.91687000002</v>
      </c>
      <c r="Q1280" s="337">
        <v>27831.73907</v>
      </c>
      <c r="R1280" s="338">
        <v>185995.65594</v>
      </c>
    </row>
    <row r="1281" spans="1:18" s="313" customFormat="1">
      <c r="A1281" s="339"/>
      <c r="B1281" s="339"/>
      <c r="C1281" s="339"/>
      <c r="D1281" s="339"/>
      <c r="E1281" s="340">
        <v>49</v>
      </c>
      <c r="F1281" s="341">
        <v>12209.32316</v>
      </c>
      <c r="G1281" s="342">
        <v>6378.4644000000008</v>
      </c>
      <c r="H1281" s="342">
        <v>18587.787559999997</v>
      </c>
      <c r="I1281" s="342">
        <v>23938.499620000002</v>
      </c>
      <c r="J1281" s="342">
        <v>14807.979220000001</v>
      </c>
      <c r="K1281" s="342">
        <v>38746.478840000003</v>
      </c>
      <c r="L1281" s="342">
        <v>13351.185810000001</v>
      </c>
      <c r="M1281" s="342">
        <v>8820.3418799999999</v>
      </c>
      <c r="N1281" s="342">
        <v>22171.527690000003</v>
      </c>
      <c r="O1281" s="342">
        <v>79505.79409000001</v>
      </c>
      <c r="P1281" s="342">
        <v>78737.077950000006</v>
      </c>
      <c r="Q1281" s="342">
        <v>7432.8741200000004</v>
      </c>
      <c r="R1281" s="343">
        <v>86169.952069999999</v>
      </c>
    </row>
    <row r="1282" spans="1:18" s="313" customFormat="1">
      <c r="A1282" s="339"/>
      <c r="B1282" s="339"/>
      <c r="C1282" s="339"/>
      <c r="D1282" s="339"/>
      <c r="E1282" s="340">
        <v>50</v>
      </c>
      <c r="F1282" s="341">
        <v>10839.60068</v>
      </c>
      <c r="G1282" s="342">
        <v>8500.5292899999986</v>
      </c>
      <c r="H1282" s="342">
        <v>19340.129969999998</v>
      </c>
      <c r="I1282" s="342">
        <v>22590.22594</v>
      </c>
      <c r="J1282" s="342">
        <v>10394.244439999999</v>
      </c>
      <c r="K1282" s="342">
        <v>32984.470379999999</v>
      </c>
      <c r="L1282" s="342">
        <v>9085.7334100000007</v>
      </c>
      <c r="M1282" s="342">
        <v>5582.2040700000007</v>
      </c>
      <c r="N1282" s="342">
        <v>14667.937480000001</v>
      </c>
      <c r="O1282" s="342">
        <v>66992.537830000001</v>
      </c>
      <c r="P1282" s="342">
        <v>68584.107400000008</v>
      </c>
      <c r="Q1282" s="342">
        <v>3314.8034300000004</v>
      </c>
      <c r="R1282" s="343">
        <v>71898.910829999993</v>
      </c>
    </row>
    <row r="1283" spans="1:18" s="313" customFormat="1">
      <c r="A1283" s="339"/>
      <c r="B1283" s="339"/>
      <c r="C1283" s="339"/>
      <c r="D1283" s="339"/>
      <c r="E1283" s="340">
        <v>217</v>
      </c>
      <c r="F1283" s="341">
        <v>10755.682789999999</v>
      </c>
      <c r="G1283" s="342">
        <v>10007.2351</v>
      </c>
      <c r="H1283" s="342">
        <v>20762.917890000001</v>
      </c>
      <c r="I1283" s="342">
        <v>35027.873229999997</v>
      </c>
      <c r="J1283" s="342">
        <v>13927.20284</v>
      </c>
      <c r="K1283" s="342">
        <v>48955.076070000003</v>
      </c>
      <c r="L1283" s="342">
        <v>12428.057140000001</v>
      </c>
      <c r="M1283" s="342">
        <v>10223.40209</v>
      </c>
      <c r="N1283" s="342">
        <v>22651.45923</v>
      </c>
      <c r="O1283" s="342">
        <v>92369.45319</v>
      </c>
      <c r="P1283" s="342">
        <v>78828.772200000007</v>
      </c>
      <c r="Q1283" s="342">
        <v>6465.4583700000003</v>
      </c>
      <c r="R1283" s="343">
        <v>85294.23057</v>
      </c>
    </row>
    <row r="1284" spans="1:18" s="313" customFormat="1">
      <c r="A1284" s="339"/>
      <c r="B1284" s="339"/>
      <c r="C1284" s="339"/>
      <c r="D1284" s="334" t="s">
        <v>58</v>
      </c>
      <c r="E1284" s="335">
        <v>90</v>
      </c>
      <c r="F1284" s="336">
        <v>14147.339800000002</v>
      </c>
      <c r="G1284" s="337">
        <v>7988.3488399999997</v>
      </c>
      <c r="H1284" s="337">
        <v>22135.68864</v>
      </c>
      <c r="I1284" s="337">
        <v>32136.385739999998</v>
      </c>
      <c r="J1284" s="337">
        <v>10124.53449</v>
      </c>
      <c r="K1284" s="337">
        <v>42260.920229999996</v>
      </c>
      <c r="L1284" s="337">
        <v>16488.978139999999</v>
      </c>
      <c r="M1284" s="337">
        <v>10012.60714</v>
      </c>
      <c r="N1284" s="337">
        <v>26501.585280000003</v>
      </c>
      <c r="O1284" s="337">
        <v>90898.19415000001</v>
      </c>
      <c r="P1284" s="337">
        <v>84784.347989999995</v>
      </c>
      <c r="Q1284" s="337">
        <v>5869.3453200000004</v>
      </c>
      <c r="R1284" s="338">
        <v>90653.693310000002</v>
      </c>
    </row>
    <row r="1285" spans="1:18" s="313" customFormat="1">
      <c r="A1285" s="339"/>
      <c r="B1285" s="339"/>
      <c r="C1285" s="339"/>
      <c r="D1285" s="339"/>
      <c r="E1285" s="340">
        <v>223</v>
      </c>
      <c r="F1285" s="341">
        <v>21269.101449999998</v>
      </c>
      <c r="G1285" s="342">
        <v>17658.334890000002</v>
      </c>
      <c r="H1285" s="342">
        <v>38927.43634</v>
      </c>
      <c r="I1285" s="342">
        <v>34004.771789999999</v>
      </c>
      <c r="J1285" s="342">
        <v>20549.574079999999</v>
      </c>
      <c r="K1285" s="342">
        <v>54554.345869999997</v>
      </c>
      <c r="L1285" s="342">
        <v>31915.958360000001</v>
      </c>
      <c r="M1285" s="342">
        <v>14511.435300000001</v>
      </c>
      <c r="N1285" s="342">
        <v>46427.393659999994</v>
      </c>
      <c r="O1285" s="342">
        <v>139909.17587000001</v>
      </c>
      <c r="P1285" s="342">
        <v>106055.55043</v>
      </c>
      <c r="Q1285" s="342">
        <v>8791.78514</v>
      </c>
      <c r="R1285" s="343">
        <v>114847.33557</v>
      </c>
    </row>
    <row r="1286" spans="1:18" s="313" customFormat="1">
      <c r="A1286" s="339"/>
      <c r="B1286" s="339"/>
      <c r="C1286" s="339"/>
      <c r="D1286" s="339"/>
      <c r="E1286" s="340">
        <v>421</v>
      </c>
      <c r="F1286" s="341">
        <v>8306.2337599999992</v>
      </c>
      <c r="G1286" s="342">
        <v>4242.6006399999997</v>
      </c>
      <c r="H1286" s="342">
        <v>12548.8344</v>
      </c>
      <c r="I1286" s="342">
        <v>20945.58178</v>
      </c>
      <c r="J1286" s="342">
        <v>7119.7653799999998</v>
      </c>
      <c r="K1286" s="342">
        <v>28065.347160000001</v>
      </c>
      <c r="L1286" s="342">
        <v>6377.0628499999993</v>
      </c>
      <c r="M1286" s="342">
        <v>3238.4962400000004</v>
      </c>
      <c r="N1286" s="342">
        <v>9615.5590900000007</v>
      </c>
      <c r="O1286" s="342">
        <v>50229.74065</v>
      </c>
      <c r="P1286" s="342">
        <v>58202.449649999995</v>
      </c>
      <c r="Q1286" s="342">
        <v>1965.5807399999999</v>
      </c>
      <c r="R1286" s="343">
        <v>60168.03039</v>
      </c>
    </row>
    <row r="1287" spans="1:18" s="313" customFormat="1">
      <c r="A1287" s="339"/>
      <c r="B1287" s="339"/>
      <c r="C1287" s="339"/>
      <c r="D1287" s="339"/>
      <c r="E1287" s="340">
        <v>303</v>
      </c>
      <c r="F1287" s="341">
        <v>15945.55242</v>
      </c>
      <c r="G1287" s="342">
        <v>2658.12862</v>
      </c>
      <c r="H1287" s="342">
        <v>18603.681039999999</v>
      </c>
      <c r="I1287" s="342">
        <v>37964.920170000005</v>
      </c>
      <c r="J1287" s="342">
        <v>12559.420249999999</v>
      </c>
      <c r="K1287" s="342">
        <v>50524.34042</v>
      </c>
      <c r="L1287" s="342">
        <v>14910.686720000002</v>
      </c>
      <c r="M1287" s="342">
        <v>7027.2830199999999</v>
      </c>
      <c r="N1287" s="342">
        <v>21937.969739999997</v>
      </c>
      <c r="O1287" s="342">
        <v>91065.991200000004</v>
      </c>
      <c r="P1287" s="342">
        <v>87842.766230000008</v>
      </c>
      <c r="Q1287" s="342">
        <v>5018.48938</v>
      </c>
      <c r="R1287" s="343">
        <v>92861.255609999993</v>
      </c>
    </row>
    <row r="1288" spans="1:18" s="313" customFormat="1">
      <c r="A1288" s="339"/>
      <c r="B1288" s="339"/>
      <c r="C1288" s="339"/>
      <c r="D1288" s="339"/>
      <c r="E1288" s="340">
        <v>304</v>
      </c>
      <c r="F1288" s="341">
        <v>12851.87537</v>
      </c>
      <c r="G1288" s="342">
        <v>15524.708199999999</v>
      </c>
      <c r="H1288" s="342">
        <v>28376.583569999999</v>
      </c>
      <c r="I1288" s="342">
        <v>36204.27579</v>
      </c>
      <c r="J1288" s="342">
        <v>17452.617630000001</v>
      </c>
      <c r="K1288" s="342">
        <v>53656.89342</v>
      </c>
      <c r="L1288" s="342">
        <v>18242.62182</v>
      </c>
      <c r="M1288" s="342">
        <v>6973.3627100000003</v>
      </c>
      <c r="N1288" s="342">
        <v>25215.984530000002</v>
      </c>
      <c r="O1288" s="342">
        <v>107249.46152</v>
      </c>
      <c r="P1288" s="342">
        <v>82716.067510000008</v>
      </c>
      <c r="Q1288" s="342">
        <v>3034.3849500000001</v>
      </c>
      <c r="R1288" s="343">
        <v>85750.45246</v>
      </c>
    </row>
    <row r="1289" spans="1:18" s="313" customFormat="1">
      <c r="A1289" s="339"/>
      <c r="B1289" s="339"/>
      <c r="C1289" s="339"/>
      <c r="D1289" s="339"/>
      <c r="E1289" s="340">
        <v>310</v>
      </c>
      <c r="F1289" s="341">
        <v>16621.933820000002</v>
      </c>
      <c r="G1289" s="342">
        <v>2881.6425299999996</v>
      </c>
      <c r="H1289" s="342">
        <v>19503.576350000003</v>
      </c>
      <c r="I1289" s="342">
        <v>41876.566049999994</v>
      </c>
      <c r="J1289" s="342">
        <v>10891.944109999999</v>
      </c>
      <c r="K1289" s="342">
        <v>52768.510159999998</v>
      </c>
      <c r="L1289" s="342">
        <v>13367.534109999999</v>
      </c>
      <c r="M1289" s="342">
        <v>5639.5747899999997</v>
      </c>
      <c r="N1289" s="342">
        <v>19007.108899999999</v>
      </c>
      <c r="O1289" s="342">
        <v>91279.19541</v>
      </c>
      <c r="P1289" s="342">
        <v>151403.10954</v>
      </c>
      <c r="Q1289" s="342">
        <v>9013.5144299999993</v>
      </c>
      <c r="R1289" s="343">
        <v>160416.62396999999</v>
      </c>
    </row>
    <row r="1290" spans="1:18" s="313" customFormat="1">
      <c r="A1290" s="339"/>
      <c r="B1290" s="339"/>
      <c r="C1290" s="339"/>
      <c r="D1290" s="339"/>
      <c r="E1290" s="340">
        <v>368</v>
      </c>
      <c r="F1290" s="341">
        <v>14645.952140000001</v>
      </c>
      <c r="G1290" s="342">
        <v>8229.5948399999997</v>
      </c>
      <c r="H1290" s="342">
        <v>22875.546979999999</v>
      </c>
      <c r="I1290" s="342">
        <v>41836.597470000001</v>
      </c>
      <c r="J1290" s="342">
        <v>12469.20695</v>
      </c>
      <c r="K1290" s="342">
        <v>54305.80442</v>
      </c>
      <c r="L1290" s="342">
        <v>14289.815839999999</v>
      </c>
      <c r="M1290" s="342">
        <v>4915.3012199999994</v>
      </c>
      <c r="N1290" s="342">
        <v>19205.117059999997</v>
      </c>
      <c r="O1290" s="342">
        <v>96386.468459999989</v>
      </c>
      <c r="P1290" s="342">
        <v>99193.491869999998</v>
      </c>
      <c r="Q1290" s="342">
        <v>5898.5970299999999</v>
      </c>
      <c r="R1290" s="343">
        <v>105092.0889</v>
      </c>
    </row>
    <row r="1291" spans="1:18" s="313" customFormat="1">
      <c r="A1291" s="339"/>
      <c r="B1291" s="339"/>
      <c r="C1291" s="339"/>
      <c r="D1291" s="334" t="s">
        <v>270</v>
      </c>
      <c r="E1291" s="335">
        <v>309</v>
      </c>
      <c r="F1291" s="336">
        <v>6454.6496299999999</v>
      </c>
      <c r="G1291" s="337">
        <v>1261.7434900000001</v>
      </c>
      <c r="H1291" s="337">
        <v>7716.3931199999997</v>
      </c>
      <c r="I1291" s="337">
        <v>39049.091220000002</v>
      </c>
      <c r="J1291" s="337">
        <v>14037.097949999999</v>
      </c>
      <c r="K1291" s="337">
        <v>53086.189170000005</v>
      </c>
      <c r="L1291" s="337">
        <v>23329.36419</v>
      </c>
      <c r="M1291" s="337">
        <v>8042.2145700000001</v>
      </c>
      <c r="N1291" s="337">
        <v>31371.57876</v>
      </c>
      <c r="O1291" s="337">
        <v>92174.161049999995</v>
      </c>
      <c r="P1291" s="337">
        <v>58953.700819999998</v>
      </c>
      <c r="Q1291" s="337">
        <v>1900.62997</v>
      </c>
      <c r="R1291" s="338">
        <v>60854.33079</v>
      </c>
    </row>
    <row r="1292" spans="1:18" s="313" customFormat="1">
      <c r="A1292" s="339"/>
      <c r="B1292" s="339"/>
      <c r="C1292" s="339"/>
      <c r="D1292" s="334" t="s">
        <v>271</v>
      </c>
      <c r="E1292" s="335">
        <v>317</v>
      </c>
      <c r="F1292" s="336">
        <v>10205.326160000001</v>
      </c>
      <c r="G1292" s="337">
        <v>6672.8427300000003</v>
      </c>
      <c r="H1292" s="337">
        <v>16878.168890000001</v>
      </c>
      <c r="I1292" s="337">
        <v>36338.677470000002</v>
      </c>
      <c r="J1292" s="337">
        <v>9141.3272699999998</v>
      </c>
      <c r="K1292" s="337">
        <v>45480.004740000004</v>
      </c>
      <c r="L1292" s="337">
        <v>12612.80781</v>
      </c>
      <c r="M1292" s="337">
        <v>5067.1143600000005</v>
      </c>
      <c r="N1292" s="337">
        <v>17679.922170000002</v>
      </c>
      <c r="O1292" s="337">
        <v>80038.095799999996</v>
      </c>
      <c r="P1292" s="337">
        <v>86926.074659999998</v>
      </c>
      <c r="Q1292" s="337">
        <v>4678.1938899999996</v>
      </c>
      <c r="R1292" s="338">
        <v>91604.268549999993</v>
      </c>
    </row>
    <row r="1293" spans="1:18" s="313" customFormat="1">
      <c r="A1293" s="339"/>
      <c r="B1293" s="339"/>
      <c r="C1293" s="339"/>
      <c r="D1293" s="334" t="s">
        <v>272</v>
      </c>
      <c r="E1293" s="335">
        <v>52</v>
      </c>
      <c r="F1293" s="336">
        <v>13397.95529</v>
      </c>
      <c r="G1293" s="337">
        <v>10125.8071</v>
      </c>
      <c r="H1293" s="337">
        <v>23523.76239</v>
      </c>
      <c r="I1293" s="337">
        <v>55029.496479999994</v>
      </c>
      <c r="J1293" s="337">
        <v>26700.048640000001</v>
      </c>
      <c r="K1293" s="337">
        <v>81729.54512000001</v>
      </c>
      <c r="L1293" s="337">
        <v>22198.109479999999</v>
      </c>
      <c r="M1293" s="337">
        <v>14483.90178</v>
      </c>
      <c r="N1293" s="337">
        <v>36682.011259999999</v>
      </c>
      <c r="O1293" s="337">
        <v>141935.31877000001</v>
      </c>
      <c r="P1293" s="337">
        <v>120919.69056</v>
      </c>
      <c r="Q1293" s="337">
        <v>7333.0041200000005</v>
      </c>
      <c r="R1293" s="338">
        <v>128252.69468</v>
      </c>
    </row>
    <row r="1294" spans="1:18" s="313" customFormat="1">
      <c r="A1294" s="339"/>
      <c r="B1294" s="339"/>
      <c r="C1294" s="339"/>
      <c r="D1294" s="339"/>
      <c r="E1294" s="340">
        <v>465</v>
      </c>
      <c r="F1294" s="341">
        <v>349790.29458999995</v>
      </c>
      <c r="G1294" s="342">
        <v>340101.95547000004</v>
      </c>
      <c r="H1294" s="342">
        <v>689892.25005999999</v>
      </c>
      <c r="I1294" s="342">
        <v>10654.2484</v>
      </c>
      <c r="J1294" s="342">
        <v>3348.70028</v>
      </c>
      <c r="K1294" s="342">
        <v>14002.94868</v>
      </c>
      <c r="L1294" s="342">
        <v>13205.241539999999</v>
      </c>
      <c r="M1294" s="342">
        <v>24145.48531</v>
      </c>
      <c r="N1294" s="342">
        <v>37350.726849999999</v>
      </c>
      <c r="O1294" s="342">
        <v>741245.92559</v>
      </c>
      <c r="P1294" s="342">
        <v>527935.64898000006</v>
      </c>
      <c r="Q1294" s="342">
        <v>824215.70179999992</v>
      </c>
      <c r="R1294" s="343">
        <v>1352151.35078</v>
      </c>
    </row>
    <row r="1295" spans="1:18" s="313" customFormat="1">
      <c r="A1295" s="339"/>
      <c r="B1295" s="339"/>
      <c r="C1295" s="339"/>
      <c r="D1295" s="339"/>
      <c r="E1295" s="340">
        <v>389</v>
      </c>
      <c r="F1295" s="341">
        <v>15712.02022</v>
      </c>
      <c r="G1295" s="342">
        <v>11959.816550000001</v>
      </c>
      <c r="H1295" s="342">
        <v>27671.836769999998</v>
      </c>
      <c r="I1295" s="342">
        <v>43894.984509999995</v>
      </c>
      <c r="J1295" s="342">
        <v>44816.75578</v>
      </c>
      <c r="K1295" s="342">
        <v>88711.740290000002</v>
      </c>
      <c r="L1295" s="342">
        <v>31215.307510000002</v>
      </c>
      <c r="M1295" s="342">
        <v>42188.567999999999</v>
      </c>
      <c r="N1295" s="342">
        <v>73403.875510000013</v>
      </c>
      <c r="O1295" s="342">
        <v>189787.45256999999</v>
      </c>
      <c r="P1295" s="342">
        <v>246635.15002999999</v>
      </c>
      <c r="Q1295" s="342">
        <v>56391.92467</v>
      </c>
      <c r="R1295" s="343">
        <v>303027.0747</v>
      </c>
    </row>
    <row r="1296" spans="1:18" s="313" customFormat="1">
      <c r="A1296" s="339"/>
      <c r="B1296" s="339"/>
      <c r="C1296" s="339"/>
      <c r="D1296" s="339"/>
      <c r="E1296" s="340">
        <v>397</v>
      </c>
      <c r="F1296" s="341">
        <v>34877.396759999996</v>
      </c>
      <c r="G1296" s="342">
        <v>22166.950539999998</v>
      </c>
      <c r="H1296" s="342">
        <v>57044.347299999994</v>
      </c>
      <c r="I1296" s="342">
        <v>71266.482829999994</v>
      </c>
      <c r="J1296" s="342">
        <v>64681.99682</v>
      </c>
      <c r="K1296" s="342">
        <v>135948.47964999999</v>
      </c>
      <c r="L1296" s="342">
        <v>58172.166389999999</v>
      </c>
      <c r="M1296" s="342">
        <v>45312.457299999995</v>
      </c>
      <c r="N1296" s="342">
        <v>103484.62368999999</v>
      </c>
      <c r="O1296" s="342">
        <v>296477.45064</v>
      </c>
      <c r="P1296" s="342">
        <v>349140.98516000004</v>
      </c>
      <c r="Q1296" s="342">
        <v>29041.3331</v>
      </c>
      <c r="R1296" s="343">
        <v>378182.31825999997</v>
      </c>
    </row>
    <row r="1297" spans="1:18" s="313" customFormat="1">
      <c r="A1297" s="339"/>
      <c r="B1297" s="339"/>
      <c r="C1297" s="339"/>
      <c r="D1297" s="334" t="s">
        <v>60</v>
      </c>
      <c r="E1297" s="335">
        <v>54</v>
      </c>
      <c r="F1297" s="336">
        <v>22662.244300000002</v>
      </c>
      <c r="G1297" s="337">
        <v>21513.72308</v>
      </c>
      <c r="H1297" s="337">
        <v>44175.967380000002</v>
      </c>
      <c r="I1297" s="337">
        <v>49328.878840000005</v>
      </c>
      <c r="J1297" s="337">
        <v>66987.233800000002</v>
      </c>
      <c r="K1297" s="337">
        <v>116316.11264000001</v>
      </c>
      <c r="L1297" s="337">
        <v>34467.029009999998</v>
      </c>
      <c r="M1297" s="337">
        <v>42695.87745</v>
      </c>
      <c r="N1297" s="337">
        <v>77162.906459999998</v>
      </c>
      <c r="O1297" s="337">
        <v>237654.98647999999</v>
      </c>
      <c r="P1297" s="337">
        <v>204674.78297999999</v>
      </c>
      <c r="Q1297" s="337">
        <v>36175.82879</v>
      </c>
      <c r="R1297" s="338">
        <v>240850.61177000002</v>
      </c>
    </row>
    <row r="1298" spans="1:18" s="313" customFormat="1">
      <c r="A1298" s="339"/>
      <c r="B1298" s="339"/>
      <c r="C1298" s="339"/>
      <c r="D1298" s="339"/>
      <c r="E1298" s="340">
        <v>55</v>
      </c>
      <c r="F1298" s="341">
        <v>35157.443740000002</v>
      </c>
      <c r="G1298" s="342">
        <v>34167.904539999996</v>
      </c>
      <c r="H1298" s="342">
        <v>69325.348280000006</v>
      </c>
      <c r="I1298" s="342">
        <v>88497.206260000006</v>
      </c>
      <c r="J1298" s="342">
        <v>83874.852329999994</v>
      </c>
      <c r="K1298" s="342">
        <v>172372.05859</v>
      </c>
      <c r="L1298" s="342">
        <v>43474.231420000004</v>
      </c>
      <c r="M1298" s="342">
        <v>49902.496520000001</v>
      </c>
      <c r="N1298" s="342">
        <v>93376.727939999997</v>
      </c>
      <c r="O1298" s="342">
        <v>335074.13481000002</v>
      </c>
      <c r="P1298" s="342">
        <v>304876.54661000002</v>
      </c>
      <c r="Q1298" s="342">
        <v>61162.310570000001</v>
      </c>
      <c r="R1298" s="343">
        <v>366038.85717999999</v>
      </c>
    </row>
    <row r="1299" spans="1:18" s="313" customFormat="1">
      <c r="A1299" s="339"/>
      <c r="B1299" s="339"/>
      <c r="C1299" s="339"/>
      <c r="D1299" s="339"/>
      <c r="E1299" s="340">
        <v>56</v>
      </c>
      <c r="F1299" s="341">
        <v>33871.602169999998</v>
      </c>
      <c r="G1299" s="342">
        <v>38407.302250000001</v>
      </c>
      <c r="H1299" s="342">
        <v>72278.904420000006</v>
      </c>
      <c r="I1299" s="342">
        <v>44855.104619999998</v>
      </c>
      <c r="J1299" s="342">
        <v>34467.72365</v>
      </c>
      <c r="K1299" s="342">
        <v>79322.828269999998</v>
      </c>
      <c r="L1299" s="342">
        <v>16641.642500000002</v>
      </c>
      <c r="M1299" s="342">
        <v>18025.721249999999</v>
      </c>
      <c r="N1299" s="342">
        <v>34667.363749999997</v>
      </c>
      <c r="O1299" s="342">
        <v>186269.09643999999</v>
      </c>
      <c r="P1299" s="342">
        <v>82797.935219999999</v>
      </c>
      <c r="Q1299" s="342">
        <v>26939.122789999998</v>
      </c>
      <c r="R1299" s="343">
        <v>109737.05801000001</v>
      </c>
    </row>
    <row r="1300" spans="1:18" s="313" customFormat="1">
      <c r="A1300" s="339"/>
      <c r="B1300" s="339"/>
      <c r="C1300" s="339"/>
      <c r="D1300" s="339"/>
      <c r="E1300" s="340">
        <v>60</v>
      </c>
      <c r="F1300" s="341">
        <v>28534.475059999997</v>
      </c>
      <c r="G1300" s="342">
        <v>27877.037179999999</v>
      </c>
      <c r="H1300" s="342">
        <v>56411.512240000004</v>
      </c>
      <c r="I1300" s="342">
        <v>25149.540590000001</v>
      </c>
      <c r="J1300" s="342">
        <v>20355.885059999997</v>
      </c>
      <c r="K1300" s="342">
        <v>45505.425649999997</v>
      </c>
      <c r="L1300" s="342">
        <v>10989.574839999999</v>
      </c>
      <c r="M1300" s="342">
        <v>7679.3616300000003</v>
      </c>
      <c r="N1300" s="342">
        <v>18668.936470000001</v>
      </c>
      <c r="O1300" s="342">
        <v>120585.87436</v>
      </c>
      <c r="P1300" s="342">
        <v>100385.17581999999</v>
      </c>
      <c r="Q1300" s="342">
        <v>10304.316080000001</v>
      </c>
      <c r="R1300" s="343">
        <v>110689.49190000001</v>
      </c>
    </row>
    <row r="1301" spans="1:18" s="313" customFormat="1">
      <c r="A1301" s="339"/>
      <c r="B1301" s="339"/>
      <c r="C1301" s="339"/>
      <c r="D1301" s="339"/>
      <c r="E1301" s="340">
        <v>124</v>
      </c>
      <c r="F1301" s="341">
        <v>273099.06067000004</v>
      </c>
      <c r="G1301" s="342">
        <v>250105.10457</v>
      </c>
      <c r="H1301" s="342">
        <v>523204.16524</v>
      </c>
      <c r="I1301" s="342">
        <v>67786.021349999995</v>
      </c>
      <c r="J1301" s="342">
        <v>74122.98646</v>
      </c>
      <c r="K1301" s="342">
        <v>141909.00781000001</v>
      </c>
      <c r="L1301" s="342">
        <v>127279.67922000001</v>
      </c>
      <c r="M1301" s="342">
        <v>57376.659749999999</v>
      </c>
      <c r="N1301" s="342">
        <v>184656.33897000001</v>
      </c>
      <c r="O1301" s="342">
        <v>849769.51202000002</v>
      </c>
      <c r="P1301" s="342">
        <v>716548.07529999991</v>
      </c>
      <c r="Q1301" s="342">
        <v>602046.93821000005</v>
      </c>
      <c r="R1301" s="343">
        <v>1318595.01351</v>
      </c>
    </row>
    <row r="1302" spans="1:18" s="313" customFormat="1">
      <c r="A1302" s="339"/>
      <c r="B1302" s="339"/>
      <c r="C1302" s="339"/>
      <c r="D1302" s="339"/>
      <c r="E1302" s="340">
        <v>199</v>
      </c>
      <c r="F1302" s="341">
        <v>34374.777070000004</v>
      </c>
      <c r="G1302" s="342">
        <v>32552.056579999997</v>
      </c>
      <c r="H1302" s="342">
        <v>66926.83365</v>
      </c>
      <c r="I1302" s="342">
        <v>23863.553780000002</v>
      </c>
      <c r="J1302" s="342">
        <v>17407.034769999998</v>
      </c>
      <c r="K1302" s="342">
        <v>41270.58855</v>
      </c>
      <c r="L1302" s="342">
        <v>12418.724880000002</v>
      </c>
      <c r="M1302" s="342">
        <v>11991.83135</v>
      </c>
      <c r="N1302" s="342">
        <v>24410.556230000002</v>
      </c>
      <c r="O1302" s="342">
        <v>132607.97843000002</v>
      </c>
      <c r="P1302" s="342">
        <v>80354.613639999996</v>
      </c>
      <c r="Q1302" s="342">
        <v>12101.519329999999</v>
      </c>
      <c r="R1302" s="343">
        <v>92456.132970000006</v>
      </c>
    </row>
    <row r="1303" spans="1:18" s="313" customFormat="1">
      <c r="A1303" s="339"/>
      <c r="B1303" s="339"/>
      <c r="C1303" s="339"/>
      <c r="D1303" s="339"/>
      <c r="E1303" s="340">
        <v>202</v>
      </c>
      <c r="F1303" s="341">
        <v>12494.031919999999</v>
      </c>
      <c r="G1303" s="342">
        <v>20866.499230000001</v>
      </c>
      <c r="H1303" s="342">
        <v>33360.531149999995</v>
      </c>
      <c r="I1303" s="342">
        <v>26180.931039999999</v>
      </c>
      <c r="J1303" s="342">
        <v>22712.37918</v>
      </c>
      <c r="K1303" s="342">
        <v>48893.310219999999</v>
      </c>
      <c r="L1303" s="342">
        <v>11284.32955</v>
      </c>
      <c r="M1303" s="342">
        <v>10824.262339999999</v>
      </c>
      <c r="N1303" s="342">
        <v>22108.59189</v>
      </c>
      <c r="O1303" s="342">
        <v>104362.43326000001</v>
      </c>
      <c r="P1303" s="342">
        <v>78961.657810000004</v>
      </c>
      <c r="Q1303" s="342">
        <v>7392.1207000000004</v>
      </c>
      <c r="R1303" s="343">
        <v>86353.778510000004</v>
      </c>
    </row>
    <row r="1304" spans="1:18" s="313" customFormat="1">
      <c r="A1304" s="339"/>
      <c r="B1304" s="339"/>
      <c r="C1304" s="339"/>
      <c r="D1304" s="339"/>
      <c r="E1304" s="340">
        <v>228</v>
      </c>
      <c r="F1304" s="341">
        <v>5605.5990899999997</v>
      </c>
      <c r="G1304" s="342">
        <v>7713.9054999999998</v>
      </c>
      <c r="H1304" s="342">
        <v>13319.50459</v>
      </c>
      <c r="I1304" s="342">
        <v>41039.019260000001</v>
      </c>
      <c r="J1304" s="342">
        <v>16222.906650000001</v>
      </c>
      <c r="K1304" s="342">
        <v>57261.925909999998</v>
      </c>
      <c r="L1304" s="342">
        <v>11292.37155</v>
      </c>
      <c r="M1304" s="342">
        <v>6965.8346700000002</v>
      </c>
      <c r="N1304" s="342">
        <v>18258.20622</v>
      </c>
      <c r="O1304" s="342">
        <v>88839.636719999995</v>
      </c>
      <c r="P1304" s="342">
        <v>58304.24656</v>
      </c>
      <c r="Q1304" s="342">
        <v>6559.1121199999998</v>
      </c>
      <c r="R1304" s="343">
        <v>64863.358679999998</v>
      </c>
    </row>
    <row r="1305" spans="1:18" s="313" customFormat="1">
      <c r="A1305" s="339"/>
      <c r="B1305" s="339"/>
      <c r="C1305" s="339"/>
      <c r="D1305" s="339"/>
      <c r="E1305" s="340">
        <v>235</v>
      </c>
      <c r="F1305" s="341">
        <v>31963.246019999999</v>
      </c>
      <c r="G1305" s="342">
        <v>14465.01391</v>
      </c>
      <c r="H1305" s="342">
        <v>46428.25993</v>
      </c>
      <c r="I1305" s="342">
        <v>35861.484630000006</v>
      </c>
      <c r="J1305" s="342">
        <v>17807.434069999999</v>
      </c>
      <c r="K1305" s="342">
        <v>53668.918700000002</v>
      </c>
      <c r="L1305" s="342">
        <v>13565.673490000001</v>
      </c>
      <c r="M1305" s="342">
        <v>8994.0116400000006</v>
      </c>
      <c r="N1305" s="342">
        <v>22559.685129999998</v>
      </c>
      <c r="O1305" s="342">
        <v>122656.86376000001</v>
      </c>
      <c r="P1305" s="342">
        <v>100262.29538</v>
      </c>
      <c r="Q1305" s="342">
        <v>8448.2076300000008</v>
      </c>
      <c r="R1305" s="343">
        <v>108710.50301</v>
      </c>
    </row>
    <row r="1306" spans="1:18" s="313" customFormat="1">
      <c r="A1306" s="339"/>
      <c r="B1306" s="339"/>
      <c r="C1306" s="339"/>
      <c r="D1306" s="339"/>
      <c r="E1306" s="340">
        <v>336</v>
      </c>
      <c r="F1306" s="341">
        <v>10221.4614</v>
      </c>
      <c r="G1306" s="342">
        <v>4331.0817699999998</v>
      </c>
      <c r="H1306" s="342">
        <v>14552.543170000001</v>
      </c>
      <c r="I1306" s="342">
        <v>19202.210219999997</v>
      </c>
      <c r="J1306" s="342">
        <v>17256.827870000001</v>
      </c>
      <c r="K1306" s="342">
        <v>36459.038090000002</v>
      </c>
      <c r="L1306" s="342">
        <v>11241.748519999999</v>
      </c>
      <c r="M1306" s="342">
        <v>9338.9176500000012</v>
      </c>
      <c r="N1306" s="342">
        <v>20580.66617</v>
      </c>
      <c r="O1306" s="342">
        <v>71592.247430000003</v>
      </c>
      <c r="P1306" s="342">
        <v>93571.576870000004</v>
      </c>
      <c r="Q1306" s="342">
        <v>8230.1390900000006</v>
      </c>
      <c r="R1306" s="343">
        <v>101801.71595999999</v>
      </c>
    </row>
    <row r="1307" spans="1:18" s="313" customFormat="1">
      <c r="A1307" s="339"/>
      <c r="B1307" s="339"/>
      <c r="C1307" s="339"/>
      <c r="D1307" s="339"/>
      <c r="E1307" s="340">
        <v>455</v>
      </c>
      <c r="F1307" s="341">
        <v>47383.336960000001</v>
      </c>
      <c r="G1307" s="342">
        <v>104122.18709000001</v>
      </c>
      <c r="H1307" s="342">
        <v>151505.52405000001</v>
      </c>
      <c r="I1307" s="342">
        <v>37350.780719999995</v>
      </c>
      <c r="J1307" s="342">
        <v>164580.69269</v>
      </c>
      <c r="K1307" s="342">
        <v>201931.47341000001</v>
      </c>
      <c r="L1307" s="342">
        <v>158485.08831999998</v>
      </c>
      <c r="M1307" s="342">
        <v>550524.42027</v>
      </c>
      <c r="N1307" s="342">
        <v>709009.50858999998</v>
      </c>
      <c r="O1307" s="342">
        <v>1062446.50605</v>
      </c>
      <c r="P1307" s="342">
        <v>60264.222950000003</v>
      </c>
      <c r="Q1307" s="342">
        <v>153124.81312999999</v>
      </c>
      <c r="R1307" s="343">
        <v>213389.03608000002</v>
      </c>
    </row>
    <row r="1308" spans="1:18" s="313" customFormat="1">
      <c r="A1308" s="339"/>
      <c r="B1308" s="339"/>
      <c r="C1308" s="339"/>
      <c r="D1308" s="339"/>
      <c r="E1308" s="340">
        <v>382</v>
      </c>
      <c r="F1308" s="341">
        <v>533303.50410999998</v>
      </c>
      <c r="G1308" s="342">
        <v>348936.67797000002</v>
      </c>
      <c r="H1308" s="342">
        <v>882240.18208000006</v>
      </c>
      <c r="I1308" s="342">
        <v>39367.452560000005</v>
      </c>
      <c r="J1308" s="342">
        <v>96162.952250000002</v>
      </c>
      <c r="K1308" s="342">
        <v>135530.40481000001</v>
      </c>
      <c r="L1308" s="342">
        <v>49473.026689999999</v>
      </c>
      <c r="M1308" s="342">
        <v>107880.34976000001</v>
      </c>
      <c r="N1308" s="342">
        <v>157353.37644999998</v>
      </c>
      <c r="O1308" s="342">
        <v>1175123.96334</v>
      </c>
      <c r="P1308" s="342">
        <v>677794.00067999994</v>
      </c>
      <c r="Q1308" s="342">
        <v>746138.41</v>
      </c>
      <c r="R1308" s="343">
        <v>1423932.41068</v>
      </c>
    </row>
    <row r="1309" spans="1:18" s="313" customFormat="1">
      <c r="A1309" s="339"/>
      <c r="B1309" s="339"/>
      <c r="C1309" s="339"/>
      <c r="D1309" s="339"/>
      <c r="E1309" s="340">
        <v>390</v>
      </c>
      <c r="F1309" s="341">
        <v>11844.175800000001</v>
      </c>
      <c r="G1309" s="342">
        <v>10563.22668</v>
      </c>
      <c r="H1309" s="342">
        <v>22407.402480000001</v>
      </c>
      <c r="I1309" s="342">
        <v>16483.255010000001</v>
      </c>
      <c r="J1309" s="342">
        <v>18533.734</v>
      </c>
      <c r="K1309" s="342">
        <v>35016.989009999998</v>
      </c>
      <c r="L1309" s="342">
        <v>7446.9875599999996</v>
      </c>
      <c r="M1309" s="342">
        <v>4108.3062900000004</v>
      </c>
      <c r="N1309" s="342">
        <v>11555.29385</v>
      </c>
      <c r="O1309" s="342">
        <v>68979.685339999996</v>
      </c>
      <c r="P1309" s="342">
        <v>54201.68763</v>
      </c>
      <c r="Q1309" s="342">
        <v>10409.717060000001</v>
      </c>
      <c r="R1309" s="343">
        <v>64611.404689999996</v>
      </c>
    </row>
    <row r="1310" spans="1:18" s="313" customFormat="1">
      <c r="A1310" s="339"/>
      <c r="B1310" s="339"/>
      <c r="C1310" s="339"/>
      <c r="D1310" s="339"/>
      <c r="E1310" s="340">
        <v>394</v>
      </c>
      <c r="F1310" s="341">
        <v>14260.596509999999</v>
      </c>
      <c r="G1310" s="342">
        <v>6125.43732</v>
      </c>
      <c r="H1310" s="342">
        <v>20386.033829999997</v>
      </c>
      <c r="I1310" s="342">
        <v>30506.128379999998</v>
      </c>
      <c r="J1310" s="342">
        <v>10036.851419999999</v>
      </c>
      <c r="K1310" s="342">
        <v>40542.979799999994</v>
      </c>
      <c r="L1310" s="342">
        <v>12549.585789999999</v>
      </c>
      <c r="M1310" s="342">
        <v>7057.0913799999998</v>
      </c>
      <c r="N1310" s="342">
        <v>19606.677170000003</v>
      </c>
      <c r="O1310" s="342">
        <v>80535.690799999997</v>
      </c>
      <c r="P1310" s="342">
        <v>61067.596669999999</v>
      </c>
      <c r="Q1310" s="342">
        <v>7466.8954400000002</v>
      </c>
      <c r="R1310" s="343">
        <v>68534.492110000007</v>
      </c>
    </row>
    <row r="1311" spans="1:18" s="313" customFormat="1">
      <c r="A1311" s="339"/>
      <c r="B1311" s="339"/>
      <c r="C1311" s="339"/>
      <c r="D1311" s="339"/>
      <c r="E1311" s="340">
        <v>423</v>
      </c>
      <c r="F1311" s="341">
        <v>18213.379719999997</v>
      </c>
      <c r="G1311" s="342">
        <v>23802.634910000001</v>
      </c>
      <c r="H1311" s="342">
        <v>42016.014630000005</v>
      </c>
      <c r="I1311" s="342">
        <v>26392.187819999999</v>
      </c>
      <c r="J1311" s="342">
        <v>26747.1227</v>
      </c>
      <c r="K1311" s="342">
        <v>53139.310520000006</v>
      </c>
      <c r="L1311" s="342">
        <v>8997.3305500000006</v>
      </c>
      <c r="M1311" s="342">
        <v>5436.8714199999995</v>
      </c>
      <c r="N1311" s="342">
        <v>14434.20197</v>
      </c>
      <c r="O1311" s="342">
        <v>109589.52712</v>
      </c>
      <c r="P1311" s="342">
        <v>49376.102599999998</v>
      </c>
      <c r="Q1311" s="342">
        <v>5128.9759699999995</v>
      </c>
      <c r="R1311" s="343">
        <v>54505.078569999998</v>
      </c>
    </row>
    <row r="1312" spans="1:18" s="313" customFormat="1">
      <c r="A1312" s="339"/>
      <c r="B1312" s="339"/>
      <c r="C1312" s="339"/>
      <c r="D1312" s="339"/>
      <c r="E1312" s="340">
        <v>269</v>
      </c>
      <c r="F1312" s="341">
        <v>2170.76361</v>
      </c>
      <c r="G1312" s="342">
        <v>3979.2365399999999</v>
      </c>
      <c r="H1312" s="342">
        <v>6150.0001500000008</v>
      </c>
      <c r="I1312" s="342">
        <v>8622.2324499999995</v>
      </c>
      <c r="J1312" s="342">
        <v>7978.4071699999995</v>
      </c>
      <c r="K1312" s="342">
        <v>16600.639619999998</v>
      </c>
      <c r="L1312" s="342">
        <v>4321.43271</v>
      </c>
      <c r="M1312" s="342">
        <v>2616.8710299999998</v>
      </c>
      <c r="N1312" s="342">
        <v>6938.3037400000003</v>
      </c>
      <c r="O1312" s="342">
        <v>29688.943510000001</v>
      </c>
      <c r="P1312" s="342">
        <v>36824.216509999998</v>
      </c>
      <c r="Q1312" s="342">
        <v>2560.1244100000004</v>
      </c>
      <c r="R1312" s="343">
        <v>39384.340920000002</v>
      </c>
    </row>
    <row r="1313" spans="1:18" s="313" customFormat="1">
      <c r="A1313" s="339"/>
      <c r="B1313" s="339"/>
      <c r="C1313" s="339"/>
      <c r="D1313" s="334" t="s">
        <v>82</v>
      </c>
      <c r="E1313" s="335">
        <v>292</v>
      </c>
      <c r="F1313" s="336">
        <v>18418.289989999997</v>
      </c>
      <c r="G1313" s="337">
        <v>10460.216329999999</v>
      </c>
      <c r="H1313" s="337">
        <v>28878.50632</v>
      </c>
      <c r="I1313" s="337">
        <v>60281.594810000002</v>
      </c>
      <c r="J1313" s="337">
        <v>15308.72841</v>
      </c>
      <c r="K1313" s="337">
        <v>75590.323220000006</v>
      </c>
      <c r="L1313" s="337">
        <v>19114.05471</v>
      </c>
      <c r="M1313" s="337">
        <v>3826.1662099999999</v>
      </c>
      <c r="N1313" s="337">
        <v>22940.220920000003</v>
      </c>
      <c r="O1313" s="337">
        <v>127409.05046</v>
      </c>
      <c r="P1313" s="337">
        <v>130097.41098999999</v>
      </c>
      <c r="Q1313" s="337">
        <v>4013.5625800000003</v>
      </c>
      <c r="R1313" s="338">
        <v>134110.97357</v>
      </c>
    </row>
    <row r="1314" spans="1:18" s="313" customFormat="1">
      <c r="A1314" s="339"/>
      <c r="B1314" s="339"/>
      <c r="C1314" s="339"/>
      <c r="D1314" s="334" t="s">
        <v>67</v>
      </c>
      <c r="E1314" s="335">
        <v>116</v>
      </c>
      <c r="F1314" s="336">
        <v>15264.741470000001</v>
      </c>
      <c r="G1314" s="337">
        <v>1239.3905500000001</v>
      </c>
      <c r="H1314" s="337">
        <v>16504.132020000001</v>
      </c>
      <c r="I1314" s="337">
        <v>104381.56937000001</v>
      </c>
      <c r="J1314" s="337">
        <v>21467.057539999998</v>
      </c>
      <c r="K1314" s="337">
        <v>125848.62690999999</v>
      </c>
      <c r="L1314" s="337">
        <v>14386.495339999999</v>
      </c>
      <c r="M1314" s="337">
        <v>17817.485559999997</v>
      </c>
      <c r="N1314" s="337">
        <v>32203.980899999999</v>
      </c>
      <c r="O1314" s="337">
        <v>174556.73983000001</v>
      </c>
      <c r="P1314" s="337">
        <v>137282.53825000001</v>
      </c>
      <c r="Q1314" s="337">
        <v>7960.30933</v>
      </c>
      <c r="R1314" s="338">
        <v>145242.84758</v>
      </c>
    </row>
    <row r="1315" spans="1:18" s="313" customFormat="1">
      <c r="A1315" s="339"/>
      <c r="B1315" s="339"/>
      <c r="C1315" s="339"/>
      <c r="D1315" s="339"/>
      <c r="E1315" s="340">
        <v>113</v>
      </c>
      <c r="F1315" s="341">
        <v>24439.428110000001</v>
      </c>
      <c r="G1315" s="342">
        <v>18214.98503</v>
      </c>
      <c r="H1315" s="342">
        <v>42654.413140000004</v>
      </c>
      <c r="I1315" s="342">
        <v>56849.433229999995</v>
      </c>
      <c r="J1315" s="342">
        <v>50238.567270000007</v>
      </c>
      <c r="K1315" s="342">
        <v>107088.00049999999</v>
      </c>
      <c r="L1315" s="342">
        <v>34544.530149999999</v>
      </c>
      <c r="M1315" s="342">
        <v>36832.985350000003</v>
      </c>
      <c r="N1315" s="342">
        <v>71377.515499999994</v>
      </c>
      <c r="O1315" s="342">
        <v>221119.92913999999</v>
      </c>
      <c r="P1315" s="342">
        <v>309971.0049</v>
      </c>
      <c r="Q1315" s="342">
        <v>51542.609409999997</v>
      </c>
      <c r="R1315" s="343">
        <v>361513.61430999998</v>
      </c>
    </row>
    <row r="1316" spans="1:18" s="313" customFormat="1">
      <c r="A1316" s="339"/>
      <c r="B1316" s="339"/>
      <c r="C1316" s="339"/>
      <c r="D1316" s="339"/>
      <c r="E1316" s="340">
        <v>194</v>
      </c>
      <c r="F1316" s="341">
        <v>16179.876990000001</v>
      </c>
      <c r="G1316" s="342">
        <v>14004.60887</v>
      </c>
      <c r="H1316" s="342">
        <v>30184.485860000001</v>
      </c>
      <c r="I1316" s="342">
        <v>62703.430609999996</v>
      </c>
      <c r="J1316" s="342">
        <v>34191.082350000004</v>
      </c>
      <c r="K1316" s="342">
        <v>96894.512959999993</v>
      </c>
      <c r="L1316" s="342">
        <v>32312.469420000001</v>
      </c>
      <c r="M1316" s="342">
        <v>19329.490020000001</v>
      </c>
      <c r="N1316" s="342">
        <v>51641.959439999999</v>
      </c>
      <c r="O1316" s="342">
        <v>178720.95825999998</v>
      </c>
      <c r="P1316" s="342">
        <v>100214.03013</v>
      </c>
      <c r="Q1316" s="342">
        <v>4952.1438799999996</v>
      </c>
      <c r="R1316" s="343">
        <v>105166.17401</v>
      </c>
    </row>
    <row r="1317" spans="1:18" s="313" customFormat="1">
      <c r="A1317" s="339"/>
      <c r="B1317" s="339"/>
      <c r="C1317" s="339"/>
      <c r="D1317" s="339"/>
      <c r="E1317" s="340">
        <v>195</v>
      </c>
      <c r="F1317" s="341">
        <v>11921.340039999999</v>
      </c>
      <c r="G1317" s="342">
        <v>15146.23862</v>
      </c>
      <c r="H1317" s="342">
        <v>27067.578659999999</v>
      </c>
      <c r="I1317" s="342">
        <v>35124.138800000001</v>
      </c>
      <c r="J1317" s="342">
        <v>26195.913909999999</v>
      </c>
      <c r="K1317" s="342">
        <v>61320.052710000004</v>
      </c>
      <c r="L1317" s="342">
        <v>18494.17238</v>
      </c>
      <c r="M1317" s="342">
        <v>15111.7709</v>
      </c>
      <c r="N1317" s="342">
        <v>33605.94328</v>
      </c>
      <c r="O1317" s="342">
        <v>121993.57465000001</v>
      </c>
      <c r="P1317" s="342">
        <v>94988.690989999988</v>
      </c>
      <c r="Q1317" s="342">
        <v>8507.741039999999</v>
      </c>
      <c r="R1317" s="343">
        <v>103496.43203</v>
      </c>
    </row>
    <row r="1318" spans="1:18" s="313" customFormat="1">
      <c r="A1318" s="339"/>
      <c r="B1318" s="339"/>
      <c r="C1318" s="339"/>
      <c r="D1318" s="339"/>
      <c r="E1318" s="340">
        <v>231</v>
      </c>
      <c r="F1318" s="341">
        <v>21360.11492</v>
      </c>
      <c r="G1318" s="342">
        <v>26678.511120000003</v>
      </c>
      <c r="H1318" s="342">
        <v>48038.626039999996</v>
      </c>
      <c r="I1318" s="342">
        <v>54003.24727</v>
      </c>
      <c r="J1318" s="342">
        <v>51392.341079999998</v>
      </c>
      <c r="K1318" s="342">
        <v>105395.58834999999</v>
      </c>
      <c r="L1318" s="342">
        <v>31565.459289999999</v>
      </c>
      <c r="M1318" s="342">
        <v>30816.507030000001</v>
      </c>
      <c r="N1318" s="342">
        <v>62381.96632</v>
      </c>
      <c r="O1318" s="342">
        <v>215816.18071000002</v>
      </c>
      <c r="P1318" s="342">
        <v>223833.59581999999</v>
      </c>
      <c r="Q1318" s="342">
        <v>30896.901530000003</v>
      </c>
      <c r="R1318" s="343">
        <v>254730.49734999999</v>
      </c>
    </row>
    <row r="1319" spans="1:18" s="313" customFormat="1">
      <c r="A1319" s="339"/>
      <c r="B1319" s="339"/>
      <c r="C1319" s="339"/>
      <c r="D1319" s="339"/>
      <c r="E1319" s="340">
        <v>237</v>
      </c>
      <c r="F1319" s="341">
        <v>15041.74424</v>
      </c>
      <c r="G1319" s="342">
        <v>9776.3211999999985</v>
      </c>
      <c r="H1319" s="342">
        <v>24818.065440000002</v>
      </c>
      <c r="I1319" s="342">
        <v>23985.721079999999</v>
      </c>
      <c r="J1319" s="342">
        <v>17967.479050000002</v>
      </c>
      <c r="K1319" s="342">
        <v>41953.200130000005</v>
      </c>
      <c r="L1319" s="342">
        <v>12853.66519</v>
      </c>
      <c r="M1319" s="342">
        <v>9048.5628300000008</v>
      </c>
      <c r="N1319" s="342">
        <v>21902.228019999999</v>
      </c>
      <c r="O1319" s="342">
        <v>88673.493589999998</v>
      </c>
      <c r="P1319" s="342">
        <v>70018.978099999993</v>
      </c>
      <c r="Q1319" s="342">
        <v>6514.71821</v>
      </c>
      <c r="R1319" s="343">
        <v>76533.696309999999</v>
      </c>
    </row>
    <row r="1320" spans="1:18" s="313" customFormat="1">
      <c r="A1320" s="339"/>
      <c r="B1320" s="339"/>
      <c r="C1320" s="339"/>
      <c r="D1320" s="339"/>
      <c r="E1320" s="340">
        <v>408</v>
      </c>
      <c r="F1320" s="341">
        <v>16468.32301</v>
      </c>
      <c r="G1320" s="342">
        <v>21578.38176</v>
      </c>
      <c r="H1320" s="342">
        <v>38046.704770000004</v>
      </c>
      <c r="I1320" s="342">
        <v>39021.463400000001</v>
      </c>
      <c r="J1320" s="342">
        <v>41809.453659999999</v>
      </c>
      <c r="K1320" s="342">
        <v>80830.917060000007</v>
      </c>
      <c r="L1320" s="342">
        <v>41759.854630000002</v>
      </c>
      <c r="M1320" s="342">
        <v>37035.58455</v>
      </c>
      <c r="N1320" s="342">
        <v>78795.439180000001</v>
      </c>
      <c r="O1320" s="342">
        <v>197673.06101</v>
      </c>
      <c r="P1320" s="342">
        <v>186317.11662000002</v>
      </c>
      <c r="Q1320" s="342">
        <v>16418.74742</v>
      </c>
      <c r="R1320" s="343">
        <v>202735.86403999999</v>
      </c>
    </row>
    <row r="1321" spans="1:18" s="313" customFormat="1">
      <c r="A1321" s="339"/>
      <c r="B1321" s="339"/>
      <c r="C1321" s="339"/>
      <c r="D1321" s="339"/>
      <c r="E1321" s="340">
        <v>427</v>
      </c>
      <c r="F1321" s="341">
        <v>27481.21343</v>
      </c>
      <c r="G1321" s="342">
        <v>27339.16505</v>
      </c>
      <c r="H1321" s="342">
        <v>54820.378479999999</v>
      </c>
      <c r="I1321" s="342">
        <v>75690.701530000006</v>
      </c>
      <c r="J1321" s="342">
        <v>64438.197439999996</v>
      </c>
      <c r="K1321" s="342">
        <v>140128.89897000001</v>
      </c>
      <c r="L1321" s="342">
        <v>38788.422229999996</v>
      </c>
      <c r="M1321" s="342">
        <v>37319.968000000001</v>
      </c>
      <c r="N1321" s="342">
        <v>76108.390230000005</v>
      </c>
      <c r="O1321" s="342">
        <v>271057.66768000001</v>
      </c>
      <c r="P1321" s="342">
        <v>244353.72988999999</v>
      </c>
      <c r="Q1321" s="342">
        <v>28231.74007</v>
      </c>
      <c r="R1321" s="343">
        <v>272585.46995999996</v>
      </c>
    </row>
    <row r="1322" spans="1:18" s="313" customFormat="1">
      <c r="A1322" s="339"/>
      <c r="B1322" s="339"/>
      <c r="C1322" s="339"/>
      <c r="D1322" s="334" t="s">
        <v>63</v>
      </c>
      <c r="E1322" s="335">
        <v>65</v>
      </c>
      <c r="F1322" s="336">
        <v>30014.78759</v>
      </c>
      <c r="G1322" s="337">
        <v>54275.173940000001</v>
      </c>
      <c r="H1322" s="337">
        <v>84289.96153</v>
      </c>
      <c r="I1322" s="337">
        <v>36778.89647</v>
      </c>
      <c r="J1322" s="337">
        <v>47661.779689999996</v>
      </c>
      <c r="K1322" s="337">
        <v>84440.676160000003</v>
      </c>
      <c r="L1322" s="337">
        <v>23725.954879999998</v>
      </c>
      <c r="M1322" s="337">
        <v>24657.84145</v>
      </c>
      <c r="N1322" s="337">
        <v>48383.796329999997</v>
      </c>
      <c r="O1322" s="337">
        <v>217114.43402000002</v>
      </c>
      <c r="P1322" s="337">
        <v>323730.25464999996</v>
      </c>
      <c r="Q1322" s="337">
        <v>40891.999530000001</v>
      </c>
      <c r="R1322" s="338">
        <v>364622.25417999999</v>
      </c>
    </row>
    <row r="1323" spans="1:18" s="313" customFormat="1">
      <c r="A1323" s="339"/>
      <c r="B1323" s="339"/>
      <c r="C1323" s="339"/>
      <c r="D1323" s="339"/>
      <c r="E1323" s="340">
        <v>66</v>
      </c>
      <c r="F1323" s="341">
        <v>37332.908579999996</v>
      </c>
      <c r="G1323" s="342">
        <v>133446.10584999999</v>
      </c>
      <c r="H1323" s="342">
        <v>170779.01443000001</v>
      </c>
      <c r="I1323" s="342">
        <v>74273.667199999996</v>
      </c>
      <c r="J1323" s="342">
        <v>54194.056670000005</v>
      </c>
      <c r="K1323" s="342">
        <v>128467.72387</v>
      </c>
      <c r="L1323" s="342">
        <v>30584.03703</v>
      </c>
      <c r="M1323" s="342">
        <v>31105.378089999998</v>
      </c>
      <c r="N1323" s="342">
        <v>61689.415119999998</v>
      </c>
      <c r="O1323" s="342">
        <v>360936.15341999999</v>
      </c>
      <c r="P1323" s="342">
        <v>256404.80825999999</v>
      </c>
      <c r="Q1323" s="342">
        <v>74350.951700000005</v>
      </c>
      <c r="R1323" s="343">
        <v>330755.75996</v>
      </c>
    </row>
    <row r="1324" spans="1:18" s="313" customFormat="1">
      <c r="A1324" s="339"/>
      <c r="B1324" s="339"/>
      <c r="C1324" s="339"/>
      <c r="D1324" s="339"/>
      <c r="E1324" s="340">
        <v>67</v>
      </c>
      <c r="F1324" s="341">
        <v>18363.693629999998</v>
      </c>
      <c r="G1324" s="342">
        <v>22200.456910000001</v>
      </c>
      <c r="H1324" s="342">
        <v>40564.150540000002</v>
      </c>
      <c r="I1324" s="342">
        <v>21304.761910000001</v>
      </c>
      <c r="J1324" s="342">
        <v>21192.31122</v>
      </c>
      <c r="K1324" s="342">
        <v>42497.073130000004</v>
      </c>
      <c r="L1324" s="342">
        <v>10990.758159999999</v>
      </c>
      <c r="M1324" s="342">
        <v>12437.430890000001</v>
      </c>
      <c r="N1324" s="342">
        <v>23428.189050000001</v>
      </c>
      <c r="O1324" s="342">
        <v>106489.41271999999</v>
      </c>
      <c r="P1324" s="342">
        <v>89606.897799999992</v>
      </c>
      <c r="Q1324" s="342">
        <v>11704.2449</v>
      </c>
      <c r="R1324" s="343">
        <v>101311.1427</v>
      </c>
    </row>
    <row r="1325" spans="1:18" s="313" customFormat="1">
      <c r="A1325" s="339"/>
      <c r="B1325" s="339"/>
      <c r="C1325" s="339"/>
      <c r="D1325" s="339"/>
      <c r="E1325" s="340">
        <v>68</v>
      </c>
      <c r="F1325" s="341">
        <v>43734.251380000002</v>
      </c>
      <c r="G1325" s="342">
        <v>43710.311880000001</v>
      </c>
      <c r="H1325" s="342">
        <v>87444.56326000001</v>
      </c>
      <c r="I1325" s="342">
        <v>71658.758230000007</v>
      </c>
      <c r="J1325" s="342">
        <v>38407.167569999998</v>
      </c>
      <c r="K1325" s="342">
        <v>110065.9258</v>
      </c>
      <c r="L1325" s="342">
        <v>29723.802500000002</v>
      </c>
      <c r="M1325" s="342">
        <v>16186.59268</v>
      </c>
      <c r="N1325" s="342">
        <v>45910.39518</v>
      </c>
      <c r="O1325" s="342">
        <v>243420.88424000001</v>
      </c>
      <c r="P1325" s="342">
        <v>148739.68659999999</v>
      </c>
      <c r="Q1325" s="342">
        <v>15023.05126</v>
      </c>
      <c r="R1325" s="343">
        <v>163762.73786000002</v>
      </c>
    </row>
    <row r="1326" spans="1:18" s="313" customFormat="1">
      <c r="A1326" s="339"/>
      <c r="B1326" s="339"/>
      <c r="C1326" s="339"/>
      <c r="D1326" s="339"/>
      <c r="E1326" s="340">
        <v>70</v>
      </c>
      <c r="F1326" s="341">
        <v>15732.06205</v>
      </c>
      <c r="G1326" s="342">
        <v>31757.177059999998</v>
      </c>
      <c r="H1326" s="342">
        <v>47489.239110000002</v>
      </c>
      <c r="I1326" s="342">
        <v>24322.993589999998</v>
      </c>
      <c r="J1326" s="342">
        <v>25607.453320000001</v>
      </c>
      <c r="K1326" s="342">
        <v>49930.446909999999</v>
      </c>
      <c r="L1326" s="342">
        <v>11342.536099999999</v>
      </c>
      <c r="M1326" s="342">
        <v>11237.98761</v>
      </c>
      <c r="N1326" s="342">
        <v>22580.523710000001</v>
      </c>
      <c r="O1326" s="342">
        <v>120000.20973</v>
      </c>
      <c r="P1326" s="342">
        <v>120915.26736</v>
      </c>
      <c r="Q1326" s="342">
        <v>6203.2022500000003</v>
      </c>
      <c r="R1326" s="343">
        <v>127118.46961</v>
      </c>
    </row>
    <row r="1327" spans="1:18" s="313" customFormat="1">
      <c r="A1327" s="339"/>
      <c r="B1327" s="339"/>
      <c r="C1327" s="339"/>
      <c r="D1327" s="339"/>
      <c r="E1327" s="340">
        <v>71</v>
      </c>
      <c r="F1327" s="341">
        <v>6005275.7290000003</v>
      </c>
      <c r="G1327" s="342">
        <v>4827497.8301200001</v>
      </c>
      <c r="H1327" s="342">
        <v>10832773.559120001</v>
      </c>
      <c r="I1327" s="342">
        <v>2442433.3472399996</v>
      </c>
      <c r="J1327" s="342">
        <v>1882361.9227499999</v>
      </c>
      <c r="K1327" s="342">
        <v>4324795.2699899999</v>
      </c>
      <c r="L1327" s="342">
        <v>6780958.6651499998</v>
      </c>
      <c r="M1327" s="342">
        <v>5377731.5206300002</v>
      </c>
      <c r="N1327" s="342">
        <v>12158690.18578</v>
      </c>
      <c r="O1327" s="342">
        <v>27316259.01489</v>
      </c>
      <c r="P1327" s="342">
        <v>14266457.780229999</v>
      </c>
      <c r="Q1327" s="342">
        <v>11223817.28334</v>
      </c>
      <c r="R1327" s="343">
        <v>25490275.06357</v>
      </c>
    </row>
    <row r="1328" spans="1:18" s="313" customFormat="1">
      <c r="A1328" s="339"/>
      <c r="B1328" s="339"/>
      <c r="C1328" s="339"/>
      <c r="D1328" s="339"/>
      <c r="E1328" s="340">
        <v>216</v>
      </c>
      <c r="F1328" s="341">
        <v>22250.701000000001</v>
      </c>
      <c r="G1328" s="342">
        <v>29683.033469999998</v>
      </c>
      <c r="H1328" s="342">
        <v>51933.734469999996</v>
      </c>
      <c r="I1328" s="342">
        <v>54075.966509999998</v>
      </c>
      <c r="J1328" s="342">
        <v>58730.254249999998</v>
      </c>
      <c r="K1328" s="342">
        <v>112806.22076000001</v>
      </c>
      <c r="L1328" s="342">
        <v>35805.596600000004</v>
      </c>
      <c r="M1328" s="342">
        <v>38298.694649999998</v>
      </c>
      <c r="N1328" s="342">
        <v>74104.291249999995</v>
      </c>
      <c r="O1328" s="342">
        <v>238844.24648</v>
      </c>
      <c r="P1328" s="342">
        <v>223227.27569000001</v>
      </c>
      <c r="Q1328" s="342">
        <v>48680.257600000004</v>
      </c>
      <c r="R1328" s="343">
        <v>271907.53329000005</v>
      </c>
    </row>
    <row r="1329" spans="1:18" s="313" customFormat="1">
      <c r="A1329" s="339"/>
      <c r="B1329" s="339"/>
      <c r="C1329" s="339"/>
      <c r="D1329" s="339"/>
      <c r="E1329" s="340">
        <v>220</v>
      </c>
      <c r="F1329" s="341">
        <v>8179.5909499999998</v>
      </c>
      <c r="G1329" s="342">
        <v>18888.65265</v>
      </c>
      <c r="H1329" s="342">
        <v>27068.243600000002</v>
      </c>
      <c r="I1329" s="342">
        <v>18955.530449999998</v>
      </c>
      <c r="J1329" s="342">
        <v>18332.389210000001</v>
      </c>
      <c r="K1329" s="342">
        <v>37287.91966</v>
      </c>
      <c r="L1329" s="342">
        <v>10537.306970000001</v>
      </c>
      <c r="M1329" s="342">
        <v>7605.6630800000003</v>
      </c>
      <c r="N1329" s="342">
        <v>18142.97005</v>
      </c>
      <c r="O1329" s="342">
        <v>82499.133310000005</v>
      </c>
      <c r="P1329" s="342">
        <v>62834.064570000002</v>
      </c>
      <c r="Q1329" s="342">
        <v>12394.46306</v>
      </c>
      <c r="R1329" s="343">
        <v>75228.527629999997</v>
      </c>
    </row>
    <row r="1330" spans="1:18" s="313" customFormat="1">
      <c r="A1330" s="339"/>
      <c r="B1330" s="339"/>
      <c r="C1330" s="339"/>
      <c r="D1330" s="339"/>
      <c r="E1330" s="340">
        <v>226</v>
      </c>
      <c r="F1330" s="341">
        <v>13287.7541</v>
      </c>
      <c r="G1330" s="342">
        <v>11864.365179999999</v>
      </c>
      <c r="H1330" s="342">
        <v>25152.119280000003</v>
      </c>
      <c r="I1330" s="342">
        <v>27377.680489999999</v>
      </c>
      <c r="J1330" s="342">
        <v>26109.689489999997</v>
      </c>
      <c r="K1330" s="342">
        <v>53487.369979999996</v>
      </c>
      <c r="L1330" s="342">
        <v>10594.56394</v>
      </c>
      <c r="M1330" s="342">
        <v>16953.699700000001</v>
      </c>
      <c r="N1330" s="342">
        <v>27548.263640000001</v>
      </c>
      <c r="O1330" s="342">
        <v>106187.75290000001</v>
      </c>
      <c r="P1330" s="342">
        <v>96013.351330000005</v>
      </c>
      <c r="Q1330" s="342">
        <v>8992.921699999999</v>
      </c>
      <c r="R1330" s="343">
        <v>105006.27303</v>
      </c>
    </row>
    <row r="1331" spans="1:18" s="313" customFormat="1">
      <c r="A1331" s="339"/>
      <c r="B1331" s="339"/>
      <c r="C1331" s="339"/>
      <c r="D1331" s="339"/>
      <c r="E1331" s="340">
        <v>241</v>
      </c>
      <c r="F1331" s="341">
        <v>10155.91504</v>
      </c>
      <c r="G1331" s="342">
        <v>21674.605230000001</v>
      </c>
      <c r="H1331" s="342">
        <v>31830.520270000001</v>
      </c>
      <c r="I1331" s="342">
        <v>45941.9928</v>
      </c>
      <c r="J1331" s="342">
        <v>39584.006009999997</v>
      </c>
      <c r="K1331" s="342">
        <v>85525.998810000005</v>
      </c>
      <c r="L1331" s="342">
        <v>26447.600269999999</v>
      </c>
      <c r="M1331" s="342">
        <v>32716.608760000003</v>
      </c>
      <c r="N1331" s="342">
        <v>59164.209029999998</v>
      </c>
      <c r="O1331" s="342">
        <v>176520.72811000003</v>
      </c>
      <c r="P1331" s="342">
        <v>253821.06962999998</v>
      </c>
      <c r="Q1331" s="342">
        <v>71007.691879999998</v>
      </c>
      <c r="R1331" s="343">
        <v>324828.76150999998</v>
      </c>
    </row>
    <row r="1332" spans="1:18" s="313" customFormat="1">
      <c r="A1332" s="339"/>
      <c r="B1332" s="339"/>
      <c r="C1332" s="339"/>
      <c r="D1332" s="339"/>
      <c r="E1332" s="340">
        <v>247</v>
      </c>
      <c r="F1332" s="341">
        <v>234878.82187000001</v>
      </c>
      <c r="G1332" s="342">
        <v>223637.72565000001</v>
      </c>
      <c r="H1332" s="342">
        <v>458516.54751999996</v>
      </c>
      <c r="I1332" s="342">
        <v>35298.597979999999</v>
      </c>
      <c r="J1332" s="342">
        <v>34547.901210000004</v>
      </c>
      <c r="K1332" s="342">
        <v>69846.499190000002</v>
      </c>
      <c r="L1332" s="342">
        <v>30780.621159999999</v>
      </c>
      <c r="M1332" s="342">
        <v>38057.766600000003</v>
      </c>
      <c r="N1332" s="342">
        <v>68838.387760000012</v>
      </c>
      <c r="O1332" s="342">
        <v>597201.43446999998</v>
      </c>
      <c r="P1332" s="342">
        <v>416899.03542999999</v>
      </c>
      <c r="Q1332" s="342">
        <v>605617.63821</v>
      </c>
      <c r="R1332" s="343">
        <v>1022516.6736399999</v>
      </c>
    </row>
    <row r="1333" spans="1:18" s="313" customFormat="1">
      <c r="A1333" s="339"/>
      <c r="B1333" s="339"/>
      <c r="C1333" s="339"/>
      <c r="D1333" s="339"/>
      <c r="E1333" s="340">
        <v>251</v>
      </c>
      <c r="F1333" s="341">
        <v>21573.806390000002</v>
      </c>
      <c r="G1333" s="342">
        <v>28299.892829999997</v>
      </c>
      <c r="H1333" s="342">
        <v>49873.699220000002</v>
      </c>
      <c r="I1333" s="342">
        <v>33690.978759999998</v>
      </c>
      <c r="J1333" s="342">
        <v>22876.041539999998</v>
      </c>
      <c r="K1333" s="342">
        <v>56567.020299999996</v>
      </c>
      <c r="L1333" s="342">
        <v>14168.82187</v>
      </c>
      <c r="M1333" s="342">
        <v>9506.4132100000006</v>
      </c>
      <c r="N1333" s="342">
        <v>23675.235079999999</v>
      </c>
      <c r="O1333" s="342">
        <v>130115.9546</v>
      </c>
      <c r="P1333" s="342">
        <v>99789.554439999993</v>
      </c>
      <c r="Q1333" s="342">
        <v>12373.249230000001</v>
      </c>
      <c r="R1333" s="343">
        <v>112162.80367000001</v>
      </c>
    </row>
    <row r="1334" spans="1:18" s="313" customFormat="1">
      <c r="A1334" s="339"/>
      <c r="B1334" s="339"/>
      <c r="C1334" s="339"/>
      <c r="D1334" s="334" t="s">
        <v>64</v>
      </c>
      <c r="E1334" s="335">
        <v>107</v>
      </c>
      <c r="F1334" s="336">
        <v>14787.05128</v>
      </c>
      <c r="G1334" s="337">
        <v>10267.06234</v>
      </c>
      <c r="H1334" s="337">
        <v>25054.11362</v>
      </c>
      <c r="I1334" s="337">
        <v>47124.915780000003</v>
      </c>
      <c r="J1334" s="337">
        <v>15315.039650000001</v>
      </c>
      <c r="K1334" s="337">
        <v>62439.955430000002</v>
      </c>
      <c r="L1334" s="337">
        <v>19169.112079999999</v>
      </c>
      <c r="M1334" s="337">
        <v>13422.715279999999</v>
      </c>
      <c r="N1334" s="337">
        <v>32591.827359999999</v>
      </c>
      <c r="O1334" s="337">
        <v>120085.89641</v>
      </c>
      <c r="P1334" s="337">
        <v>94671.015700000004</v>
      </c>
      <c r="Q1334" s="337">
        <v>11011.15135</v>
      </c>
      <c r="R1334" s="338">
        <v>105682.16705</v>
      </c>
    </row>
    <row r="1335" spans="1:18" s="313" customFormat="1">
      <c r="A1335" s="339"/>
      <c r="B1335" s="339"/>
      <c r="C1335" s="339"/>
      <c r="D1335" s="339"/>
      <c r="E1335" s="340">
        <v>338</v>
      </c>
      <c r="F1335" s="341">
        <v>23779.656589999999</v>
      </c>
      <c r="G1335" s="342">
        <v>3940.21767</v>
      </c>
      <c r="H1335" s="342">
        <v>27719.874260000001</v>
      </c>
      <c r="I1335" s="342">
        <v>68696.847299999994</v>
      </c>
      <c r="J1335" s="342">
        <v>32457.414479999999</v>
      </c>
      <c r="K1335" s="342">
        <v>101154.26178</v>
      </c>
      <c r="L1335" s="342">
        <v>66334.968420000005</v>
      </c>
      <c r="M1335" s="342">
        <v>29188.694090000001</v>
      </c>
      <c r="N1335" s="342">
        <v>95523.662510000009</v>
      </c>
      <c r="O1335" s="342">
        <v>224397.79855000001</v>
      </c>
      <c r="P1335" s="342">
        <v>154194.27125999998</v>
      </c>
      <c r="Q1335" s="342">
        <v>41807.959710000003</v>
      </c>
      <c r="R1335" s="343">
        <v>196002.23097</v>
      </c>
    </row>
    <row r="1336" spans="1:18" s="313" customFormat="1">
      <c r="A1336" s="339"/>
      <c r="B1336" s="339"/>
      <c r="C1336" s="339"/>
      <c r="D1336" s="339"/>
      <c r="E1336" s="340">
        <v>468</v>
      </c>
      <c r="F1336" s="341">
        <v>915.31828000000007</v>
      </c>
      <c r="G1336" s="342">
        <v>699.00243999999998</v>
      </c>
      <c r="H1336" s="342">
        <v>1614.3207199999999</v>
      </c>
      <c r="I1336" s="342">
        <v>41816.76614</v>
      </c>
      <c r="J1336" s="342">
        <v>10465.843999999999</v>
      </c>
      <c r="K1336" s="342">
        <v>52282.610139999997</v>
      </c>
      <c r="L1336" s="342">
        <v>5829.23207</v>
      </c>
      <c r="M1336" s="342">
        <v>970.29320999999993</v>
      </c>
      <c r="N1336" s="342">
        <v>6799.5252799999998</v>
      </c>
      <c r="O1336" s="342">
        <v>60696.456140000002</v>
      </c>
      <c r="P1336" s="342">
        <v>20358.220329999996</v>
      </c>
      <c r="Q1336" s="342">
        <v>1181.4970499999999</v>
      </c>
      <c r="R1336" s="343">
        <v>21539.717379999998</v>
      </c>
    </row>
    <row r="1337" spans="1:18" s="313" customFormat="1">
      <c r="A1337" s="339"/>
      <c r="B1337" s="339"/>
      <c r="C1337" s="339"/>
      <c r="D1337" s="339"/>
      <c r="E1337" s="340">
        <v>278</v>
      </c>
      <c r="F1337" s="341">
        <v>22745.994489999997</v>
      </c>
      <c r="G1337" s="342">
        <v>2238.7996200000002</v>
      </c>
      <c r="H1337" s="342">
        <v>24984.794109999999</v>
      </c>
      <c r="I1337" s="342">
        <v>40205.495470000002</v>
      </c>
      <c r="J1337" s="342">
        <v>10598.244919999999</v>
      </c>
      <c r="K1337" s="342">
        <v>50803.740389999999</v>
      </c>
      <c r="L1337" s="342">
        <v>23652.973510000003</v>
      </c>
      <c r="M1337" s="342">
        <v>6918.7507999999998</v>
      </c>
      <c r="N1337" s="342">
        <v>30571.724309999998</v>
      </c>
      <c r="O1337" s="342">
        <v>106360.25881</v>
      </c>
      <c r="P1337" s="342">
        <v>69742.490519999992</v>
      </c>
      <c r="Q1337" s="342">
        <v>8279.2723800000003</v>
      </c>
      <c r="R1337" s="343">
        <v>78021.762900000002</v>
      </c>
    </row>
    <row r="1338" spans="1:18" s="313" customFormat="1">
      <c r="A1338" s="339"/>
      <c r="B1338" s="339"/>
      <c r="C1338" s="339"/>
      <c r="D1338" s="339"/>
      <c r="E1338" s="340">
        <v>293</v>
      </c>
      <c r="F1338" s="341">
        <v>14837.89918</v>
      </c>
      <c r="G1338" s="342">
        <v>2231.96245</v>
      </c>
      <c r="H1338" s="342">
        <v>17069.861629999999</v>
      </c>
      <c r="I1338" s="342">
        <v>33365.721039999997</v>
      </c>
      <c r="J1338" s="342">
        <v>8798.9285799999998</v>
      </c>
      <c r="K1338" s="342">
        <v>42164.649619999997</v>
      </c>
      <c r="L1338" s="342">
        <v>14798.300499999999</v>
      </c>
      <c r="M1338" s="342">
        <v>2428.0961699999998</v>
      </c>
      <c r="N1338" s="342">
        <v>17226.396670000002</v>
      </c>
      <c r="O1338" s="342">
        <v>76460.907919999998</v>
      </c>
      <c r="P1338" s="342">
        <v>81600.972529999999</v>
      </c>
      <c r="Q1338" s="342">
        <v>9084.1211199999998</v>
      </c>
      <c r="R1338" s="343">
        <v>90685.09365000001</v>
      </c>
    </row>
    <row r="1339" spans="1:18" s="313" customFormat="1">
      <c r="A1339" s="339"/>
      <c r="B1339" s="339"/>
      <c r="C1339" s="339"/>
      <c r="D1339" s="339"/>
      <c r="E1339" s="340">
        <v>339</v>
      </c>
      <c r="F1339" s="341">
        <v>3671.7029500000003</v>
      </c>
      <c r="G1339" s="342">
        <v>1130.5134499999999</v>
      </c>
      <c r="H1339" s="342">
        <v>4802.2164000000002</v>
      </c>
      <c r="I1339" s="342">
        <v>33550.784550000004</v>
      </c>
      <c r="J1339" s="342">
        <v>5589.9357</v>
      </c>
      <c r="K1339" s="342">
        <v>39140.720249999998</v>
      </c>
      <c r="L1339" s="342">
        <v>14697.773630000002</v>
      </c>
      <c r="M1339" s="342">
        <v>2348.0137400000003</v>
      </c>
      <c r="N1339" s="342">
        <v>17045.787370000002</v>
      </c>
      <c r="O1339" s="342">
        <v>60988.724020000001</v>
      </c>
      <c r="P1339" s="342">
        <v>58868.710859999999</v>
      </c>
      <c r="Q1339" s="342">
        <v>2083.5916099999999</v>
      </c>
      <c r="R1339" s="343">
        <v>60952.302470000002</v>
      </c>
    </row>
    <row r="1340" spans="1:18" s="313" customFormat="1">
      <c r="A1340" s="339"/>
      <c r="B1340" s="339"/>
      <c r="C1340" s="339"/>
      <c r="D1340" s="339"/>
      <c r="E1340" s="340">
        <v>386</v>
      </c>
      <c r="F1340" s="341">
        <v>6939.6676699999998</v>
      </c>
      <c r="G1340" s="342">
        <v>2349.5942200000004</v>
      </c>
      <c r="H1340" s="342">
        <v>9289.2618899999998</v>
      </c>
      <c r="I1340" s="342">
        <v>42947.912909999999</v>
      </c>
      <c r="J1340" s="342">
        <v>11631.500910000001</v>
      </c>
      <c r="K1340" s="342">
        <v>54579.413820000002</v>
      </c>
      <c r="L1340" s="342">
        <v>18942.595160000001</v>
      </c>
      <c r="M1340" s="342">
        <v>4696.5184400000007</v>
      </c>
      <c r="N1340" s="342">
        <v>23639.113600000001</v>
      </c>
      <c r="O1340" s="342">
        <v>87507.789310000007</v>
      </c>
      <c r="P1340" s="342">
        <v>87017.166859999998</v>
      </c>
      <c r="Q1340" s="342">
        <v>1879.2206299999998</v>
      </c>
      <c r="R1340" s="343">
        <v>88896.387489999994</v>
      </c>
    </row>
    <row r="1341" spans="1:18" s="313" customFormat="1">
      <c r="A1341" s="339"/>
      <c r="B1341" s="339"/>
      <c r="C1341" s="339"/>
      <c r="D1341" s="334" t="s">
        <v>84</v>
      </c>
      <c r="E1341" s="335">
        <v>103</v>
      </c>
      <c r="F1341" s="336">
        <v>10721.240179999999</v>
      </c>
      <c r="G1341" s="337">
        <v>5186.8436300000003</v>
      </c>
      <c r="H1341" s="337">
        <v>15908.08381</v>
      </c>
      <c r="I1341" s="337">
        <v>52595.432240000002</v>
      </c>
      <c r="J1341" s="337">
        <v>13735.453890000001</v>
      </c>
      <c r="K1341" s="337">
        <v>66330.886129999999</v>
      </c>
      <c r="L1341" s="337">
        <v>20401.721239999999</v>
      </c>
      <c r="M1341" s="337">
        <v>6826.0741699999999</v>
      </c>
      <c r="N1341" s="337">
        <v>27227.795409999999</v>
      </c>
      <c r="O1341" s="337">
        <v>109466.76534999999</v>
      </c>
      <c r="P1341" s="337">
        <v>118379.60459</v>
      </c>
      <c r="Q1341" s="337">
        <v>1923.5048899999999</v>
      </c>
      <c r="R1341" s="338">
        <v>120303.10948</v>
      </c>
    </row>
    <row r="1342" spans="1:18" s="313" customFormat="1">
      <c r="A1342" s="339"/>
      <c r="B1342" s="339"/>
      <c r="C1342" s="339"/>
      <c r="D1342" s="339"/>
      <c r="E1342" s="340">
        <v>337</v>
      </c>
      <c r="F1342" s="341">
        <v>21257.954949999999</v>
      </c>
      <c r="G1342" s="342">
        <v>5307.0087400000002</v>
      </c>
      <c r="H1342" s="342">
        <v>26564.96369</v>
      </c>
      <c r="I1342" s="342">
        <v>37126.324350000003</v>
      </c>
      <c r="J1342" s="342">
        <v>11285.184509999999</v>
      </c>
      <c r="K1342" s="342">
        <v>48411.508860000002</v>
      </c>
      <c r="L1342" s="342">
        <v>19138.812839999999</v>
      </c>
      <c r="M1342" s="342">
        <v>7928.8382599999995</v>
      </c>
      <c r="N1342" s="342">
        <v>27067.651100000003</v>
      </c>
      <c r="O1342" s="342">
        <v>102044.12365000001</v>
      </c>
      <c r="P1342" s="342">
        <v>74753.447549999997</v>
      </c>
      <c r="Q1342" s="342">
        <v>9979.7299600000006</v>
      </c>
      <c r="R1342" s="343">
        <v>84733.177510000009</v>
      </c>
    </row>
    <row r="1343" spans="1:18" s="313" customFormat="1">
      <c r="A1343" s="339"/>
      <c r="B1343" s="339"/>
      <c r="C1343" s="339"/>
      <c r="D1343" s="339"/>
      <c r="E1343" s="340">
        <v>395</v>
      </c>
      <c r="F1343" s="341">
        <v>8518.4034600000014</v>
      </c>
      <c r="G1343" s="342">
        <v>1468.2895800000001</v>
      </c>
      <c r="H1343" s="342">
        <v>9986.6930399999983</v>
      </c>
      <c r="I1343" s="342">
        <v>53215.11537</v>
      </c>
      <c r="J1343" s="342">
        <v>26135.306190000003</v>
      </c>
      <c r="K1343" s="342">
        <v>79350.421560000003</v>
      </c>
      <c r="L1343" s="342">
        <v>39456.704810000003</v>
      </c>
      <c r="M1343" s="342">
        <v>18782.75102</v>
      </c>
      <c r="N1343" s="342">
        <v>58239.455829999999</v>
      </c>
      <c r="O1343" s="342">
        <v>147576.57043000002</v>
      </c>
      <c r="P1343" s="342">
        <v>176466.91390000001</v>
      </c>
      <c r="Q1343" s="342">
        <v>8412.6924199999994</v>
      </c>
      <c r="R1343" s="343">
        <v>184879.60631999999</v>
      </c>
    </row>
    <row r="1344" spans="1:18" s="313" customFormat="1">
      <c r="A1344" s="339"/>
      <c r="B1344" s="339"/>
      <c r="C1344" s="339"/>
      <c r="D1344" s="339"/>
      <c r="E1344" s="340">
        <v>302</v>
      </c>
      <c r="F1344" s="341">
        <v>8174.2017699999997</v>
      </c>
      <c r="G1344" s="342">
        <v>2759.5969799999998</v>
      </c>
      <c r="H1344" s="342">
        <v>10933.79875</v>
      </c>
      <c r="I1344" s="342">
        <v>34269.77708</v>
      </c>
      <c r="J1344" s="342">
        <v>10939.25497</v>
      </c>
      <c r="K1344" s="342">
        <v>45209.032049999994</v>
      </c>
      <c r="L1344" s="342">
        <v>15756.598400000001</v>
      </c>
      <c r="M1344" s="342">
        <v>5442.8622500000001</v>
      </c>
      <c r="N1344" s="342">
        <v>21199.460649999997</v>
      </c>
      <c r="O1344" s="342">
        <v>77342.291450000004</v>
      </c>
      <c r="P1344" s="342">
        <v>52575.130590000001</v>
      </c>
      <c r="Q1344" s="342">
        <v>1307.8801100000001</v>
      </c>
      <c r="R1344" s="343">
        <v>53883.010700000006</v>
      </c>
    </row>
    <row r="1345" spans="1:18" s="313" customFormat="1">
      <c r="A1345" s="339"/>
      <c r="B1345" s="339"/>
      <c r="C1345" s="339"/>
      <c r="D1345" s="334" t="s">
        <v>273</v>
      </c>
      <c r="E1345" s="335">
        <v>84</v>
      </c>
      <c r="F1345" s="336">
        <v>19037.750210000002</v>
      </c>
      <c r="G1345" s="337">
        <v>7683.0701300000001</v>
      </c>
      <c r="H1345" s="337">
        <v>26720.820339999998</v>
      </c>
      <c r="I1345" s="337">
        <v>55539.517950000001</v>
      </c>
      <c r="J1345" s="337">
        <v>18983.684870000001</v>
      </c>
      <c r="K1345" s="337">
        <v>74523.202819999991</v>
      </c>
      <c r="L1345" s="337">
        <v>15157.623220000001</v>
      </c>
      <c r="M1345" s="337">
        <v>7217.1328600000006</v>
      </c>
      <c r="N1345" s="337">
        <v>22374.756079999999</v>
      </c>
      <c r="O1345" s="337">
        <v>123618.77923999999</v>
      </c>
      <c r="P1345" s="337">
        <v>90175.127250000005</v>
      </c>
      <c r="Q1345" s="337">
        <v>12634.13665</v>
      </c>
      <c r="R1345" s="338">
        <v>102809.26390000001</v>
      </c>
    </row>
    <row r="1346" spans="1:18" s="313" customFormat="1">
      <c r="A1346" s="339"/>
      <c r="B1346" s="339"/>
      <c r="C1346" s="339"/>
      <c r="D1346" s="339"/>
      <c r="E1346" s="340">
        <v>91</v>
      </c>
      <c r="F1346" s="341">
        <v>13161.850759999999</v>
      </c>
      <c r="G1346" s="342">
        <v>4971.8669400000008</v>
      </c>
      <c r="H1346" s="342">
        <v>18133.717700000001</v>
      </c>
      <c r="I1346" s="342">
        <v>39899.776520000007</v>
      </c>
      <c r="J1346" s="342">
        <v>12230.811880000001</v>
      </c>
      <c r="K1346" s="342">
        <v>52130.588400000001</v>
      </c>
      <c r="L1346" s="342">
        <v>31245.809860000001</v>
      </c>
      <c r="M1346" s="342">
        <v>10019.390939999999</v>
      </c>
      <c r="N1346" s="342">
        <v>41265.200799999999</v>
      </c>
      <c r="O1346" s="342">
        <v>111529.50690000001</v>
      </c>
      <c r="P1346" s="342">
        <v>69807.341540000009</v>
      </c>
      <c r="Q1346" s="342">
        <v>6241.3777499999997</v>
      </c>
      <c r="R1346" s="343">
        <v>76048.719290000008</v>
      </c>
    </row>
    <row r="1347" spans="1:18" s="313" customFormat="1">
      <c r="A1347" s="339"/>
      <c r="B1347" s="339"/>
      <c r="C1347" s="339"/>
      <c r="D1347" s="339"/>
      <c r="E1347" s="340">
        <v>208</v>
      </c>
      <c r="F1347" s="341">
        <v>10793.83293</v>
      </c>
      <c r="G1347" s="342">
        <v>6397.4960000000001</v>
      </c>
      <c r="H1347" s="342">
        <v>17191.32893</v>
      </c>
      <c r="I1347" s="342">
        <v>54583.11017</v>
      </c>
      <c r="J1347" s="342">
        <v>65795.550789999994</v>
      </c>
      <c r="K1347" s="342">
        <v>120378.66095999999</v>
      </c>
      <c r="L1347" s="342">
        <v>87608.188410000002</v>
      </c>
      <c r="M1347" s="342">
        <v>77373.038629999995</v>
      </c>
      <c r="N1347" s="342">
        <v>164981.22704</v>
      </c>
      <c r="O1347" s="342">
        <v>302551.21693</v>
      </c>
      <c r="P1347" s="342">
        <v>238750.31700000001</v>
      </c>
      <c r="Q1347" s="342">
        <v>41746.390429999999</v>
      </c>
      <c r="R1347" s="343">
        <v>280496.70743000001</v>
      </c>
    </row>
    <row r="1348" spans="1:18" s="313" customFormat="1">
      <c r="A1348" s="339"/>
      <c r="B1348" s="339"/>
      <c r="C1348" s="339"/>
      <c r="D1348" s="339"/>
      <c r="E1348" s="340">
        <v>280</v>
      </c>
      <c r="F1348" s="341">
        <v>5136.0248099999999</v>
      </c>
      <c r="G1348" s="342">
        <v>1416.79223</v>
      </c>
      <c r="H1348" s="342">
        <v>6552.8170399999999</v>
      </c>
      <c r="I1348" s="342">
        <v>24235.951399999998</v>
      </c>
      <c r="J1348" s="342">
        <v>7490.7932000000001</v>
      </c>
      <c r="K1348" s="342">
        <v>31726.744600000002</v>
      </c>
      <c r="L1348" s="342">
        <v>11360.98935</v>
      </c>
      <c r="M1348" s="342">
        <v>3213.3807000000002</v>
      </c>
      <c r="N1348" s="342">
        <v>14574.370050000001</v>
      </c>
      <c r="O1348" s="342">
        <v>52853.931689999998</v>
      </c>
      <c r="P1348" s="342">
        <v>40359.431380000002</v>
      </c>
      <c r="Q1348" s="342">
        <v>1357.91841</v>
      </c>
      <c r="R1348" s="343">
        <v>41717.34979</v>
      </c>
    </row>
    <row r="1349" spans="1:18" s="313" customFormat="1">
      <c r="A1349" s="339"/>
      <c r="B1349" s="339"/>
      <c r="C1349" s="339"/>
      <c r="D1349" s="339"/>
      <c r="E1349" s="340">
        <v>360</v>
      </c>
      <c r="F1349" s="341">
        <v>5631.6860999999999</v>
      </c>
      <c r="G1349" s="342">
        <v>2915.4529300000004</v>
      </c>
      <c r="H1349" s="342">
        <v>8547.1390299999985</v>
      </c>
      <c r="I1349" s="342">
        <v>23086.488020000001</v>
      </c>
      <c r="J1349" s="342">
        <v>6970.7385999999997</v>
      </c>
      <c r="K1349" s="342">
        <v>30057.226620000001</v>
      </c>
      <c r="L1349" s="342">
        <v>9105.2053500000002</v>
      </c>
      <c r="M1349" s="342">
        <v>2562.3518199999999</v>
      </c>
      <c r="N1349" s="342">
        <v>11667.55717</v>
      </c>
      <c r="O1349" s="342">
        <v>50271.92282</v>
      </c>
      <c r="P1349" s="342">
        <v>64665.024140000001</v>
      </c>
      <c r="Q1349" s="342">
        <v>5917.3675199999998</v>
      </c>
      <c r="R1349" s="343">
        <v>70582.391659999994</v>
      </c>
    </row>
    <row r="1350" spans="1:18" s="313" customFormat="1">
      <c r="A1350" s="339"/>
      <c r="B1350" s="339"/>
      <c r="C1350" s="339"/>
      <c r="D1350" s="334" t="s">
        <v>68</v>
      </c>
      <c r="E1350" s="335">
        <v>73</v>
      </c>
      <c r="F1350" s="336">
        <v>8710.7171199999993</v>
      </c>
      <c r="G1350" s="337">
        <v>5893.2706900000003</v>
      </c>
      <c r="H1350" s="337">
        <v>14603.987810000001</v>
      </c>
      <c r="I1350" s="337">
        <v>29623.483239999998</v>
      </c>
      <c r="J1350" s="337">
        <v>17169.42337</v>
      </c>
      <c r="K1350" s="337">
        <v>46792.906609999998</v>
      </c>
      <c r="L1350" s="337">
        <v>13661.05581</v>
      </c>
      <c r="M1350" s="337">
        <v>14491.394789999998</v>
      </c>
      <c r="N1350" s="337">
        <v>28152.4506</v>
      </c>
      <c r="O1350" s="337">
        <v>89549.345019999993</v>
      </c>
      <c r="P1350" s="337">
        <v>88661.319300000003</v>
      </c>
      <c r="Q1350" s="337">
        <v>2990.0915</v>
      </c>
      <c r="R1350" s="338">
        <v>91651.410799999998</v>
      </c>
    </row>
    <row r="1351" spans="1:18" s="313" customFormat="1">
      <c r="A1351" s="339"/>
      <c r="B1351" s="339"/>
      <c r="C1351" s="339"/>
      <c r="D1351" s="339"/>
      <c r="E1351" s="340">
        <v>76</v>
      </c>
      <c r="F1351" s="341">
        <v>17748.477289999999</v>
      </c>
      <c r="G1351" s="342">
        <v>11380.38992</v>
      </c>
      <c r="H1351" s="342">
        <v>29128.86721</v>
      </c>
      <c r="I1351" s="342">
        <v>66273.652270000006</v>
      </c>
      <c r="J1351" s="342">
        <v>36250.290820000002</v>
      </c>
      <c r="K1351" s="342">
        <v>102523.94309</v>
      </c>
      <c r="L1351" s="342">
        <v>39326.544649999996</v>
      </c>
      <c r="M1351" s="342">
        <v>27015.391460000003</v>
      </c>
      <c r="N1351" s="342">
        <v>66341.936109999995</v>
      </c>
      <c r="O1351" s="342">
        <v>197994.74640999999</v>
      </c>
      <c r="P1351" s="342">
        <v>119825.14886</v>
      </c>
      <c r="Q1351" s="342">
        <v>17632.549190000002</v>
      </c>
      <c r="R1351" s="343">
        <v>137457.69805000001</v>
      </c>
    </row>
    <row r="1352" spans="1:18" s="313" customFormat="1">
      <c r="A1352" s="339"/>
      <c r="B1352" s="339"/>
      <c r="C1352" s="339"/>
      <c r="D1352" s="339"/>
      <c r="E1352" s="340">
        <v>75</v>
      </c>
      <c r="F1352" s="341">
        <v>11978.623880000001</v>
      </c>
      <c r="G1352" s="342">
        <v>6469.0492000000004</v>
      </c>
      <c r="H1352" s="342">
        <v>18447.673079999997</v>
      </c>
      <c r="I1352" s="342">
        <v>32501.730230000001</v>
      </c>
      <c r="J1352" s="342">
        <v>16792.84359</v>
      </c>
      <c r="K1352" s="342">
        <v>49294.573819999998</v>
      </c>
      <c r="L1352" s="342">
        <v>16672.184960000002</v>
      </c>
      <c r="M1352" s="342">
        <v>9994.4268400000001</v>
      </c>
      <c r="N1352" s="342">
        <v>26666.611800000002</v>
      </c>
      <c r="O1352" s="342">
        <v>94408.858699999997</v>
      </c>
      <c r="P1352" s="342">
        <v>84187.636290000009</v>
      </c>
      <c r="Q1352" s="342">
        <v>4577.3527300000005</v>
      </c>
      <c r="R1352" s="343">
        <v>88764.989019999994</v>
      </c>
    </row>
    <row r="1353" spans="1:18" s="313" customFormat="1">
      <c r="A1353" s="339"/>
      <c r="B1353" s="339"/>
      <c r="C1353" s="339"/>
      <c r="D1353" s="339"/>
      <c r="E1353" s="340">
        <v>212</v>
      </c>
      <c r="F1353" s="341">
        <v>15154.19346</v>
      </c>
      <c r="G1353" s="342">
        <v>2977.4231800000002</v>
      </c>
      <c r="H1353" s="342">
        <v>18131.61664</v>
      </c>
      <c r="I1353" s="342">
        <v>53570.121180000002</v>
      </c>
      <c r="J1353" s="342">
        <v>27054.131129999998</v>
      </c>
      <c r="K1353" s="342">
        <v>80624.252309999996</v>
      </c>
      <c r="L1353" s="342">
        <v>52441.986549999994</v>
      </c>
      <c r="M1353" s="342">
        <v>53932.132560000005</v>
      </c>
      <c r="N1353" s="342">
        <v>106374.11911</v>
      </c>
      <c r="O1353" s="342">
        <v>205129.98806</v>
      </c>
      <c r="P1353" s="342">
        <v>131048.51688</v>
      </c>
      <c r="Q1353" s="342">
        <v>8379.54594</v>
      </c>
      <c r="R1353" s="343">
        <v>139428.06281999999</v>
      </c>
    </row>
    <row r="1354" spans="1:18" s="313" customFormat="1">
      <c r="A1354" s="339"/>
      <c r="B1354" s="339"/>
      <c r="C1354" s="339"/>
      <c r="D1354" s="339"/>
      <c r="E1354" s="340">
        <v>248</v>
      </c>
      <c r="F1354" s="341">
        <v>8294.5122699999993</v>
      </c>
      <c r="G1354" s="342">
        <v>7926.3131100000001</v>
      </c>
      <c r="H1354" s="342">
        <v>16220.82538</v>
      </c>
      <c r="I1354" s="342">
        <v>35081.441760000002</v>
      </c>
      <c r="J1354" s="342">
        <v>14815.335550000002</v>
      </c>
      <c r="K1354" s="342">
        <v>49896.777310000005</v>
      </c>
      <c r="L1354" s="342">
        <v>25656.324760000003</v>
      </c>
      <c r="M1354" s="342">
        <v>9268.424210000001</v>
      </c>
      <c r="N1354" s="342">
        <v>34924.748970000001</v>
      </c>
      <c r="O1354" s="342">
        <v>101042.35166</v>
      </c>
      <c r="P1354" s="342">
        <v>56221.329259999999</v>
      </c>
      <c r="Q1354" s="342">
        <v>2847.8829100000003</v>
      </c>
      <c r="R1354" s="343">
        <v>59069.212169999999</v>
      </c>
    </row>
    <row r="1355" spans="1:18" s="313" customFormat="1">
      <c r="A1355" s="339"/>
      <c r="B1355" s="339"/>
      <c r="C1355" s="339"/>
      <c r="D1355" s="339"/>
      <c r="E1355" s="340">
        <v>459</v>
      </c>
      <c r="F1355" s="341">
        <v>6333.2254199999998</v>
      </c>
      <c r="G1355" s="342">
        <v>2481.15166</v>
      </c>
      <c r="H1355" s="342">
        <v>8814.3770800000002</v>
      </c>
      <c r="I1355" s="342">
        <v>31544.479309999999</v>
      </c>
      <c r="J1355" s="342">
        <v>27025.696379999998</v>
      </c>
      <c r="K1355" s="342">
        <v>58570.175689999996</v>
      </c>
      <c r="L1355" s="342">
        <v>24606.950390000002</v>
      </c>
      <c r="M1355" s="342">
        <v>18188.003049999999</v>
      </c>
      <c r="N1355" s="342">
        <v>42794.953439999997</v>
      </c>
      <c r="O1355" s="342">
        <v>110179.50620999999</v>
      </c>
      <c r="P1355" s="342">
        <v>126565.61395999999</v>
      </c>
      <c r="Q1355" s="342">
        <v>11293.097029999999</v>
      </c>
      <c r="R1355" s="343">
        <v>137858.71099000002</v>
      </c>
    </row>
    <row r="1356" spans="1:18" s="313" customFormat="1">
      <c r="A1356" s="339"/>
      <c r="B1356" s="339"/>
      <c r="C1356" s="339"/>
      <c r="D1356" s="339"/>
      <c r="E1356" s="340">
        <v>306</v>
      </c>
      <c r="F1356" s="341">
        <v>1921.59079</v>
      </c>
      <c r="G1356" s="342">
        <v>0.68385000000000007</v>
      </c>
      <c r="H1356" s="342">
        <v>1922.2746399999999</v>
      </c>
      <c r="I1356" s="342">
        <v>3338.6334200000001</v>
      </c>
      <c r="J1356" s="342">
        <v>1211.28052</v>
      </c>
      <c r="K1356" s="342">
        <v>4549.9139400000004</v>
      </c>
      <c r="L1356" s="342">
        <v>165.71206000000001</v>
      </c>
      <c r="M1356" s="342">
        <v>694.64893999999993</v>
      </c>
      <c r="N1356" s="342">
        <v>860.36099999999999</v>
      </c>
      <c r="O1356" s="342">
        <v>7332.5495799999999</v>
      </c>
      <c r="P1356" s="342">
        <v>2612.6597900000002</v>
      </c>
      <c r="Q1356" s="342">
        <v>142.88806</v>
      </c>
      <c r="R1356" s="343">
        <v>2755.5478499999999</v>
      </c>
    </row>
    <row r="1357" spans="1:18" s="313" customFormat="1">
      <c r="A1357" s="339"/>
      <c r="B1357" s="339"/>
      <c r="C1357" s="339"/>
      <c r="D1357" s="339"/>
      <c r="E1357" s="340">
        <v>454</v>
      </c>
      <c r="F1357" s="341">
        <v>4543.7936200000004</v>
      </c>
      <c r="G1357" s="342">
        <v>2655.9260099999997</v>
      </c>
      <c r="H1357" s="342">
        <v>7199.7196299999996</v>
      </c>
      <c r="I1357" s="342">
        <v>23330.958469999998</v>
      </c>
      <c r="J1357" s="342">
        <v>10980.32008</v>
      </c>
      <c r="K1357" s="342">
        <v>34311.278549999995</v>
      </c>
      <c r="L1357" s="342">
        <v>9840.7529200000008</v>
      </c>
      <c r="M1357" s="342">
        <v>4701.8747899999998</v>
      </c>
      <c r="N1357" s="342">
        <v>14542.627710000001</v>
      </c>
      <c r="O1357" s="342">
        <v>56053.625890000003</v>
      </c>
      <c r="P1357" s="342">
        <v>40640.210950000001</v>
      </c>
      <c r="Q1357" s="342">
        <v>3090.6878400000001</v>
      </c>
      <c r="R1357" s="343">
        <v>43730.898789999999</v>
      </c>
    </row>
    <row r="1358" spans="1:18" s="313" customFormat="1">
      <c r="A1358" s="339"/>
      <c r="B1358" s="339"/>
      <c r="C1358" s="339"/>
      <c r="D1358" s="339"/>
      <c r="E1358" s="340">
        <v>319</v>
      </c>
      <c r="F1358" s="341">
        <v>19586.525229999999</v>
      </c>
      <c r="G1358" s="342">
        <v>12015.52709</v>
      </c>
      <c r="H1358" s="342">
        <v>31602.052319999999</v>
      </c>
      <c r="I1358" s="342">
        <v>54767.601350000004</v>
      </c>
      <c r="J1358" s="342">
        <v>45234.684359999999</v>
      </c>
      <c r="K1358" s="342">
        <v>100002.28571</v>
      </c>
      <c r="L1358" s="342">
        <v>63951.359880000004</v>
      </c>
      <c r="M1358" s="342">
        <v>50632.485009999997</v>
      </c>
      <c r="N1358" s="342">
        <v>114583.84489000001</v>
      </c>
      <c r="O1358" s="342">
        <v>246188.18291999999</v>
      </c>
      <c r="P1358" s="342">
        <v>280187.88137999998</v>
      </c>
      <c r="Q1358" s="342">
        <v>28585.199399999998</v>
      </c>
      <c r="R1358" s="343">
        <v>308773.08077999996</v>
      </c>
    </row>
    <row r="1359" spans="1:18" s="313" customFormat="1">
      <c r="A1359" s="339"/>
      <c r="B1359" s="339"/>
      <c r="C1359" s="339"/>
      <c r="D1359" s="334" t="s">
        <v>83</v>
      </c>
      <c r="E1359" s="335">
        <v>31</v>
      </c>
      <c r="F1359" s="336">
        <v>28142.559809999999</v>
      </c>
      <c r="G1359" s="337">
        <v>19503.667030000001</v>
      </c>
      <c r="H1359" s="337">
        <v>47646.226840000003</v>
      </c>
      <c r="I1359" s="337">
        <v>96252.788220000002</v>
      </c>
      <c r="J1359" s="337">
        <v>38087.723460000001</v>
      </c>
      <c r="K1359" s="337">
        <v>134340.51168</v>
      </c>
      <c r="L1359" s="337">
        <v>46170.454030000001</v>
      </c>
      <c r="M1359" s="337">
        <v>31272.352569999999</v>
      </c>
      <c r="N1359" s="337">
        <v>77442.806599999996</v>
      </c>
      <c r="O1359" s="337">
        <v>259429.54512</v>
      </c>
      <c r="P1359" s="337">
        <v>176796.70747999998</v>
      </c>
      <c r="Q1359" s="337">
        <v>17696.30342</v>
      </c>
      <c r="R1359" s="338">
        <v>194493.01089999999</v>
      </c>
    </row>
    <row r="1360" spans="1:18" s="313" customFormat="1">
      <c r="A1360" s="339"/>
      <c r="B1360" s="339"/>
      <c r="C1360" s="339"/>
      <c r="D1360" s="339"/>
      <c r="E1360" s="340">
        <v>282</v>
      </c>
      <c r="F1360" s="341">
        <v>13959.88407</v>
      </c>
      <c r="G1360" s="342">
        <v>3880.2547200000004</v>
      </c>
      <c r="H1360" s="342">
        <v>17840.138790000001</v>
      </c>
      <c r="I1360" s="342">
        <v>27616.17512</v>
      </c>
      <c r="J1360" s="342">
        <v>8769.9694099999997</v>
      </c>
      <c r="K1360" s="342">
        <v>36386.144529999998</v>
      </c>
      <c r="L1360" s="342">
        <v>9094.6722799999989</v>
      </c>
      <c r="M1360" s="342">
        <v>9129.9095699999998</v>
      </c>
      <c r="N1360" s="342">
        <v>18224.581850000002</v>
      </c>
      <c r="O1360" s="342">
        <v>72450.865170000005</v>
      </c>
      <c r="P1360" s="342">
        <v>84768.438549999992</v>
      </c>
      <c r="Q1360" s="342">
        <v>9236.5009399999999</v>
      </c>
      <c r="R1360" s="343">
        <v>94004.93948999999</v>
      </c>
    </row>
    <row r="1361" spans="1:18" s="313" customFormat="1">
      <c r="A1361" s="339"/>
      <c r="B1361" s="339"/>
      <c r="C1361" s="339"/>
      <c r="D1361" s="339"/>
      <c r="E1361" s="340">
        <v>412</v>
      </c>
      <c r="F1361" s="341">
        <v>15304.940710000001</v>
      </c>
      <c r="G1361" s="342">
        <v>5116.6386199999997</v>
      </c>
      <c r="H1361" s="342">
        <v>20421.579329999997</v>
      </c>
      <c r="I1361" s="342">
        <v>43957.683520000006</v>
      </c>
      <c r="J1361" s="342">
        <v>10280.965099999999</v>
      </c>
      <c r="K1361" s="342">
        <v>54238.64862</v>
      </c>
      <c r="L1361" s="342">
        <v>21208.885899999997</v>
      </c>
      <c r="M1361" s="342">
        <v>7303.2282100000002</v>
      </c>
      <c r="N1361" s="342">
        <v>28512.114109999999</v>
      </c>
      <c r="O1361" s="342">
        <v>103172.34206</v>
      </c>
      <c r="P1361" s="342">
        <v>84026.309349999996</v>
      </c>
      <c r="Q1361" s="342">
        <v>1977.1710500000002</v>
      </c>
      <c r="R1361" s="343">
        <v>86003.4804</v>
      </c>
    </row>
    <row r="1362" spans="1:18" s="313" customFormat="1">
      <c r="A1362" s="339"/>
      <c r="B1362" s="339"/>
      <c r="C1362" s="339"/>
      <c r="D1362" s="334" t="s">
        <v>69</v>
      </c>
      <c r="E1362" s="335">
        <v>77</v>
      </c>
      <c r="F1362" s="336">
        <v>20340.897730000001</v>
      </c>
      <c r="G1362" s="337">
        <v>12547.96493</v>
      </c>
      <c r="H1362" s="337">
        <v>32888.862659999999</v>
      </c>
      <c r="I1362" s="337">
        <v>37114.278109999999</v>
      </c>
      <c r="J1362" s="337">
        <v>29684.79638</v>
      </c>
      <c r="K1362" s="337">
        <v>66799.074489999999</v>
      </c>
      <c r="L1362" s="337">
        <v>19958.868289999999</v>
      </c>
      <c r="M1362" s="337">
        <v>12658.146650000001</v>
      </c>
      <c r="N1362" s="337">
        <v>32617.014940000001</v>
      </c>
      <c r="O1362" s="337">
        <v>132304.95209000001</v>
      </c>
      <c r="P1362" s="337">
        <v>85567.987769999992</v>
      </c>
      <c r="Q1362" s="337">
        <v>4468.0182400000003</v>
      </c>
      <c r="R1362" s="338">
        <v>90036.006010000012</v>
      </c>
    </row>
    <row r="1363" spans="1:18" s="313" customFormat="1">
      <c r="A1363" s="339"/>
      <c r="B1363" s="339"/>
      <c r="C1363" s="339"/>
      <c r="D1363" s="339"/>
      <c r="E1363" s="340">
        <v>79</v>
      </c>
      <c r="F1363" s="341">
        <v>21948.396109999998</v>
      </c>
      <c r="G1363" s="342">
        <v>22592.11594</v>
      </c>
      <c r="H1363" s="342">
        <v>44540.512049999998</v>
      </c>
      <c r="I1363" s="342">
        <v>36909.575210000003</v>
      </c>
      <c r="J1363" s="342">
        <v>39120.238469999997</v>
      </c>
      <c r="K1363" s="342">
        <v>76029.813680000007</v>
      </c>
      <c r="L1363" s="342">
        <v>16325.230039999999</v>
      </c>
      <c r="M1363" s="342">
        <v>22459.310699999998</v>
      </c>
      <c r="N1363" s="342">
        <v>38784.540740000004</v>
      </c>
      <c r="O1363" s="342">
        <v>159354.86647000001</v>
      </c>
      <c r="P1363" s="342">
        <v>100912.71937999999</v>
      </c>
      <c r="Q1363" s="342">
        <v>16838.610079999999</v>
      </c>
      <c r="R1363" s="343">
        <v>117751.32945999999</v>
      </c>
    </row>
    <row r="1364" spans="1:18" s="313" customFormat="1">
      <c r="A1364" s="339"/>
      <c r="B1364" s="339"/>
      <c r="C1364" s="339"/>
      <c r="D1364" s="339"/>
      <c r="E1364" s="340">
        <v>80</v>
      </c>
      <c r="F1364" s="341">
        <v>220312.16528000002</v>
      </c>
      <c r="G1364" s="342">
        <v>203023.32275999998</v>
      </c>
      <c r="H1364" s="342">
        <v>423335.48804000003</v>
      </c>
      <c r="I1364" s="342">
        <v>50922.7693</v>
      </c>
      <c r="J1364" s="342">
        <v>57052.304799999998</v>
      </c>
      <c r="K1364" s="342">
        <v>107975.0741</v>
      </c>
      <c r="L1364" s="342">
        <v>25805.535019999999</v>
      </c>
      <c r="M1364" s="342">
        <v>50532.555009999996</v>
      </c>
      <c r="N1364" s="342">
        <v>76338.090030000007</v>
      </c>
      <c r="O1364" s="342">
        <v>607648.6521699999</v>
      </c>
      <c r="P1364" s="342">
        <v>577146.05723000003</v>
      </c>
      <c r="Q1364" s="342">
        <v>571089.43276999996</v>
      </c>
      <c r="R1364" s="343">
        <v>1148235.49</v>
      </c>
    </row>
    <row r="1365" spans="1:18" s="313" customFormat="1">
      <c r="A1365" s="339"/>
      <c r="B1365" s="339"/>
      <c r="C1365" s="339"/>
      <c r="D1365" s="339"/>
      <c r="E1365" s="340">
        <v>201</v>
      </c>
      <c r="F1365" s="341">
        <v>12419.985429999999</v>
      </c>
      <c r="G1365" s="342">
        <v>8946.9475999999995</v>
      </c>
      <c r="H1365" s="342">
        <v>21366.93303</v>
      </c>
      <c r="I1365" s="342">
        <v>43035.884210000004</v>
      </c>
      <c r="J1365" s="342">
        <v>24620.86448</v>
      </c>
      <c r="K1365" s="342">
        <v>67656.748689999993</v>
      </c>
      <c r="L1365" s="342">
        <v>19172.973590000001</v>
      </c>
      <c r="M1365" s="342">
        <v>15512.3526</v>
      </c>
      <c r="N1365" s="342">
        <v>34685.32619</v>
      </c>
      <c r="O1365" s="342">
        <v>123709.00791</v>
      </c>
      <c r="P1365" s="342">
        <v>84154.141839999997</v>
      </c>
      <c r="Q1365" s="342">
        <v>4132.6760199999999</v>
      </c>
      <c r="R1365" s="343">
        <v>88286.817859999996</v>
      </c>
    </row>
    <row r="1366" spans="1:18" s="313" customFormat="1">
      <c r="A1366" s="339"/>
      <c r="B1366" s="339"/>
      <c r="C1366" s="339"/>
      <c r="D1366" s="339"/>
      <c r="E1366" s="340">
        <v>215</v>
      </c>
      <c r="F1366" s="341">
        <v>9858.5772500000003</v>
      </c>
      <c r="G1366" s="342">
        <v>8087.06585</v>
      </c>
      <c r="H1366" s="342">
        <v>17945.643100000001</v>
      </c>
      <c r="I1366" s="342">
        <v>24413.73086</v>
      </c>
      <c r="J1366" s="342">
        <v>13484.63292</v>
      </c>
      <c r="K1366" s="342">
        <v>37898.36378</v>
      </c>
      <c r="L1366" s="342">
        <v>18130.889210000001</v>
      </c>
      <c r="M1366" s="342">
        <v>8918.1621599999999</v>
      </c>
      <c r="N1366" s="342">
        <v>27049.051370000001</v>
      </c>
      <c r="O1366" s="342">
        <v>82893.058250000002</v>
      </c>
      <c r="P1366" s="342">
        <v>83690.797720000002</v>
      </c>
      <c r="Q1366" s="342">
        <v>8275.6923100000004</v>
      </c>
      <c r="R1366" s="343">
        <v>91966.490030000001</v>
      </c>
    </row>
    <row r="1367" spans="1:18" s="313" customFormat="1">
      <c r="A1367" s="339"/>
      <c r="B1367" s="339"/>
      <c r="C1367" s="339"/>
      <c r="D1367" s="339"/>
      <c r="E1367" s="340">
        <v>351</v>
      </c>
      <c r="F1367" s="341">
        <v>17145.206340000001</v>
      </c>
      <c r="G1367" s="342">
        <v>3105.8231000000001</v>
      </c>
      <c r="H1367" s="342">
        <v>20251.029440000002</v>
      </c>
      <c r="I1367" s="342">
        <v>45401.231540000001</v>
      </c>
      <c r="J1367" s="342">
        <v>11026.621939999999</v>
      </c>
      <c r="K1367" s="342">
        <v>56427.853479999998</v>
      </c>
      <c r="L1367" s="342">
        <v>29541.513500000001</v>
      </c>
      <c r="M1367" s="342">
        <v>15846.566050000001</v>
      </c>
      <c r="N1367" s="342">
        <v>45388.079549999995</v>
      </c>
      <c r="O1367" s="342">
        <v>122066.96247</v>
      </c>
      <c r="P1367" s="342">
        <v>120044.2151</v>
      </c>
      <c r="Q1367" s="342">
        <v>5945.0470999999998</v>
      </c>
      <c r="R1367" s="343">
        <v>125989.2622</v>
      </c>
    </row>
    <row r="1368" spans="1:18" s="313" customFormat="1">
      <c r="A1368" s="339"/>
      <c r="B1368" s="339"/>
      <c r="C1368" s="339"/>
      <c r="D1368" s="339"/>
      <c r="E1368" s="340">
        <v>366</v>
      </c>
      <c r="F1368" s="341">
        <v>24326.342570000001</v>
      </c>
      <c r="G1368" s="342">
        <v>41286.052810000001</v>
      </c>
      <c r="H1368" s="342">
        <v>65612.395380000002</v>
      </c>
      <c r="I1368" s="342">
        <v>22785.652269999999</v>
      </c>
      <c r="J1368" s="342">
        <v>24608.745360000001</v>
      </c>
      <c r="K1368" s="342">
        <v>47394.397629999999</v>
      </c>
      <c r="L1368" s="342">
        <v>8957.6413599999996</v>
      </c>
      <c r="M1368" s="342">
        <v>14587.54977</v>
      </c>
      <c r="N1368" s="342">
        <v>23545.191129999999</v>
      </c>
      <c r="O1368" s="342">
        <v>136551.98413999999</v>
      </c>
      <c r="P1368" s="342">
        <v>65293.318530000004</v>
      </c>
      <c r="Q1368" s="342">
        <v>4864.45586</v>
      </c>
      <c r="R1368" s="343">
        <v>70157.774390000006</v>
      </c>
    </row>
    <row r="1369" spans="1:18" s="313" customFormat="1">
      <c r="A1369" s="339"/>
      <c r="B1369" s="339"/>
      <c r="C1369" s="339"/>
      <c r="D1369" s="339"/>
      <c r="E1369" s="340">
        <v>374</v>
      </c>
      <c r="F1369" s="341">
        <v>11972.2359</v>
      </c>
      <c r="G1369" s="342">
        <v>11671.89839</v>
      </c>
      <c r="H1369" s="342">
        <v>23644.134289999998</v>
      </c>
      <c r="I1369" s="342">
        <v>40207.530549999996</v>
      </c>
      <c r="J1369" s="342">
        <v>32909.572440000004</v>
      </c>
      <c r="K1369" s="342">
        <v>73117.102989999999</v>
      </c>
      <c r="L1369" s="342">
        <v>24513.43216</v>
      </c>
      <c r="M1369" s="342">
        <v>22817.54291</v>
      </c>
      <c r="N1369" s="342">
        <v>47330.97507</v>
      </c>
      <c r="O1369" s="342">
        <v>144092.21234999999</v>
      </c>
      <c r="P1369" s="342">
        <v>184934.06931999998</v>
      </c>
      <c r="Q1369" s="342">
        <v>33876.39458</v>
      </c>
      <c r="R1369" s="343">
        <v>218810.4639</v>
      </c>
    </row>
    <row r="1370" spans="1:18" s="313" customFormat="1">
      <c r="A1370" s="339"/>
      <c r="B1370" s="339"/>
      <c r="C1370" s="339"/>
      <c r="D1370" s="339"/>
      <c r="E1370" s="340">
        <v>377</v>
      </c>
      <c r="F1370" s="341">
        <v>8085.8222699999997</v>
      </c>
      <c r="G1370" s="342">
        <v>2435.9117799999999</v>
      </c>
      <c r="H1370" s="342">
        <v>10521.734050000001</v>
      </c>
      <c r="I1370" s="342">
        <v>41088.93002</v>
      </c>
      <c r="J1370" s="342">
        <v>17379.429550000001</v>
      </c>
      <c r="K1370" s="342">
        <v>58468.359570000001</v>
      </c>
      <c r="L1370" s="342">
        <v>20866.087500000001</v>
      </c>
      <c r="M1370" s="342">
        <v>8306.35016</v>
      </c>
      <c r="N1370" s="342">
        <v>29172.43766</v>
      </c>
      <c r="O1370" s="342">
        <v>98162.531279999996</v>
      </c>
      <c r="P1370" s="342">
        <v>90409.78893000001</v>
      </c>
      <c r="Q1370" s="342">
        <v>5865.1885700000003</v>
      </c>
      <c r="R1370" s="343">
        <v>96274.977499999994</v>
      </c>
    </row>
    <row r="1371" spans="1:18" s="313" customFormat="1">
      <c r="A1371" s="339"/>
      <c r="B1371" s="339"/>
      <c r="C1371" s="339"/>
      <c r="D1371" s="339"/>
      <c r="E1371" s="340">
        <v>379</v>
      </c>
      <c r="F1371" s="341">
        <v>19275.076350000003</v>
      </c>
      <c r="G1371" s="342">
        <v>55486.48072</v>
      </c>
      <c r="H1371" s="342">
        <v>74761.557069999995</v>
      </c>
      <c r="I1371" s="342">
        <v>67173.103199999998</v>
      </c>
      <c r="J1371" s="342">
        <v>158474.99211000002</v>
      </c>
      <c r="K1371" s="342">
        <v>225648.09531</v>
      </c>
      <c r="L1371" s="342">
        <v>147684.07558</v>
      </c>
      <c r="M1371" s="342">
        <v>315659.30017</v>
      </c>
      <c r="N1371" s="342">
        <v>463343.37575000001</v>
      </c>
      <c r="O1371" s="342">
        <v>763753.02812999999</v>
      </c>
      <c r="P1371" s="342">
        <v>26541.23977</v>
      </c>
      <c r="Q1371" s="342">
        <v>99783.835950000008</v>
      </c>
      <c r="R1371" s="343">
        <v>126325.07571999999</v>
      </c>
    </row>
    <row r="1372" spans="1:18" s="313" customFormat="1">
      <c r="A1372" s="339"/>
      <c r="B1372" s="339"/>
      <c r="C1372" s="339"/>
      <c r="D1372" s="339"/>
      <c r="E1372" s="340">
        <v>398</v>
      </c>
      <c r="F1372" s="341">
        <v>19813.96213</v>
      </c>
      <c r="G1372" s="342">
        <v>11009.9805</v>
      </c>
      <c r="H1372" s="342">
        <v>30823.942629999998</v>
      </c>
      <c r="I1372" s="342">
        <v>21672.195800000001</v>
      </c>
      <c r="J1372" s="342">
        <v>35020.016250000001</v>
      </c>
      <c r="K1372" s="342">
        <v>56692.212049999995</v>
      </c>
      <c r="L1372" s="342">
        <v>16869.013059999997</v>
      </c>
      <c r="M1372" s="342">
        <v>49050.370710000003</v>
      </c>
      <c r="N1372" s="342">
        <v>65919.38377</v>
      </c>
      <c r="O1372" s="342">
        <v>153435.53844999999</v>
      </c>
      <c r="P1372" s="342">
        <v>333190.70938999997</v>
      </c>
      <c r="Q1372" s="342">
        <v>43935.876329999999</v>
      </c>
      <c r="R1372" s="343">
        <v>377126.58572000003</v>
      </c>
    </row>
    <row r="1373" spans="1:18" s="313" customFormat="1">
      <c r="A1373" s="339"/>
      <c r="B1373" s="339"/>
      <c r="C1373" s="339"/>
      <c r="D1373" s="339"/>
      <c r="E1373" s="340">
        <v>452</v>
      </c>
      <c r="F1373" s="341">
        <v>8802.2976999999992</v>
      </c>
      <c r="G1373" s="342">
        <v>11160.338820000001</v>
      </c>
      <c r="H1373" s="342">
        <v>19962.63652</v>
      </c>
      <c r="I1373" s="342">
        <v>27120.285670000001</v>
      </c>
      <c r="J1373" s="342">
        <v>42397.651060000004</v>
      </c>
      <c r="K1373" s="342">
        <v>69517.936730000001</v>
      </c>
      <c r="L1373" s="342">
        <v>29505.545120000002</v>
      </c>
      <c r="M1373" s="342">
        <v>30008.416160000001</v>
      </c>
      <c r="N1373" s="342">
        <v>59513.961280000003</v>
      </c>
      <c r="O1373" s="342">
        <v>148994.53453</v>
      </c>
      <c r="P1373" s="342">
        <v>308056.66155000002</v>
      </c>
      <c r="Q1373" s="342">
        <v>69000.239709999994</v>
      </c>
      <c r="R1373" s="343">
        <v>377056.90126000001</v>
      </c>
    </row>
    <row r="1374" spans="1:18" s="313" customFormat="1">
      <c r="A1374" s="339"/>
      <c r="B1374" s="339"/>
      <c r="C1374" s="339"/>
      <c r="D1374" s="339"/>
      <c r="E1374" s="340">
        <v>456</v>
      </c>
      <c r="F1374" s="341">
        <v>17752.395670000002</v>
      </c>
      <c r="G1374" s="342">
        <v>10527.020699999999</v>
      </c>
      <c r="H1374" s="342">
        <v>28279.416370000003</v>
      </c>
      <c r="I1374" s="342">
        <v>34346.065869999999</v>
      </c>
      <c r="J1374" s="342">
        <v>26315.55833</v>
      </c>
      <c r="K1374" s="342">
        <v>60661.624200000006</v>
      </c>
      <c r="L1374" s="342">
        <v>18246.332670000003</v>
      </c>
      <c r="M1374" s="342">
        <v>14556.53118</v>
      </c>
      <c r="N1374" s="342">
        <v>32802.863850000002</v>
      </c>
      <c r="O1374" s="342">
        <v>121743.90442000001</v>
      </c>
      <c r="P1374" s="342">
        <v>72347.554499999998</v>
      </c>
      <c r="Q1374" s="342">
        <v>6541.2506399999993</v>
      </c>
      <c r="R1374" s="343">
        <v>78888.805139999997</v>
      </c>
    </row>
    <row r="1375" spans="1:18" s="313" customFormat="1">
      <c r="A1375" s="339"/>
      <c r="B1375" s="339"/>
      <c r="C1375" s="339"/>
      <c r="D1375" s="339"/>
      <c r="E1375" s="340">
        <v>367</v>
      </c>
      <c r="F1375" s="341">
        <v>7582.1688300000005</v>
      </c>
      <c r="G1375" s="342">
        <v>7831.05879</v>
      </c>
      <c r="H1375" s="342">
        <v>15413.22762</v>
      </c>
      <c r="I1375" s="342">
        <v>47945.746100000004</v>
      </c>
      <c r="J1375" s="342">
        <v>45657.886789999997</v>
      </c>
      <c r="K1375" s="342">
        <v>93603.632889999993</v>
      </c>
      <c r="L1375" s="342">
        <v>23257.594969999998</v>
      </c>
      <c r="M1375" s="342">
        <v>15682.356599999999</v>
      </c>
      <c r="N1375" s="342">
        <v>38939.951569999997</v>
      </c>
      <c r="O1375" s="342">
        <v>147956.81208</v>
      </c>
      <c r="P1375" s="342">
        <v>80213.891950000005</v>
      </c>
      <c r="Q1375" s="342">
        <v>9517.3595800000003</v>
      </c>
      <c r="R1375" s="343">
        <v>89731.251529999994</v>
      </c>
    </row>
    <row r="1376" spans="1:18" s="313" customFormat="1">
      <c r="A1376" s="339"/>
      <c r="B1376" s="339"/>
      <c r="C1376" s="339"/>
      <c r="D1376" s="339"/>
      <c r="E1376" s="340">
        <v>371</v>
      </c>
      <c r="F1376" s="341">
        <v>18222.241109999999</v>
      </c>
      <c r="G1376" s="342">
        <v>11933.493570000001</v>
      </c>
      <c r="H1376" s="342">
        <v>30155.734680000001</v>
      </c>
      <c r="I1376" s="342">
        <v>30337.488280000001</v>
      </c>
      <c r="J1376" s="342">
        <v>30108.202590000001</v>
      </c>
      <c r="K1376" s="342">
        <v>60445.690869999999</v>
      </c>
      <c r="L1376" s="342">
        <v>22082.803670000001</v>
      </c>
      <c r="M1376" s="342">
        <v>16185.76506</v>
      </c>
      <c r="N1376" s="342">
        <v>38268.568729999999</v>
      </c>
      <c r="O1376" s="342">
        <v>128869.99428</v>
      </c>
      <c r="P1376" s="342">
        <v>93822.95726000001</v>
      </c>
      <c r="Q1376" s="342">
        <v>14308.506170000001</v>
      </c>
      <c r="R1376" s="343">
        <v>108131.46343</v>
      </c>
    </row>
    <row r="1377" spans="1:18" s="313" customFormat="1">
      <c r="A1377" s="339"/>
      <c r="B1377" s="339"/>
      <c r="C1377" s="339"/>
      <c r="D1377" s="339"/>
      <c r="E1377" s="340">
        <v>375</v>
      </c>
      <c r="F1377" s="341">
        <v>7183.2783099999997</v>
      </c>
      <c r="G1377" s="342">
        <v>8152.3966700000001</v>
      </c>
      <c r="H1377" s="342">
        <v>15335.67498</v>
      </c>
      <c r="I1377" s="342">
        <v>19762.36248</v>
      </c>
      <c r="J1377" s="342">
        <v>30506.405039999998</v>
      </c>
      <c r="K1377" s="342">
        <v>50268.767520000001</v>
      </c>
      <c r="L1377" s="342">
        <v>6830.2895399999998</v>
      </c>
      <c r="M1377" s="342">
        <v>12375.747589999999</v>
      </c>
      <c r="N1377" s="342">
        <v>19206.037130000001</v>
      </c>
      <c r="O1377" s="342">
        <v>84810.479630000002</v>
      </c>
      <c r="P1377" s="342">
        <v>60401.890159999995</v>
      </c>
      <c r="Q1377" s="342">
        <v>13682.32906</v>
      </c>
      <c r="R1377" s="343">
        <v>74084.219219999999</v>
      </c>
    </row>
    <row r="1378" spans="1:18" s="313" customFormat="1">
      <c r="A1378" s="339"/>
      <c r="B1378" s="339"/>
      <c r="C1378" s="339"/>
      <c r="D1378" s="339"/>
      <c r="E1378" s="340">
        <v>385</v>
      </c>
      <c r="F1378" s="341">
        <v>9383.3163599999989</v>
      </c>
      <c r="G1378" s="342">
        <v>9938.3579700000009</v>
      </c>
      <c r="H1378" s="342">
        <v>19321.674329999998</v>
      </c>
      <c r="I1378" s="342">
        <v>38331.518109999997</v>
      </c>
      <c r="J1378" s="342">
        <v>38369.596149999998</v>
      </c>
      <c r="K1378" s="342">
        <v>76701.114260000002</v>
      </c>
      <c r="L1378" s="342">
        <v>30817.909230000001</v>
      </c>
      <c r="M1378" s="342">
        <v>30285.417100000002</v>
      </c>
      <c r="N1378" s="342">
        <v>61103.326329999996</v>
      </c>
      <c r="O1378" s="342">
        <v>157126.11491999999</v>
      </c>
      <c r="P1378" s="342">
        <v>247330.94534999999</v>
      </c>
      <c r="Q1378" s="342">
        <v>37925.72105</v>
      </c>
      <c r="R1378" s="343">
        <v>285256.66639999999</v>
      </c>
    </row>
    <row r="1379" spans="1:18" s="313" customFormat="1">
      <c r="A1379" s="339"/>
      <c r="B1379" s="339"/>
      <c r="C1379" s="339"/>
      <c r="D1379" s="339"/>
      <c r="E1379" s="340">
        <v>271</v>
      </c>
      <c r="F1379" s="341">
        <v>80753.791069999992</v>
      </c>
      <c r="G1379" s="342">
        <v>12294.628919999999</v>
      </c>
      <c r="H1379" s="342">
        <v>93048.419989999995</v>
      </c>
      <c r="I1379" s="342">
        <v>69972.743849999999</v>
      </c>
      <c r="J1379" s="342">
        <v>40896.548909999998</v>
      </c>
      <c r="K1379" s="342">
        <v>110869.29276000001</v>
      </c>
      <c r="L1379" s="342">
        <v>61537.955379999999</v>
      </c>
      <c r="M1379" s="342">
        <v>19665.979239999997</v>
      </c>
      <c r="N1379" s="342">
        <v>81203.93462</v>
      </c>
      <c r="O1379" s="342">
        <v>285121.64737000002</v>
      </c>
      <c r="P1379" s="342">
        <v>143222.12701</v>
      </c>
      <c r="Q1379" s="342">
        <v>23418.23402</v>
      </c>
      <c r="R1379" s="343">
        <v>166640.36103</v>
      </c>
    </row>
    <row r="1380" spans="1:18" s="313" customFormat="1">
      <c r="A1380" s="339"/>
      <c r="B1380" s="339"/>
      <c r="C1380" s="339"/>
      <c r="D1380" s="334" t="s">
        <v>86</v>
      </c>
      <c r="E1380" s="335">
        <v>334</v>
      </c>
      <c r="F1380" s="336">
        <v>16785.38464</v>
      </c>
      <c r="G1380" s="337">
        <v>1274.2503700000002</v>
      </c>
      <c r="H1380" s="337">
        <v>18059.635010000002</v>
      </c>
      <c r="I1380" s="337">
        <v>38753.475130000006</v>
      </c>
      <c r="J1380" s="337">
        <v>7135.2980299999999</v>
      </c>
      <c r="K1380" s="337">
        <v>45888.773159999997</v>
      </c>
      <c r="L1380" s="337">
        <v>14434.38186</v>
      </c>
      <c r="M1380" s="337">
        <v>2148.13375</v>
      </c>
      <c r="N1380" s="337">
        <v>16582.515609999999</v>
      </c>
      <c r="O1380" s="337">
        <v>80530.923779999997</v>
      </c>
      <c r="P1380" s="337">
        <v>93803.8459</v>
      </c>
      <c r="Q1380" s="337">
        <v>1884.8175000000001</v>
      </c>
      <c r="R1380" s="338">
        <v>95688.663400000005</v>
      </c>
    </row>
    <row r="1381" spans="1:18" s="313" customFormat="1">
      <c r="A1381" s="339"/>
      <c r="B1381" s="339"/>
      <c r="C1381" s="339"/>
      <c r="D1381" s="339"/>
      <c r="E1381" s="340">
        <v>294</v>
      </c>
      <c r="F1381" s="341">
        <v>9102.3090800000009</v>
      </c>
      <c r="G1381" s="342">
        <v>1549.14147</v>
      </c>
      <c r="H1381" s="342">
        <v>10651.450550000001</v>
      </c>
      <c r="I1381" s="342">
        <v>49957.356450000007</v>
      </c>
      <c r="J1381" s="342">
        <v>9519.5554600000014</v>
      </c>
      <c r="K1381" s="342">
        <v>59476.911909999995</v>
      </c>
      <c r="L1381" s="342">
        <v>27637.560140000001</v>
      </c>
      <c r="M1381" s="342">
        <v>6271.7779700000001</v>
      </c>
      <c r="N1381" s="342">
        <v>33909.338109999997</v>
      </c>
      <c r="O1381" s="342">
        <v>104037.70056999999</v>
      </c>
      <c r="P1381" s="342">
        <v>68703.034249999997</v>
      </c>
      <c r="Q1381" s="342">
        <v>2410.4550199999999</v>
      </c>
      <c r="R1381" s="343">
        <v>71113.489269999991</v>
      </c>
    </row>
    <row r="1382" spans="1:18" s="313" customFormat="1">
      <c r="A1382" s="339"/>
      <c r="B1382" s="339"/>
      <c r="C1382" s="339"/>
      <c r="D1382" s="339"/>
      <c r="E1382" s="340">
        <v>440</v>
      </c>
      <c r="F1382" s="341">
        <v>8453.2020299999986</v>
      </c>
      <c r="G1382" s="342">
        <v>2157.2872599999996</v>
      </c>
      <c r="H1382" s="342">
        <v>10610.48929</v>
      </c>
      <c r="I1382" s="342">
        <v>34448.115960000003</v>
      </c>
      <c r="J1382" s="342">
        <v>5928.8255300000001</v>
      </c>
      <c r="K1382" s="342">
        <v>40376.941490000005</v>
      </c>
      <c r="L1382" s="342">
        <v>9699.6434100000006</v>
      </c>
      <c r="M1382" s="342">
        <v>1730.6602800000001</v>
      </c>
      <c r="N1382" s="342">
        <v>11430.303689999999</v>
      </c>
      <c r="O1382" s="342">
        <v>62417.734469999996</v>
      </c>
      <c r="P1382" s="342">
        <v>87377.692639999994</v>
      </c>
      <c r="Q1382" s="342">
        <v>1214.6425099999999</v>
      </c>
      <c r="R1382" s="343">
        <v>88592.335149999999</v>
      </c>
    </row>
    <row r="1383" spans="1:18" s="313" customFormat="1">
      <c r="A1383" s="339"/>
      <c r="B1383" s="339"/>
      <c r="C1383" s="339"/>
      <c r="D1383" s="334" t="s">
        <v>274</v>
      </c>
      <c r="E1383" s="335">
        <v>94</v>
      </c>
      <c r="F1383" s="336">
        <v>7563.0162300000002</v>
      </c>
      <c r="G1383" s="337">
        <v>12246.83913</v>
      </c>
      <c r="H1383" s="337">
        <v>19809.855359999998</v>
      </c>
      <c r="I1383" s="337">
        <v>48774.766369999998</v>
      </c>
      <c r="J1383" s="337">
        <v>9525.1474399999988</v>
      </c>
      <c r="K1383" s="337">
        <v>58299.913810000005</v>
      </c>
      <c r="L1383" s="337">
        <v>16901.577399999998</v>
      </c>
      <c r="M1383" s="337">
        <v>6618.91219</v>
      </c>
      <c r="N1383" s="337">
        <v>23520.489590000001</v>
      </c>
      <c r="O1383" s="337">
        <v>101630.25876000001</v>
      </c>
      <c r="P1383" s="337">
        <v>96122.75056</v>
      </c>
      <c r="Q1383" s="337">
        <v>3232.6504100000002</v>
      </c>
      <c r="R1383" s="338">
        <v>99355.400970000002</v>
      </c>
    </row>
    <row r="1384" spans="1:18" s="313" customFormat="1">
      <c r="A1384" s="339"/>
      <c r="B1384" s="339"/>
      <c r="C1384" s="339"/>
      <c r="D1384" s="334" t="s">
        <v>77</v>
      </c>
      <c r="E1384" s="335">
        <v>347</v>
      </c>
      <c r="F1384" s="336">
        <v>12190.94527</v>
      </c>
      <c r="G1384" s="337">
        <v>4086.5376299999998</v>
      </c>
      <c r="H1384" s="337">
        <v>16277.482900000001</v>
      </c>
      <c r="I1384" s="337">
        <v>69924.462489999991</v>
      </c>
      <c r="J1384" s="337">
        <v>16472.307000000001</v>
      </c>
      <c r="K1384" s="337">
        <v>86396.769489999991</v>
      </c>
      <c r="L1384" s="337">
        <v>37026.615409999999</v>
      </c>
      <c r="M1384" s="337">
        <v>11527.502560000001</v>
      </c>
      <c r="N1384" s="337">
        <v>48554.117969999999</v>
      </c>
      <c r="O1384" s="337">
        <v>151228.37036</v>
      </c>
      <c r="P1384" s="337">
        <v>78794.57968000001</v>
      </c>
      <c r="Q1384" s="337">
        <v>1765.27899</v>
      </c>
      <c r="R1384" s="338">
        <v>80559.858670000001</v>
      </c>
    </row>
    <row r="1385" spans="1:18" s="313" customFormat="1">
      <c r="A1385" s="339"/>
      <c r="B1385" s="339"/>
      <c r="C1385" s="339"/>
      <c r="D1385" s="339"/>
      <c r="E1385" s="340">
        <v>273</v>
      </c>
      <c r="F1385" s="341">
        <v>222539.93153999999</v>
      </c>
      <c r="G1385" s="342">
        <v>64676.737079999999</v>
      </c>
      <c r="H1385" s="342">
        <v>287216.66862000001</v>
      </c>
      <c r="I1385" s="342">
        <v>89261.160099999994</v>
      </c>
      <c r="J1385" s="342">
        <v>34429.196479999999</v>
      </c>
      <c r="K1385" s="342">
        <v>123690.35657999999</v>
      </c>
      <c r="L1385" s="342">
        <v>46316.015060000005</v>
      </c>
      <c r="M1385" s="342">
        <v>14713.03962</v>
      </c>
      <c r="N1385" s="342">
        <v>61029.054680000001</v>
      </c>
      <c r="O1385" s="342">
        <v>471936.07987999998</v>
      </c>
      <c r="P1385" s="342">
        <v>395794.19475999998</v>
      </c>
      <c r="Q1385" s="342">
        <v>325925.58658999996</v>
      </c>
      <c r="R1385" s="343">
        <v>721719.78135000006</v>
      </c>
    </row>
    <row r="1386" spans="1:18" s="313" customFormat="1">
      <c r="A1386" s="339"/>
      <c r="B1386" s="339"/>
      <c r="C1386" s="339"/>
      <c r="D1386" s="339"/>
      <c r="E1386" s="340">
        <v>308</v>
      </c>
      <c r="F1386" s="341">
        <v>8609.2374999999993</v>
      </c>
      <c r="G1386" s="342">
        <v>5134.47822</v>
      </c>
      <c r="H1386" s="342">
        <v>13743.71572</v>
      </c>
      <c r="I1386" s="342">
        <v>43681.698299999996</v>
      </c>
      <c r="J1386" s="342">
        <v>9176.8386599999994</v>
      </c>
      <c r="K1386" s="342">
        <v>52858.536959999998</v>
      </c>
      <c r="L1386" s="342">
        <v>14088.552320000001</v>
      </c>
      <c r="M1386" s="342">
        <v>3248.0099300000002</v>
      </c>
      <c r="N1386" s="342">
        <v>17336.562249999999</v>
      </c>
      <c r="O1386" s="342">
        <v>83938.814930000008</v>
      </c>
      <c r="P1386" s="342">
        <v>53329.655469999998</v>
      </c>
      <c r="Q1386" s="342">
        <v>2122.85914</v>
      </c>
      <c r="R1386" s="343">
        <v>55452.514609999998</v>
      </c>
    </row>
    <row r="1387" spans="1:18" s="313" customFormat="1">
      <c r="A1387" s="339"/>
      <c r="B1387" s="339"/>
      <c r="C1387" s="339"/>
      <c r="D1387" s="339"/>
      <c r="E1387" s="340">
        <v>429</v>
      </c>
      <c r="F1387" s="341">
        <v>44.964910000000003</v>
      </c>
      <c r="G1387" s="342">
        <v>0</v>
      </c>
      <c r="H1387" s="342">
        <v>44.964910000000003</v>
      </c>
      <c r="I1387" s="342">
        <v>8270.3844800000006</v>
      </c>
      <c r="J1387" s="342">
        <v>839.69100000000003</v>
      </c>
      <c r="K1387" s="342">
        <v>9110.0754800000013</v>
      </c>
      <c r="L1387" s="342">
        <v>1210.6889199999998</v>
      </c>
      <c r="M1387" s="342">
        <v>274.48725000000002</v>
      </c>
      <c r="N1387" s="342">
        <v>1485.17617</v>
      </c>
      <c r="O1387" s="342">
        <v>10640.216560000001</v>
      </c>
      <c r="P1387" s="342">
        <v>9590.3672799999986</v>
      </c>
      <c r="Q1387" s="342">
        <v>104.58447</v>
      </c>
      <c r="R1387" s="343">
        <v>9694.9517500000002</v>
      </c>
    </row>
    <row r="1388" spans="1:18" s="313" customFormat="1">
      <c r="A1388" s="339"/>
      <c r="B1388" s="339"/>
      <c r="C1388" s="339"/>
      <c r="D1388" s="334" t="s">
        <v>53</v>
      </c>
      <c r="E1388" s="335">
        <v>35</v>
      </c>
      <c r="F1388" s="336">
        <v>10516.96931</v>
      </c>
      <c r="G1388" s="337">
        <v>4808.1161199999997</v>
      </c>
      <c r="H1388" s="337">
        <v>15325.085429999999</v>
      </c>
      <c r="I1388" s="337">
        <v>30934.232499999998</v>
      </c>
      <c r="J1388" s="337">
        <v>14731.512070000001</v>
      </c>
      <c r="K1388" s="337">
        <v>45665.744570000003</v>
      </c>
      <c r="L1388" s="337">
        <v>14960.004439999999</v>
      </c>
      <c r="M1388" s="337">
        <v>10003.70757</v>
      </c>
      <c r="N1388" s="337">
        <v>24963.712010000003</v>
      </c>
      <c r="O1388" s="337">
        <v>85954.542010000005</v>
      </c>
      <c r="P1388" s="337">
        <v>84238.811090000003</v>
      </c>
      <c r="Q1388" s="337">
        <v>5158.6266900000001</v>
      </c>
      <c r="R1388" s="338">
        <v>89397.437780000007</v>
      </c>
    </row>
    <row r="1389" spans="1:18" s="313" customFormat="1">
      <c r="A1389" s="339"/>
      <c r="B1389" s="339"/>
      <c r="C1389" s="339"/>
      <c r="D1389" s="339"/>
      <c r="E1389" s="340">
        <v>36</v>
      </c>
      <c r="F1389" s="341">
        <v>12876.379489999999</v>
      </c>
      <c r="G1389" s="342">
        <v>12723.319589999999</v>
      </c>
      <c r="H1389" s="342">
        <v>25599.699079999999</v>
      </c>
      <c r="I1389" s="342">
        <v>45548.33885</v>
      </c>
      <c r="J1389" s="342">
        <v>15287.545830000001</v>
      </c>
      <c r="K1389" s="342">
        <v>60835.884680000003</v>
      </c>
      <c r="L1389" s="342">
        <v>20618.521339999999</v>
      </c>
      <c r="M1389" s="342">
        <v>8628.1045299999987</v>
      </c>
      <c r="N1389" s="342">
        <v>29246.62587</v>
      </c>
      <c r="O1389" s="342">
        <v>115682.20963</v>
      </c>
      <c r="P1389" s="342">
        <v>86140.355030000006</v>
      </c>
      <c r="Q1389" s="342">
        <v>8572.6960500000005</v>
      </c>
      <c r="R1389" s="343">
        <v>94713.051080000005</v>
      </c>
    </row>
    <row r="1390" spans="1:18" s="313" customFormat="1">
      <c r="A1390" s="339"/>
      <c r="B1390" s="339"/>
      <c r="C1390" s="339"/>
      <c r="D1390" s="339"/>
      <c r="E1390" s="340">
        <v>37</v>
      </c>
      <c r="F1390" s="341">
        <v>7257.5592100000003</v>
      </c>
      <c r="G1390" s="342">
        <v>3947.9901199999999</v>
      </c>
      <c r="H1390" s="342">
        <v>11205.54933</v>
      </c>
      <c r="I1390" s="342">
        <v>36605.47971</v>
      </c>
      <c r="J1390" s="342">
        <v>13657.45484</v>
      </c>
      <c r="K1390" s="342">
        <v>50262.934549999998</v>
      </c>
      <c r="L1390" s="342">
        <v>20340.246640000001</v>
      </c>
      <c r="M1390" s="342">
        <v>4766.1197000000002</v>
      </c>
      <c r="N1390" s="342">
        <v>25106.36634</v>
      </c>
      <c r="O1390" s="342">
        <v>86574.850219999993</v>
      </c>
      <c r="P1390" s="342">
        <v>81248.672459999987</v>
      </c>
      <c r="Q1390" s="342">
        <v>6216.8644100000001</v>
      </c>
      <c r="R1390" s="343">
        <v>87465.536870000011</v>
      </c>
    </row>
    <row r="1391" spans="1:18" s="313" customFormat="1">
      <c r="A1391" s="339"/>
      <c r="B1391" s="339"/>
      <c r="C1391" s="339"/>
      <c r="D1391" s="334" t="s">
        <v>275</v>
      </c>
      <c r="E1391" s="335">
        <v>117</v>
      </c>
      <c r="F1391" s="336">
        <v>13800.41763</v>
      </c>
      <c r="G1391" s="337">
        <v>8817.8930999999993</v>
      </c>
      <c r="H1391" s="337">
        <v>22618.310730000001</v>
      </c>
      <c r="I1391" s="337">
        <v>38357.672450000005</v>
      </c>
      <c r="J1391" s="337">
        <v>22754.184399999998</v>
      </c>
      <c r="K1391" s="337">
        <v>61111.856850000004</v>
      </c>
      <c r="L1391" s="337">
        <v>20191.80762</v>
      </c>
      <c r="M1391" s="337">
        <v>15442.59318</v>
      </c>
      <c r="N1391" s="337">
        <v>35634.400799999996</v>
      </c>
      <c r="O1391" s="337">
        <v>119364.56838</v>
      </c>
      <c r="P1391" s="337">
        <v>139322.93765000001</v>
      </c>
      <c r="Q1391" s="337">
        <v>11094.50109</v>
      </c>
      <c r="R1391" s="338">
        <v>150417.43874000001</v>
      </c>
    </row>
    <row r="1392" spans="1:18" s="313" customFormat="1">
      <c r="A1392" s="339"/>
      <c r="B1392" s="339"/>
      <c r="C1392" s="339"/>
      <c r="D1392" s="339"/>
      <c r="E1392" s="340">
        <v>221</v>
      </c>
      <c r="F1392" s="341">
        <v>17729.048500000001</v>
      </c>
      <c r="G1392" s="342">
        <v>3676.9910299999997</v>
      </c>
      <c r="H1392" s="342">
        <v>21406.039530000002</v>
      </c>
      <c r="I1392" s="342">
        <v>72577.401370000007</v>
      </c>
      <c r="J1392" s="342">
        <v>47647.672680000003</v>
      </c>
      <c r="K1392" s="342">
        <v>120225.07405</v>
      </c>
      <c r="L1392" s="342">
        <v>41110.891710000004</v>
      </c>
      <c r="M1392" s="342">
        <v>32092.914210000003</v>
      </c>
      <c r="N1392" s="342">
        <v>73203.805919999999</v>
      </c>
      <c r="O1392" s="342">
        <v>214834.91949999999</v>
      </c>
      <c r="P1392" s="342">
        <v>247171.46022000001</v>
      </c>
      <c r="Q1392" s="342">
        <v>9916.441859999999</v>
      </c>
      <c r="R1392" s="343">
        <v>257087.90208</v>
      </c>
    </row>
    <row r="1393" spans="1:18" s="313" customFormat="1">
      <c r="A1393" s="339"/>
      <c r="B1393" s="339"/>
      <c r="C1393" s="339"/>
      <c r="D1393" s="339"/>
      <c r="E1393" s="340">
        <v>236</v>
      </c>
      <c r="F1393" s="341">
        <v>24464.045180000001</v>
      </c>
      <c r="G1393" s="342">
        <v>9325.0388899999998</v>
      </c>
      <c r="H1393" s="342">
        <v>33789.084069999997</v>
      </c>
      <c r="I1393" s="342">
        <v>24230.148929999999</v>
      </c>
      <c r="J1393" s="342">
        <v>16190.962390000001</v>
      </c>
      <c r="K1393" s="342">
        <v>40421.111320000004</v>
      </c>
      <c r="L1393" s="342">
        <v>8993.0962799999998</v>
      </c>
      <c r="M1393" s="342">
        <v>4717.6194599999999</v>
      </c>
      <c r="N1393" s="342">
        <v>13710.71574</v>
      </c>
      <c r="O1393" s="342">
        <v>87920.911129999993</v>
      </c>
      <c r="P1393" s="342">
        <v>131748.24834999998</v>
      </c>
      <c r="Q1393" s="342">
        <v>6227.06412</v>
      </c>
      <c r="R1393" s="343">
        <v>137975.31247</v>
      </c>
    </row>
    <row r="1394" spans="1:18" s="313" customFormat="1">
      <c r="A1394" s="339"/>
      <c r="B1394" s="339"/>
      <c r="C1394" s="339"/>
      <c r="D1394" s="334" t="s">
        <v>54</v>
      </c>
      <c r="E1394" s="335">
        <v>38</v>
      </c>
      <c r="F1394" s="336">
        <v>9253.6246499999997</v>
      </c>
      <c r="G1394" s="337">
        <v>3768.7266600000003</v>
      </c>
      <c r="H1394" s="337">
        <v>13022.35131</v>
      </c>
      <c r="I1394" s="337">
        <v>32585.052019999999</v>
      </c>
      <c r="J1394" s="337">
        <v>7477.8618499999993</v>
      </c>
      <c r="K1394" s="337">
        <v>40062.913869999997</v>
      </c>
      <c r="L1394" s="337">
        <v>17241.994180000002</v>
      </c>
      <c r="M1394" s="337">
        <v>6459.4909299999999</v>
      </c>
      <c r="N1394" s="337">
        <v>23701.485109999998</v>
      </c>
      <c r="O1394" s="337">
        <v>76786.750290000011</v>
      </c>
      <c r="P1394" s="337">
        <v>127345.90348000001</v>
      </c>
      <c r="Q1394" s="337">
        <v>5677.60419</v>
      </c>
      <c r="R1394" s="338">
        <v>133023.50766999999</v>
      </c>
    </row>
    <row r="1395" spans="1:18" s="313" customFormat="1">
      <c r="A1395" s="339"/>
      <c r="B1395" s="339"/>
      <c r="C1395" s="339"/>
      <c r="D1395" s="339"/>
      <c r="E1395" s="340">
        <v>39</v>
      </c>
      <c r="F1395" s="341">
        <v>12467.0375</v>
      </c>
      <c r="G1395" s="342">
        <v>4501.82816</v>
      </c>
      <c r="H1395" s="342">
        <v>16968.865659999999</v>
      </c>
      <c r="I1395" s="342">
        <v>31241.714110000001</v>
      </c>
      <c r="J1395" s="342">
        <v>11966.906199999999</v>
      </c>
      <c r="K1395" s="342">
        <v>43208.620310000006</v>
      </c>
      <c r="L1395" s="342">
        <v>14175.08245</v>
      </c>
      <c r="M1395" s="342">
        <v>5490.7578099999992</v>
      </c>
      <c r="N1395" s="342">
        <v>19665.840260000001</v>
      </c>
      <c r="O1395" s="342">
        <v>79843.326230000006</v>
      </c>
      <c r="P1395" s="342">
        <v>78192.141359999994</v>
      </c>
      <c r="Q1395" s="342">
        <v>3874.0470699999996</v>
      </c>
      <c r="R1395" s="343">
        <v>82066.188430000009</v>
      </c>
    </row>
    <row r="1396" spans="1:18" s="313" customFormat="1">
      <c r="A1396" s="339"/>
      <c r="B1396" s="339"/>
      <c r="C1396" s="339"/>
      <c r="D1396" s="339"/>
      <c r="E1396" s="340">
        <v>211</v>
      </c>
      <c r="F1396" s="341">
        <v>3203.54538</v>
      </c>
      <c r="G1396" s="342">
        <v>1889.0495100000001</v>
      </c>
      <c r="H1396" s="342">
        <v>5092.5948899999994</v>
      </c>
      <c r="I1396" s="342">
        <v>16693.90682</v>
      </c>
      <c r="J1396" s="342">
        <v>28766.071600000003</v>
      </c>
      <c r="K1396" s="342">
        <v>45459.978419999999</v>
      </c>
      <c r="L1396" s="342">
        <v>15663.478720000001</v>
      </c>
      <c r="M1396" s="342">
        <v>13923.06834</v>
      </c>
      <c r="N1396" s="342">
        <v>29586.547059999997</v>
      </c>
      <c r="O1396" s="342">
        <v>80139.120370000004</v>
      </c>
      <c r="P1396" s="342">
        <v>65066.251759999999</v>
      </c>
      <c r="Q1396" s="342">
        <v>12021.720289999999</v>
      </c>
      <c r="R1396" s="343">
        <v>77087.972049999997</v>
      </c>
    </row>
    <row r="1397" spans="1:18" s="313" customFormat="1">
      <c r="A1397" s="339"/>
      <c r="B1397" s="339"/>
      <c r="C1397" s="339"/>
      <c r="D1397" s="339"/>
      <c r="E1397" s="340">
        <v>295</v>
      </c>
      <c r="F1397" s="341">
        <v>17436.5478</v>
      </c>
      <c r="G1397" s="342">
        <v>5025.4497799999999</v>
      </c>
      <c r="H1397" s="342">
        <v>22461.997579999999</v>
      </c>
      <c r="I1397" s="342">
        <v>46347.198850000001</v>
      </c>
      <c r="J1397" s="342">
        <v>19846.60843</v>
      </c>
      <c r="K1397" s="342">
        <v>66193.807280000008</v>
      </c>
      <c r="L1397" s="342">
        <v>24265.9784</v>
      </c>
      <c r="M1397" s="342">
        <v>10738.391679999999</v>
      </c>
      <c r="N1397" s="342">
        <v>35004.370080000001</v>
      </c>
      <c r="O1397" s="342">
        <v>123660.17494</v>
      </c>
      <c r="P1397" s="342">
        <v>111066.13062000001</v>
      </c>
      <c r="Q1397" s="342">
        <v>4854.5986600000006</v>
      </c>
      <c r="R1397" s="343">
        <v>115920.72928</v>
      </c>
    </row>
    <row r="1398" spans="1:18" s="313" customFormat="1">
      <c r="A1398" s="339"/>
      <c r="B1398" s="339"/>
      <c r="C1398" s="339"/>
      <c r="D1398" s="339"/>
      <c r="E1398" s="340">
        <v>393</v>
      </c>
      <c r="F1398" s="341">
        <v>9258.9066899999998</v>
      </c>
      <c r="G1398" s="342">
        <v>2739.6536099999998</v>
      </c>
      <c r="H1398" s="342">
        <v>11998.560300000001</v>
      </c>
      <c r="I1398" s="342">
        <v>36587.64615</v>
      </c>
      <c r="J1398" s="342">
        <v>16594.058380000002</v>
      </c>
      <c r="K1398" s="342">
        <v>53181.704530000003</v>
      </c>
      <c r="L1398" s="342">
        <v>12688.146359999999</v>
      </c>
      <c r="M1398" s="342">
        <v>3860.3645200000001</v>
      </c>
      <c r="N1398" s="342">
        <v>16548.510880000002</v>
      </c>
      <c r="O1398" s="342">
        <v>81728.775709999987</v>
      </c>
      <c r="P1398" s="342">
        <v>62441.267439999996</v>
      </c>
      <c r="Q1398" s="342">
        <v>7780.9394699999993</v>
      </c>
      <c r="R1398" s="343">
        <v>70222.206909999994</v>
      </c>
    </row>
    <row r="1399" spans="1:18" s="313" customFormat="1">
      <c r="A1399" s="339"/>
      <c r="B1399" s="339"/>
      <c r="C1399" s="339"/>
      <c r="D1399" s="334" t="s">
        <v>276</v>
      </c>
      <c r="E1399" s="335">
        <v>63</v>
      </c>
      <c r="F1399" s="336">
        <v>6014.3532699999996</v>
      </c>
      <c r="G1399" s="337">
        <v>1418.0315500000002</v>
      </c>
      <c r="H1399" s="337">
        <v>7432.3848200000002</v>
      </c>
      <c r="I1399" s="337">
        <v>19125.86059</v>
      </c>
      <c r="J1399" s="337">
        <v>8018.3824999999997</v>
      </c>
      <c r="K1399" s="337">
        <v>27144.24309</v>
      </c>
      <c r="L1399" s="337">
        <v>6029.9466700000003</v>
      </c>
      <c r="M1399" s="337">
        <v>4443.6845199999998</v>
      </c>
      <c r="N1399" s="337">
        <v>10473.63119</v>
      </c>
      <c r="O1399" s="337">
        <v>45050.259100000003</v>
      </c>
      <c r="P1399" s="337">
        <v>48631.153030000001</v>
      </c>
      <c r="Q1399" s="337">
        <v>3617.3544100000004</v>
      </c>
      <c r="R1399" s="338">
        <v>52248.507440000001</v>
      </c>
    </row>
    <row r="1400" spans="1:18" s="313" customFormat="1">
      <c r="A1400" s="339"/>
      <c r="B1400" s="339"/>
      <c r="C1400" s="339"/>
      <c r="D1400" s="339"/>
      <c r="E1400" s="340">
        <v>207</v>
      </c>
      <c r="F1400" s="341">
        <v>7352.2511500000001</v>
      </c>
      <c r="G1400" s="342">
        <v>2558.7455800000002</v>
      </c>
      <c r="H1400" s="342">
        <v>9910.9967300000008</v>
      </c>
      <c r="I1400" s="342">
        <v>37026.189619999997</v>
      </c>
      <c r="J1400" s="342">
        <v>13336.379779999999</v>
      </c>
      <c r="K1400" s="342">
        <v>50362.5694</v>
      </c>
      <c r="L1400" s="342">
        <v>20403.366989999999</v>
      </c>
      <c r="M1400" s="342">
        <v>6167.71515</v>
      </c>
      <c r="N1400" s="342">
        <v>26571.082140000002</v>
      </c>
      <c r="O1400" s="342">
        <v>86844.648269999991</v>
      </c>
      <c r="P1400" s="342">
        <v>61092.457200000004</v>
      </c>
      <c r="Q1400" s="342">
        <v>2529.1924800000002</v>
      </c>
      <c r="R1400" s="343">
        <v>63621.649680000002</v>
      </c>
    </row>
    <row r="1401" spans="1:18" s="313" customFormat="1">
      <c r="A1401" s="339"/>
      <c r="B1401" s="339"/>
      <c r="C1401" s="339"/>
      <c r="D1401" s="334" t="s">
        <v>52</v>
      </c>
      <c r="E1401" s="335">
        <v>72</v>
      </c>
      <c r="F1401" s="336">
        <v>14232.68519</v>
      </c>
      <c r="G1401" s="337">
        <v>9318.3189999999995</v>
      </c>
      <c r="H1401" s="337">
        <v>23551.00419</v>
      </c>
      <c r="I1401" s="337">
        <v>46887.973619999997</v>
      </c>
      <c r="J1401" s="337">
        <v>35440.203939999999</v>
      </c>
      <c r="K1401" s="337">
        <v>82328.177559999996</v>
      </c>
      <c r="L1401" s="337">
        <v>39359.03847</v>
      </c>
      <c r="M1401" s="337">
        <v>22185.585950000001</v>
      </c>
      <c r="N1401" s="337">
        <v>61544.62442</v>
      </c>
      <c r="O1401" s="337">
        <v>167423.80617</v>
      </c>
      <c r="P1401" s="337">
        <v>236864.66203000001</v>
      </c>
      <c r="Q1401" s="337">
        <v>23785.517780000002</v>
      </c>
      <c r="R1401" s="338">
        <v>260650.17981</v>
      </c>
    </row>
    <row r="1402" spans="1:18" s="313" customFormat="1">
      <c r="A1402" s="339"/>
      <c r="B1402" s="339"/>
      <c r="C1402" s="339"/>
      <c r="D1402" s="339"/>
      <c r="E1402" s="340">
        <v>364</v>
      </c>
      <c r="F1402" s="341">
        <v>6245.4077699999998</v>
      </c>
      <c r="G1402" s="342">
        <v>5340.7255700000005</v>
      </c>
      <c r="H1402" s="342">
        <v>11586.13334</v>
      </c>
      <c r="I1402" s="342">
        <v>22785.216170000003</v>
      </c>
      <c r="J1402" s="342">
        <v>10263.661830000001</v>
      </c>
      <c r="K1402" s="342">
        <v>33048.877999999997</v>
      </c>
      <c r="L1402" s="342">
        <v>10107.63969</v>
      </c>
      <c r="M1402" s="342">
        <v>4607.2794899999999</v>
      </c>
      <c r="N1402" s="342">
        <v>14714.919179999999</v>
      </c>
      <c r="O1402" s="342">
        <v>59349.930520000002</v>
      </c>
      <c r="P1402" s="342">
        <v>90199.289319999996</v>
      </c>
      <c r="Q1402" s="342">
        <v>4077.9917500000001</v>
      </c>
      <c r="R1402" s="343">
        <v>94277.281069999997</v>
      </c>
    </row>
    <row r="1403" spans="1:18" s="313" customFormat="1">
      <c r="A1403" s="339"/>
      <c r="B1403" s="339"/>
      <c r="C1403" s="339"/>
      <c r="D1403" s="334" t="s">
        <v>76</v>
      </c>
      <c r="E1403" s="335">
        <v>340</v>
      </c>
      <c r="F1403" s="336">
        <v>4767.6443600000002</v>
      </c>
      <c r="G1403" s="337">
        <v>3209.99541</v>
      </c>
      <c r="H1403" s="337">
        <v>7977.6397699999998</v>
      </c>
      <c r="I1403" s="337">
        <v>29133.51598</v>
      </c>
      <c r="J1403" s="337">
        <v>7586.3642599999994</v>
      </c>
      <c r="K1403" s="337">
        <v>36719.880239999999</v>
      </c>
      <c r="L1403" s="337">
        <v>13626.565369999998</v>
      </c>
      <c r="M1403" s="337">
        <v>3402.01262</v>
      </c>
      <c r="N1403" s="337">
        <v>17028.577989999998</v>
      </c>
      <c r="O1403" s="337">
        <v>61726.097999999998</v>
      </c>
      <c r="P1403" s="337">
        <v>55969.096469999997</v>
      </c>
      <c r="Q1403" s="337">
        <v>724.4236800000001</v>
      </c>
      <c r="R1403" s="338">
        <v>56693.520149999997</v>
      </c>
    </row>
    <row r="1404" spans="1:18" s="313" customFormat="1">
      <c r="A1404" s="339"/>
      <c r="B1404" s="339"/>
      <c r="C1404" s="339"/>
      <c r="D1404" s="339"/>
      <c r="E1404" s="340">
        <v>372</v>
      </c>
      <c r="F1404" s="341">
        <v>57.183579999999999</v>
      </c>
      <c r="G1404" s="342">
        <v>0</v>
      </c>
      <c r="H1404" s="342">
        <v>57.183579999999999</v>
      </c>
      <c r="I1404" s="342">
        <v>7284.5249299999996</v>
      </c>
      <c r="J1404" s="342">
        <v>614.84203000000002</v>
      </c>
      <c r="K1404" s="342">
        <v>7899.3669600000003</v>
      </c>
      <c r="L1404" s="342">
        <v>3140.9601000000002</v>
      </c>
      <c r="M1404" s="342">
        <v>246.21001999999999</v>
      </c>
      <c r="N1404" s="342">
        <v>3387.1701200000002</v>
      </c>
      <c r="O1404" s="342">
        <v>11343.720660000001</v>
      </c>
      <c r="P1404" s="342">
        <v>15898.50531</v>
      </c>
      <c r="Q1404" s="342">
        <v>171.07775000000001</v>
      </c>
      <c r="R1404" s="343">
        <v>16069.583060000001</v>
      </c>
    </row>
    <row r="1405" spans="1:18" s="313" customFormat="1">
      <c r="A1405" s="339"/>
      <c r="B1405" s="339"/>
      <c r="C1405" s="339"/>
      <c r="D1405" s="334" t="s">
        <v>277</v>
      </c>
      <c r="E1405" s="335">
        <v>224</v>
      </c>
      <c r="F1405" s="336">
        <v>11771.0411</v>
      </c>
      <c r="G1405" s="337">
        <v>8103.8795799999998</v>
      </c>
      <c r="H1405" s="337">
        <v>19874.920679999999</v>
      </c>
      <c r="I1405" s="337">
        <v>31972.528859999999</v>
      </c>
      <c r="J1405" s="337">
        <v>10767.895470000001</v>
      </c>
      <c r="K1405" s="337">
        <v>42740.424330000002</v>
      </c>
      <c r="L1405" s="337">
        <v>11537.83181</v>
      </c>
      <c r="M1405" s="337">
        <v>5034.1056100000005</v>
      </c>
      <c r="N1405" s="337">
        <v>16571.937419999998</v>
      </c>
      <c r="O1405" s="337">
        <v>79187.282430000007</v>
      </c>
      <c r="P1405" s="337">
        <v>50358.648670000002</v>
      </c>
      <c r="Q1405" s="337">
        <v>1123.3007700000001</v>
      </c>
      <c r="R1405" s="338">
        <v>51481.949439999997</v>
      </c>
    </row>
    <row r="1406" spans="1:18" s="313" customFormat="1">
      <c r="A1406" s="339"/>
      <c r="B1406" s="339"/>
      <c r="C1406" s="339"/>
      <c r="D1406" s="339"/>
      <c r="E1406" s="340">
        <v>249</v>
      </c>
      <c r="F1406" s="341">
        <v>11079.011869999998</v>
      </c>
      <c r="G1406" s="342">
        <v>9617.6193299999995</v>
      </c>
      <c r="H1406" s="342">
        <v>20696.6312</v>
      </c>
      <c r="I1406" s="342">
        <v>35078.468070000003</v>
      </c>
      <c r="J1406" s="342">
        <v>21033.447789999998</v>
      </c>
      <c r="K1406" s="342">
        <v>56111.915860000001</v>
      </c>
      <c r="L1406" s="342">
        <v>11903.493410000001</v>
      </c>
      <c r="M1406" s="342">
        <v>9578.0568599999988</v>
      </c>
      <c r="N1406" s="342">
        <v>21481.55027</v>
      </c>
      <c r="O1406" s="342">
        <v>98290.097330000004</v>
      </c>
      <c r="P1406" s="342">
        <v>53850.393710000004</v>
      </c>
      <c r="Q1406" s="342">
        <v>3999.3841000000002</v>
      </c>
      <c r="R1406" s="343">
        <v>57849.77781</v>
      </c>
    </row>
    <row r="1407" spans="1:18" s="313" customFormat="1">
      <c r="A1407" s="339"/>
      <c r="B1407" s="339"/>
      <c r="C1407" s="339"/>
      <c r="D1407" s="334" t="s">
        <v>70</v>
      </c>
      <c r="E1407" s="335">
        <v>82</v>
      </c>
      <c r="F1407" s="336">
        <v>6808.8999899999999</v>
      </c>
      <c r="G1407" s="337">
        <v>8488.5607600000003</v>
      </c>
      <c r="H1407" s="337">
        <v>15297.46075</v>
      </c>
      <c r="I1407" s="337">
        <v>26827.869920000001</v>
      </c>
      <c r="J1407" s="337">
        <v>10673.09066</v>
      </c>
      <c r="K1407" s="337">
        <v>37500.960579999999</v>
      </c>
      <c r="L1407" s="337">
        <v>11492.28959</v>
      </c>
      <c r="M1407" s="337">
        <v>4961.6825799999997</v>
      </c>
      <c r="N1407" s="337">
        <v>16453.972170000001</v>
      </c>
      <c r="O1407" s="337">
        <v>69252.393500000006</v>
      </c>
      <c r="P1407" s="337">
        <v>87168.26827</v>
      </c>
      <c r="Q1407" s="337">
        <v>3796.5295099999998</v>
      </c>
      <c r="R1407" s="338">
        <v>90964.797780000008</v>
      </c>
    </row>
    <row r="1408" spans="1:18" s="313" customFormat="1">
      <c r="A1408" s="339"/>
      <c r="B1408" s="339"/>
      <c r="C1408" s="339"/>
      <c r="D1408" s="339"/>
      <c r="E1408" s="340">
        <v>232</v>
      </c>
      <c r="F1408" s="341">
        <v>13459.51735</v>
      </c>
      <c r="G1408" s="342">
        <v>7041.4718800000001</v>
      </c>
      <c r="H1408" s="342">
        <v>20500.989229999999</v>
      </c>
      <c r="I1408" s="342">
        <v>31601.039639999999</v>
      </c>
      <c r="J1408" s="342">
        <v>16611.457300000002</v>
      </c>
      <c r="K1408" s="342">
        <v>48212.496939999997</v>
      </c>
      <c r="L1408" s="342">
        <v>11416.690849999999</v>
      </c>
      <c r="M1408" s="342">
        <v>6040.6514800000004</v>
      </c>
      <c r="N1408" s="342">
        <v>17457.342329999999</v>
      </c>
      <c r="O1408" s="342">
        <v>86170.828500000003</v>
      </c>
      <c r="P1408" s="342">
        <v>85174.725529999996</v>
      </c>
      <c r="Q1408" s="342">
        <v>6772.8567499999999</v>
      </c>
      <c r="R1408" s="343">
        <v>91947.582280000002</v>
      </c>
    </row>
    <row r="1409" spans="1:18" s="313" customFormat="1">
      <c r="A1409" s="339"/>
      <c r="B1409" s="339"/>
      <c r="C1409" s="339"/>
      <c r="D1409" s="339"/>
      <c r="E1409" s="340">
        <v>352</v>
      </c>
      <c r="F1409" s="341">
        <v>8392.6008599999986</v>
      </c>
      <c r="G1409" s="342">
        <v>3572.1162100000001</v>
      </c>
      <c r="H1409" s="342">
        <v>11964.717070000001</v>
      </c>
      <c r="I1409" s="342">
        <v>43934.243090000004</v>
      </c>
      <c r="J1409" s="342">
        <v>23301.96168</v>
      </c>
      <c r="K1409" s="342">
        <v>67236.204769999997</v>
      </c>
      <c r="L1409" s="342">
        <v>16997.88452</v>
      </c>
      <c r="M1409" s="342">
        <v>11228.22307</v>
      </c>
      <c r="N1409" s="342">
        <v>28226.10759</v>
      </c>
      <c r="O1409" s="342">
        <v>107427.02943000001</v>
      </c>
      <c r="P1409" s="342">
        <v>135358.00367999999</v>
      </c>
      <c r="Q1409" s="342">
        <v>9485.2397600000004</v>
      </c>
      <c r="R1409" s="343">
        <v>144843.24343999999</v>
      </c>
    </row>
    <row r="1410" spans="1:18" s="313" customFormat="1">
      <c r="A1410" s="339"/>
      <c r="B1410" s="334" t="s">
        <v>17</v>
      </c>
      <c r="C1410" s="334" t="s">
        <v>278</v>
      </c>
      <c r="D1410" s="334" t="s">
        <v>279</v>
      </c>
      <c r="E1410" s="335">
        <v>139</v>
      </c>
      <c r="F1410" s="336">
        <v>11355.358</v>
      </c>
      <c r="G1410" s="337">
        <v>294.83161999999999</v>
      </c>
      <c r="H1410" s="337">
        <v>11650.189619999999</v>
      </c>
      <c r="I1410" s="337">
        <v>34318.321600000003</v>
      </c>
      <c r="J1410" s="337">
        <v>3686.0009500000001</v>
      </c>
      <c r="K1410" s="337">
        <v>38004.322549999997</v>
      </c>
      <c r="L1410" s="337">
        <v>9674.7570099999994</v>
      </c>
      <c r="M1410" s="337">
        <v>3982.7702000000004</v>
      </c>
      <c r="N1410" s="337">
        <v>13657.52721</v>
      </c>
      <c r="O1410" s="337">
        <v>63312.039380000002</v>
      </c>
      <c r="P1410" s="337">
        <v>111673.46012999999</v>
      </c>
      <c r="Q1410" s="337">
        <v>329.24135999999999</v>
      </c>
      <c r="R1410" s="338">
        <v>112002.70148999999</v>
      </c>
    </row>
    <row r="1411" spans="1:18" s="313" customFormat="1">
      <c r="A1411" s="339"/>
      <c r="B1411" s="339"/>
      <c r="C1411" s="334" t="s">
        <v>280</v>
      </c>
      <c r="D1411" s="334" t="s">
        <v>281</v>
      </c>
      <c r="E1411" s="335">
        <v>136</v>
      </c>
      <c r="F1411" s="336">
        <v>32508.94241</v>
      </c>
      <c r="G1411" s="337">
        <v>9767.8120199999994</v>
      </c>
      <c r="H1411" s="337">
        <v>42276.754430000001</v>
      </c>
      <c r="I1411" s="337">
        <v>82680.392469999992</v>
      </c>
      <c r="J1411" s="337">
        <v>27679.686180000001</v>
      </c>
      <c r="K1411" s="337">
        <v>110360.07865000001</v>
      </c>
      <c r="L1411" s="337">
        <v>37677.583659999997</v>
      </c>
      <c r="M1411" s="337">
        <v>21391.929519999998</v>
      </c>
      <c r="N1411" s="337">
        <v>59069.513180000002</v>
      </c>
      <c r="O1411" s="337">
        <v>211706.34625999999</v>
      </c>
      <c r="P1411" s="337">
        <v>271082.35166000004</v>
      </c>
      <c r="Q1411" s="337">
        <v>5045.3822799999998</v>
      </c>
      <c r="R1411" s="338">
        <v>276127.73394000001</v>
      </c>
    </row>
    <row r="1412" spans="1:18" s="313" customFormat="1">
      <c r="A1412" s="339"/>
      <c r="B1412" s="339"/>
      <c r="C1412" s="339"/>
      <c r="D1412" s="339"/>
      <c r="E1412" s="340">
        <v>218</v>
      </c>
      <c r="F1412" s="341">
        <v>12492.99624</v>
      </c>
      <c r="G1412" s="342">
        <v>685.01621</v>
      </c>
      <c r="H1412" s="342">
        <v>13178.012449999998</v>
      </c>
      <c r="I1412" s="342">
        <v>25631.967069999999</v>
      </c>
      <c r="J1412" s="342">
        <v>2936.5311099999999</v>
      </c>
      <c r="K1412" s="342">
        <v>28568.498179999999</v>
      </c>
      <c r="L1412" s="342">
        <v>7088.8847800000003</v>
      </c>
      <c r="M1412" s="342">
        <v>2514.0347999999999</v>
      </c>
      <c r="N1412" s="342">
        <v>9602.9195799999998</v>
      </c>
      <c r="O1412" s="342">
        <v>51349.430209999999</v>
      </c>
      <c r="P1412" s="342">
        <v>119912.05892</v>
      </c>
      <c r="Q1412" s="342">
        <v>908.80956000000003</v>
      </c>
      <c r="R1412" s="343">
        <v>120820.86848</v>
      </c>
    </row>
    <row r="1413" spans="1:18" s="313" customFormat="1">
      <c r="A1413" s="339"/>
      <c r="B1413" s="339"/>
      <c r="C1413" s="339"/>
      <c r="D1413" s="339"/>
      <c r="E1413" s="340">
        <v>431</v>
      </c>
      <c r="F1413" s="341">
        <v>2601.4989599999999</v>
      </c>
      <c r="G1413" s="342">
        <v>103.27072</v>
      </c>
      <c r="H1413" s="342">
        <v>2704.7696800000003</v>
      </c>
      <c r="I1413" s="342">
        <v>20962.345890000001</v>
      </c>
      <c r="J1413" s="342">
        <v>2487.1851299999998</v>
      </c>
      <c r="K1413" s="342">
        <v>23449.531019999999</v>
      </c>
      <c r="L1413" s="342">
        <v>6449.3723799999998</v>
      </c>
      <c r="M1413" s="342">
        <v>754.74441999999999</v>
      </c>
      <c r="N1413" s="342">
        <v>7204.1167999999998</v>
      </c>
      <c r="O1413" s="342">
        <v>33358.417500000003</v>
      </c>
      <c r="P1413" s="342">
        <v>69772.192459999991</v>
      </c>
      <c r="Q1413" s="342">
        <v>425.37524999999999</v>
      </c>
      <c r="R1413" s="343">
        <v>70197.567709999988</v>
      </c>
    </row>
    <row r="1414" spans="1:18" s="313" customFormat="1">
      <c r="A1414" s="339"/>
      <c r="B1414" s="334" t="s">
        <v>18</v>
      </c>
      <c r="C1414" s="334" t="s">
        <v>283</v>
      </c>
      <c r="D1414" s="334" t="s">
        <v>283</v>
      </c>
      <c r="E1414" s="335">
        <v>369</v>
      </c>
      <c r="F1414" s="336">
        <v>24343.277770000001</v>
      </c>
      <c r="G1414" s="337">
        <v>2314.33302</v>
      </c>
      <c r="H1414" s="337">
        <v>26657.610789999999</v>
      </c>
      <c r="I1414" s="337">
        <v>39979.774659999995</v>
      </c>
      <c r="J1414" s="337">
        <v>8392.6787700000004</v>
      </c>
      <c r="K1414" s="337">
        <v>48372.453430000001</v>
      </c>
      <c r="L1414" s="337">
        <v>9797.0514999999996</v>
      </c>
      <c r="M1414" s="337">
        <v>3089.1865499999999</v>
      </c>
      <c r="N1414" s="337">
        <v>12886.23805</v>
      </c>
      <c r="O1414" s="337">
        <v>87916.30227</v>
      </c>
      <c r="P1414" s="337">
        <v>83000.384109999999</v>
      </c>
      <c r="Q1414" s="337">
        <v>452.26688000000001</v>
      </c>
      <c r="R1414" s="338">
        <v>83452.650989999995</v>
      </c>
    </row>
    <row r="1415" spans="1:18" s="313" customFormat="1">
      <c r="A1415" s="339"/>
      <c r="B1415" s="334" t="s">
        <v>19</v>
      </c>
      <c r="C1415" s="334" t="s">
        <v>284</v>
      </c>
      <c r="D1415" s="334" t="s">
        <v>284</v>
      </c>
      <c r="E1415" s="335">
        <v>203</v>
      </c>
      <c r="F1415" s="336">
        <v>5195.3650800000005</v>
      </c>
      <c r="G1415" s="337">
        <v>541.58344</v>
      </c>
      <c r="H1415" s="337">
        <v>5736.9485199999999</v>
      </c>
      <c r="I1415" s="337">
        <v>22682.765769999998</v>
      </c>
      <c r="J1415" s="337">
        <v>5996.3212300000005</v>
      </c>
      <c r="K1415" s="337">
        <v>28679.087</v>
      </c>
      <c r="L1415" s="337">
        <v>25907.735390000002</v>
      </c>
      <c r="M1415" s="337">
        <v>9251.5749299999989</v>
      </c>
      <c r="N1415" s="337">
        <v>35159.310319999997</v>
      </c>
      <c r="O1415" s="337">
        <v>69575.345840000009</v>
      </c>
      <c r="P1415" s="337">
        <v>70892.600059999997</v>
      </c>
      <c r="Q1415" s="337">
        <v>1931.94003</v>
      </c>
      <c r="R1415" s="338">
        <v>72824.54009000001</v>
      </c>
    </row>
    <row r="1416" spans="1:18" s="313" customFormat="1">
      <c r="A1416" s="339"/>
      <c r="B1416" s="339"/>
      <c r="C1416" s="334" t="s">
        <v>286</v>
      </c>
      <c r="D1416" s="334" t="s">
        <v>19</v>
      </c>
      <c r="E1416" s="335">
        <v>466</v>
      </c>
      <c r="F1416" s="336">
        <v>2957.7588300000002</v>
      </c>
      <c r="G1416" s="337">
        <v>692.18561999999997</v>
      </c>
      <c r="H1416" s="337">
        <v>3649.94445</v>
      </c>
      <c r="I1416" s="337">
        <v>9836.9927699999989</v>
      </c>
      <c r="J1416" s="337">
        <v>1225.9351299999998</v>
      </c>
      <c r="K1416" s="337">
        <v>11062.927900000001</v>
      </c>
      <c r="L1416" s="337">
        <v>4055.8136199999999</v>
      </c>
      <c r="M1416" s="337">
        <v>994.75585000000001</v>
      </c>
      <c r="N1416" s="337">
        <v>5050.5694699999995</v>
      </c>
      <c r="O1416" s="337">
        <v>19763.44182</v>
      </c>
      <c r="P1416" s="337">
        <v>46806.4064</v>
      </c>
      <c r="Q1416" s="337">
        <v>2221.80402</v>
      </c>
      <c r="R1416" s="338">
        <v>49028.210420000003</v>
      </c>
    </row>
    <row r="1417" spans="1:18" s="313" customFormat="1">
      <c r="A1417" s="339"/>
      <c r="B1417" s="334" t="s">
        <v>20</v>
      </c>
      <c r="C1417" s="334" t="s">
        <v>20</v>
      </c>
      <c r="D1417" s="334" t="s">
        <v>413</v>
      </c>
      <c r="E1417" s="335">
        <v>253</v>
      </c>
      <c r="F1417" s="336">
        <v>31092.476979999999</v>
      </c>
      <c r="G1417" s="337">
        <v>21504.515359999998</v>
      </c>
      <c r="H1417" s="337">
        <v>52596.992340000004</v>
      </c>
      <c r="I1417" s="337">
        <v>82811.620169999995</v>
      </c>
      <c r="J1417" s="337">
        <v>18596.284629999998</v>
      </c>
      <c r="K1417" s="337">
        <v>101407.9048</v>
      </c>
      <c r="L1417" s="337">
        <v>33925.29264</v>
      </c>
      <c r="M1417" s="337">
        <v>7578.0282400000006</v>
      </c>
      <c r="N1417" s="337">
        <v>41503.320879999999</v>
      </c>
      <c r="O1417" s="337">
        <v>195508.21802</v>
      </c>
      <c r="P1417" s="337">
        <v>140141.36886000002</v>
      </c>
      <c r="Q1417" s="337">
        <v>20405.866190000001</v>
      </c>
      <c r="R1417" s="338">
        <v>160547.23505000002</v>
      </c>
    </row>
    <row r="1418" spans="1:18" s="313" customFormat="1">
      <c r="A1418" s="339"/>
      <c r="B1418" s="334" t="s">
        <v>21</v>
      </c>
      <c r="C1418" s="334" t="s">
        <v>292</v>
      </c>
      <c r="D1418" s="334" t="s">
        <v>292</v>
      </c>
      <c r="E1418" s="335">
        <v>183</v>
      </c>
      <c r="F1418" s="336">
        <v>10033.13413</v>
      </c>
      <c r="G1418" s="337">
        <v>5325.7563399999999</v>
      </c>
      <c r="H1418" s="337">
        <v>15358.89047</v>
      </c>
      <c r="I1418" s="337">
        <v>25429.437379999999</v>
      </c>
      <c r="J1418" s="337">
        <v>4359.3841400000001</v>
      </c>
      <c r="K1418" s="337">
        <v>29788.821520000001</v>
      </c>
      <c r="L1418" s="337">
        <v>11595.56414</v>
      </c>
      <c r="M1418" s="337">
        <v>3560.0078699999999</v>
      </c>
      <c r="N1418" s="337">
        <v>15155.57201</v>
      </c>
      <c r="O1418" s="337">
        <v>60303.284</v>
      </c>
      <c r="P1418" s="337">
        <v>37053.16375</v>
      </c>
      <c r="Q1418" s="337">
        <v>2837.9437599999997</v>
      </c>
      <c r="R1418" s="338">
        <v>39891.107509999994</v>
      </c>
    </row>
    <row r="1419" spans="1:18" s="313" customFormat="1">
      <c r="A1419" s="339"/>
      <c r="B1419" s="339"/>
      <c r="C1419" s="334" t="s">
        <v>21</v>
      </c>
      <c r="D1419" s="334" t="s">
        <v>293</v>
      </c>
      <c r="E1419" s="335">
        <v>359</v>
      </c>
      <c r="F1419" s="336">
        <v>5974.7909099999997</v>
      </c>
      <c r="G1419" s="337">
        <v>1061.0230200000001</v>
      </c>
      <c r="H1419" s="337">
        <v>7035.8139299999993</v>
      </c>
      <c r="I1419" s="337">
        <v>26862.63221</v>
      </c>
      <c r="J1419" s="337">
        <v>7573.8133099999995</v>
      </c>
      <c r="K1419" s="337">
        <v>34436.445520000001</v>
      </c>
      <c r="L1419" s="337">
        <v>8615.8039800000006</v>
      </c>
      <c r="M1419" s="337">
        <v>4134.6666100000002</v>
      </c>
      <c r="N1419" s="337">
        <v>12750.470589999999</v>
      </c>
      <c r="O1419" s="337">
        <v>54222.730040000002</v>
      </c>
      <c r="P1419" s="337">
        <v>68442.795930000008</v>
      </c>
      <c r="Q1419" s="337">
        <v>550.04521</v>
      </c>
      <c r="R1419" s="338">
        <v>68992.841140000004</v>
      </c>
    </row>
    <row r="1420" spans="1:18" s="313" customFormat="1">
      <c r="A1420" s="339"/>
      <c r="B1420" s="339"/>
      <c r="C1420" s="339"/>
      <c r="D1420" s="334" t="s">
        <v>21</v>
      </c>
      <c r="E1420" s="335">
        <v>181</v>
      </c>
      <c r="F1420" s="336">
        <v>133463.89312999998</v>
      </c>
      <c r="G1420" s="337">
        <v>113207.00081999999</v>
      </c>
      <c r="H1420" s="337">
        <v>246670.89395</v>
      </c>
      <c r="I1420" s="337">
        <v>86939.643559999997</v>
      </c>
      <c r="J1420" s="337">
        <v>17757.03527</v>
      </c>
      <c r="K1420" s="337">
        <v>104696.67883</v>
      </c>
      <c r="L1420" s="337">
        <v>17711.739850000002</v>
      </c>
      <c r="M1420" s="337">
        <v>18862.344280000001</v>
      </c>
      <c r="N1420" s="337">
        <v>36574.084130000003</v>
      </c>
      <c r="O1420" s="337">
        <v>387941.65691000002</v>
      </c>
      <c r="P1420" s="337">
        <v>354128.11082999996</v>
      </c>
      <c r="Q1420" s="337">
        <v>556242.01262000005</v>
      </c>
      <c r="R1420" s="338">
        <v>910370.12345000007</v>
      </c>
    </row>
    <row r="1421" spans="1:18" s="313" customFormat="1">
      <c r="A1421" s="339"/>
      <c r="B1421" s="339"/>
      <c r="C1421" s="339"/>
      <c r="D1421" s="339"/>
      <c r="E1421" s="340">
        <v>244</v>
      </c>
      <c r="F1421" s="341">
        <v>11182.576570000001</v>
      </c>
      <c r="G1421" s="342">
        <v>1664.3038600000002</v>
      </c>
      <c r="H1421" s="342">
        <v>12846.880429999999</v>
      </c>
      <c r="I1421" s="342">
        <v>20158.538619999999</v>
      </c>
      <c r="J1421" s="342">
        <v>3381.4813100000001</v>
      </c>
      <c r="K1421" s="342">
        <v>23540.019929999999</v>
      </c>
      <c r="L1421" s="342">
        <v>8695.6069900000002</v>
      </c>
      <c r="M1421" s="342">
        <v>577.93362000000002</v>
      </c>
      <c r="N1421" s="342">
        <v>9273.54061</v>
      </c>
      <c r="O1421" s="342">
        <v>45660.440969999996</v>
      </c>
      <c r="P1421" s="342">
        <v>68055.52751</v>
      </c>
      <c r="Q1421" s="342">
        <v>559.77794999999992</v>
      </c>
      <c r="R1421" s="343">
        <v>68615.305459999989</v>
      </c>
    </row>
    <row r="1422" spans="1:18" s="313" customFormat="1">
      <c r="A1422" s="339"/>
      <c r="B1422" s="339"/>
      <c r="C1422" s="339"/>
      <c r="D1422" s="339"/>
      <c r="E1422" s="340">
        <v>341</v>
      </c>
      <c r="F1422" s="341">
        <v>22417.415690000002</v>
      </c>
      <c r="G1422" s="342">
        <v>3652.44175</v>
      </c>
      <c r="H1422" s="342">
        <v>26069.85744</v>
      </c>
      <c r="I1422" s="342">
        <v>47318.611549999994</v>
      </c>
      <c r="J1422" s="342">
        <v>27821.20923</v>
      </c>
      <c r="K1422" s="342">
        <v>75139.820779999995</v>
      </c>
      <c r="L1422" s="342">
        <v>50793.22393</v>
      </c>
      <c r="M1422" s="342">
        <v>40401.866999999998</v>
      </c>
      <c r="N1422" s="342">
        <v>91195.090930000006</v>
      </c>
      <c r="O1422" s="342">
        <v>192404.76915000001</v>
      </c>
      <c r="P1422" s="342">
        <v>204473.46146000002</v>
      </c>
      <c r="Q1422" s="342">
        <v>9585.1087599999992</v>
      </c>
      <c r="R1422" s="343">
        <v>214058.57021999999</v>
      </c>
    </row>
    <row r="1423" spans="1:18" s="313" customFormat="1">
      <c r="A1423" s="339"/>
      <c r="B1423" s="339"/>
      <c r="C1423" s="339"/>
      <c r="D1423" s="339"/>
      <c r="E1423" s="340">
        <v>416</v>
      </c>
      <c r="F1423" s="341">
        <v>11008.584500000001</v>
      </c>
      <c r="G1423" s="342">
        <v>4557.5772900000002</v>
      </c>
      <c r="H1423" s="342">
        <v>15566.161789999998</v>
      </c>
      <c r="I1423" s="342">
        <v>24975.432370000002</v>
      </c>
      <c r="J1423" s="342">
        <v>4004.7522200000003</v>
      </c>
      <c r="K1423" s="342">
        <v>28980.184590000001</v>
      </c>
      <c r="L1423" s="342">
        <v>7426.8681500000002</v>
      </c>
      <c r="M1423" s="342">
        <v>1699.5776799999999</v>
      </c>
      <c r="N1423" s="342">
        <v>9126.4458300000006</v>
      </c>
      <c r="O1423" s="342">
        <v>53672.79221</v>
      </c>
      <c r="P1423" s="342">
        <v>77143.717959999994</v>
      </c>
      <c r="Q1423" s="342">
        <v>1179.39453</v>
      </c>
      <c r="R1423" s="343">
        <v>78323.11249</v>
      </c>
    </row>
    <row r="1424" spans="1:18" s="313" customFormat="1">
      <c r="A1424" s="339"/>
      <c r="B1424" s="339"/>
      <c r="C1424" s="334" t="s">
        <v>296</v>
      </c>
      <c r="D1424" s="334" t="s">
        <v>296</v>
      </c>
      <c r="E1424" s="335">
        <v>182</v>
      </c>
      <c r="F1424" s="336">
        <v>4203.45082</v>
      </c>
      <c r="G1424" s="337">
        <v>462.54955000000001</v>
      </c>
      <c r="H1424" s="337">
        <v>4666.0003699999997</v>
      </c>
      <c r="I1424" s="337">
        <v>28224.95623</v>
      </c>
      <c r="J1424" s="337">
        <v>4076.79124</v>
      </c>
      <c r="K1424" s="337">
        <v>32301.747469999998</v>
      </c>
      <c r="L1424" s="337">
        <v>6485.6208200000001</v>
      </c>
      <c r="M1424" s="337">
        <v>5159.6687300000003</v>
      </c>
      <c r="N1424" s="337">
        <v>11645.289550000001</v>
      </c>
      <c r="O1424" s="337">
        <v>48613.037389999998</v>
      </c>
      <c r="P1424" s="337">
        <v>60659.974450000002</v>
      </c>
      <c r="Q1424" s="337">
        <v>289.72810999999996</v>
      </c>
      <c r="R1424" s="338">
        <v>60949.702560000005</v>
      </c>
    </row>
    <row r="1425" spans="1:18" s="313" customFormat="1">
      <c r="A1425" s="339"/>
      <c r="B1425" s="339"/>
      <c r="C1425" s="339"/>
      <c r="D1425" s="339"/>
      <c r="E1425" s="340">
        <v>447</v>
      </c>
      <c r="F1425" s="341">
        <v>6494.8414299999995</v>
      </c>
      <c r="G1425" s="342">
        <v>3086.3411499999997</v>
      </c>
      <c r="H1425" s="342">
        <v>9581.1825800000006</v>
      </c>
      <c r="I1425" s="342">
        <v>11872.32422</v>
      </c>
      <c r="J1425" s="342">
        <v>1825.1682599999999</v>
      </c>
      <c r="K1425" s="342">
        <v>13697.492480000001</v>
      </c>
      <c r="L1425" s="342">
        <v>3845.1295399999999</v>
      </c>
      <c r="M1425" s="342">
        <v>82.737690000000001</v>
      </c>
      <c r="N1425" s="342">
        <v>3927.8672299999998</v>
      </c>
      <c r="O1425" s="342">
        <v>27206.542289999998</v>
      </c>
      <c r="P1425" s="342">
        <v>44856.733110000001</v>
      </c>
      <c r="Q1425" s="342">
        <v>714.99759999999992</v>
      </c>
      <c r="R1425" s="343">
        <v>45571.730710000003</v>
      </c>
    </row>
    <row r="1426" spans="1:18" s="313" customFormat="1">
      <c r="A1426" s="339"/>
      <c r="B1426" s="339"/>
      <c r="C1426" s="334" t="s">
        <v>297</v>
      </c>
      <c r="D1426" s="334" t="s">
        <v>298</v>
      </c>
      <c r="E1426" s="335">
        <v>165</v>
      </c>
      <c r="F1426" s="336">
        <v>12193.580099999999</v>
      </c>
      <c r="G1426" s="337">
        <v>3571.5202799999997</v>
      </c>
      <c r="H1426" s="337">
        <v>15765.100380000002</v>
      </c>
      <c r="I1426" s="337">
        <v>28946.53025</v>
      </c>
      <c r="J1426" s="337">
        <v>8260.8766799999994</v>
      </c>
      <c r="K1426" s="337">
        <v>37207.406929999997</v>
      </c>
      <c r="L1426" s="337">
        <v>11846.245859999999</v>
      </c>
      <c r="M1426" s="337">
        <v>6882.82186</v>
      </c>
      <c r="N1426" s="337">
        <v>18729.067719999999</v>
      </c>
      <c r="O1426" s="337">
        <v>71701.575030000007</v>
      </c>
      <c r="P1426" s="337">
        <v>62040.585639999998</v>
      </c>
      <c r="Q1426" s="337">
        <v>2691.31576</v>
      </c>
      <c r="R1426" s="338">
        <v>64731.901399999995</v>
      </c>
    </row>
    <row r="1427" spans="1:18" s="313" customFormat="1">
      <c r="A1427" s="339"/>
      <c r="B1427" s="334" t="s">
        <v>22</v>
      </c>
      <c r="C1427" s="334" t="s">
        <v>22</v>
      </c>
      <c r="D1427" s="334" t="s">
        <v>22</v>
      </c>
      <c r="E1427" s="335">
        <v>155</v>
      </c>
      <c r="F1427" s="336">
        <v>21889.494890000002</v>
      </c>
      <c r="G1427" s="337">
        <v>3437.8184799999999</v>
      </c>
      <c r="H1427" s="337">
        <v>25327.31337</v>
      </c>
      <c r="I1427" s="337">
        <v>68285.043290000001</v>
      </c>
      <c r="J1427" s="337">
        <v>13037.681699999999</v>
      </c>
      <c r="K1427" s="337">
        <v>81322.724989999988</v>
      </c>
      <c r="L1427" s="337">
        <v>36614.792630000004</v>
      </c>
      <c r="M1427" s="337">
        <v>11987.97414</v>
      </c>
      <c r="N1427" s="337">
        <v>48602.766770000002</v>
      </c>
      <c r="O1427" s="337">
        <v>155252.80512999999</v>
      </c>
      <c r="P1427" s="337">
        <v>108144.74523999999</v>
      </c>
      <c r="Q1427" s="337">
        <v>5898.6024600000001</v>
      </c>
      <c r="R1427" s="338">
        <v>114043.3477</v>
      </c>
    </row>
    <row r="1428" spans="1:18" s="313" customFormat="1">
      <c r="A1428" s="339"/>
      <c r="B1428" s="339"/>
      <c r="C1428" s="334" t="s">
        <v>299</v>
      </c>
      <c r="D1428" s="334" t="s">
        <v>300</v>
      </c>
      <c r="E1428" s="335">
        <v>156</v>
      </c>
      <c r="F1428" s="336">
        <v>30469.7582</v>
      </c>
      <c r="G1428" s="337">
        <v>5602.0389400000004</v>
      </c>
      <c r="H1428" s="337">
        <v>36071.797140000002</v>
      </c>
      <c r="I1428" s="337">
        <v>74590.591029999996</v>
      </c>
      <c r="J1428" s="337">
        <v>14793.28024</v>
      </c>
      <c r="K1428" s="337">
        <v>89383.871269999989</v>
      </c>
      <c r="L1428" s="337">
        <v>34778.837899999999</v>
      </c>
      <c r="M1428" s="337">
        <v>11026.10468</v>
      </c>
      <c r="N1428" s="337">
        <v>45804.942579999995</v>
      </c>
      <c r="O1428" s="337">
        <v>171260.61099000002</v>
      </c>
      <c r="P1428" s="337">
        <v>208154.65288000001</v>
      </c>
      <c r="Q1428" s="337">
        <v>2373.8352200000004</v>
      </c>
      <c r="R1428" s="338">
        <v>210528.48809999999</v>
      </c>
    </row>
    <row r="1429" spans="1:18" s="313" customFormat="1">
      <c r="A1429" s="339"/>
      <c r="B1429" s="339"/>
      <c r="C1429" s="339"/>
      <c r="D1429" s="339"/>
      <c r="E1429" s="340">
        <v>457</v>
      </c>
      <c r="F1429" s="341">
        <v>12632.446769999999</v>
      </c>
      <c r="G1429" s="342">
        <v>4929.4076100000002</v>
      </c>
      <c r="H1429" s="342">
        <v>17561.854380000001</v>
      </c>
      <c r="I1429" s="342">
        <v>27351.530569999999</v>
      </c>
      <c r="J1429" s="342">
        <v>3703.6617200000001</v>
      </c>
      <c r="K1429" s="342">
        <v>31055.192289999999</v>
      </c>
      <c r="L1429" s="342">
        <v>12956.140210000001</v>
      </c>
      <c r="M1429" s="342">
        <v>4749.0602099999996</v>
      </c>
      <c r="N1429" s="342">
        <v>17705.200420000001</v>
      </c>
      <c r="O1429" s="342">
        <v>66322.247090000004</v>
      </c>
      <c r="P1429" s="342">
        <v>92412.781029999998</v>
      </c>
      <c r="Q1429" s="342">
        <v>1576.9973400000001</v>
      </c>
      <c r="R1429" s="343">
        <v>93989.77837</v>
      </c>
    </row>
    <row r="1430" spans="1:18" s="313" customFormat="1">
      <c r="A1430" s="339"/>
      <c r="B1430" s="334" t="s">
        <v>301</v>
      </c>
      <c r="C1430" s="334" t="s">
        <v>89</v>
      </c>
      <c r="D1430" s="334" t="s">
        <v>89</v>
      </c>
      <c r="E1430" s="335">
        <v>348</v>
      </c>
      <c r="F1430" s="336">
        <v>8209.6916899999997</v>
      </c>
      <c r="G1430" s="337">
        <v>1584.09132</v>
      </c>
      <c r="H1430" s="337">
        <v>9793.7830099999992</v>
      </c>
      <c r="I1430" s="337">
        <v>36174.140530000004</v>
      </c>
      <c r="J1430" s="337">
        <v>2139.6493300000002</v>
      </c>
      <c r="K1430" s="337">
        <v>38313.789859999997</v>
      </c>
      <c r="L1430" s="337">
        <v>3489.3611599999999</v>
      </c>
      <c r="M1430" s="337">
        <v>22.96679</v>
      </c>
      <c r="N1430" s="337">
        <v>3512.3279500000003</v>
      </c>
      <c r="O1430" s="337">
        <v>51619.900820000003</v>
      </c>
      <c r="P1430" s="337">
        <v>57890.776060000004</v>
      </c>
      <c r="Q1430" s="337">
        <v>52.035220000000002</v>
      </c>
      <c r="R1430" s="338">
        <v>57942.811280000002</v>
      </c>
    </row>
    <row r="1431" spans="1:18" s="313" customFormat="1">
      <c r="A1431" s="339"/>
      <c r="B1431" s="339"/>
      <c r="C1431" s="334" t="s">
        <v>302</v>
      </c>
      <c r="D1431" s="334" t="s">
        <v>303</v>
      </c>
      <c r="E1431" s="335">
        <v>142</v>
      </c>
      <c r="F1431" s="336">
        <v>6699.6926900000008</v>
      </c>
      <c r="G1431" s="337">
        <v>166.13604000000001</v>
      </c>
      <c r="H1431" s="337">
        <v>6865.8287300000002</v>
      </c>
      <c r="I1431" s="337">
        <v>21402.90856</v>
      </c>
      <c r="J1431" s="337">
        <v>1206.4891299999999</v>
      </c>
      <c r="K1431" s="337">
        <v>22609.397690000002</v>
      </c>
      <c r="L1431" s="337">
        <v>8884.5294000000013</v>
      </c>
      <c r="M1431" s="337">
        <v>2812.6443199999999</v>
      </c>
      <c r="N1431" s="337">
        <v>11697.173720000001</v>
      </c>
      <c r="O1431" s="337">
        <v>41172.400139999998</v>
      </c>
      <c r="P1431" s="337">
        <v>67846.606</v>
      </c>
      <c r="Q1431" s="337">
        <v>149.94354999999999</v>
      </c>
      <c r="R1431" s="338">
        <v>67996.549549999996</v>
      </c>
    </row>
    <row r="1432" spans="1:18" s="313" customFormat="1">
      <c r="A1432" s="339"/>
      <c r="B1432" s="339"/>
      <c r="C1432" s="334" t="s">
        <v>304</v>
      </c>
      <c r="D1432" s="334" t="s">
        <v>304</v>
      </c>
      <c r="E1432" s="335">
        <v>141</v>
      </c>
      <c r="F1432" s="336">
        <v>20864.842989999997</v>
      </c>
      <c r="G1432" s="337">
        <v>4373.4922400000005</v>
      </c>
      <c r="H1432" s="337">
        <v>25238.335230000001</v>
      </c>
      <c r="I1432" s="337">
        <v>41334.71099</v>
      </c>
      <c r="J1432" s="337">
        <v>5390.07438</v>
      </c>
      <c r="K1432" s="337">
        <v>46724.785369999998</v>
      </c>
      <c r="L1432" s="337">
        <v>11960.14474</v>
      </c>
      <c r="M1432" s="337">
        <v>2345.8181600000003</v>
      </c>
      <c r="N1432" s="337">
        <v>14305.9629</v>
      </c>
      <c r="O1432" s="337">
        <v>86269.083499999993</v>
      </c>
      <c r="P1432" s="337">
        <v>140993.05171999999</v>
      </c>
      <c r="Q1432" s="337">
        <v>1765.3081000000002</v>
      </c>
      <c r="R1432" s="338">
        <v>142758.35981999998</v>
      </c>
    </row>
    <row r="1433" spans="1:18" s="313" customFormat="1">
      <c r="A1433" s="339"/>
      <c r="B1433" s="339"/>
      <c r="C1433" s="334" t="s">
        <v>305</v>
      </c>
      <c r="D1433" s="334" t="s">
        <v>305</v>
      </c>
      <c r="E1433" s="335">
        <v>410</v>
      </c>
      <c r="F1433" s="336">
        <v>5810.5302799999999</v>
      </c>
      <c r="G1433" s="337">
        <v>521.56669999999997</v>
      </c>
      <c r="H1433" s="337">
        <v>6332.0969800000003</v>
      </c>
      <c r="I1433" s="337">
        <v>25054.785359999998</v>
      </c>
      <c r="J1433" s="337">
        <v>2550.3426199999999</v>
      </c>
      <c r="K1433" s="337">
        <v>27605.127980000001</v>
      </c>
      <c r="L1433" s="337">
        <v>5242.5179900000003</v>
      </c>
      <c r="M1433" s="337">
        <v>1252.41823</v>
      </c>
      <c r="N1433" s="337">
        <v>6494.9362199999996</v>
      </c>
      <c r="O1433" s="337">
        <v>40432.161180000003</v>
      </c>
      <c r="P1433" s="337">
        <v>77575.592969999998</v>
      </c>
      <c r="Q1433" s="337">
        <v>178.85861</v>
      </c>
      <c r="R1433" s="338">
        <v>77754.451579999994</v>
      </c>
    </row>
    <row r="1434" spans="1:18" s="313" customFormat="1">
      <c r="A1434" s="339"/>
      <c r="B1434" s="339"/>
      <c r="C1434" s="334" t="s">
        <v>301</v>
      </c>
      <c r="D1434" s="334" t="s">
        <v>307</v>
      </c>
      <c r="E1434" s="335">
        <v>143</v>
      </c>
      <c r="F1434" s="336">
        <v>61060.666740000001</v>
      </c>
      <c r="G1434" s="337">
        <v>2252.7464100000002</v>
      </c>
      <c r="H1434" s="337">
        <v>63313.41315</v>
      </c>
      <c r="I1434" s="337">
        <v>90372.286680000005</v>
      </c>
      <c r="J1434" s="337">
        <v>19085.617300000002</v>
      </c>
      <c r="K1434" s="337">
        <v>109457.90398</v>
      </c>
      <c r="L1434" s="337">
        <v>37775.29105</v>
      </c>
      <c r="M1434" s="337">
        <v>19516.12355</v>
      </c>
      <c r="N1434" s="337">
        <v>57291.414600000004</v>
      </c>
      <c r="O1434" s="337">
        <v>230062.73173</v>
      </c>
      <c r="P1434" s="337">
        <v>262990.17969999998</v>
      </c>
      <c r="Q1434" s="337">
        <v>6475.98452</v>
      </c>
      <c r="R1434" s="338">
        <v>269466.16422000004</v>
      </c>
    </row>
    <row r="1435" spans="1:18" s="313" customFormat="1">
      <c r="A1435" s="339"/>
      <c r="B1435" s="339"/>
      <c r="C1435" s="339"/>
      <c r="D1435" s="339"/>
      <c r="E1435" s="340">
        <v>460</v>
      </c>
      <c r="F1435" s="341">
        <v>4608.9878399999998</v>
      </c>
      <c r="G1435" s="342">
        <v>269.82427000000001</v>
      </c>
      <c r="H1435" s="342">
        <v>4878.8121100000008</v>
      </c>
      <c r="I1435" s="342">
        <v>26164.44671</v>
      </c>
      <c r="J1435" s="342">
        <v>2715.7861499999999</v>
      </c>
      <c r="K1435" s="342">
        <v>28880.23286</v>
      </c>
      <c r="L1435" s="342">
        <v>10322.17692</v>
      </c>
      <c r="M1435" s="342">
        <v>2849.1111000000001</v>
      </c>
      <c r="N1435" s="342">
        <v>13171.28802</v>
      </c>
      <c r="O1435" s="342">
        <v>46930.332990000003</v>
      </c>
      <c r="P1435" s="342">
        <v>94431.109060000003</v>
      </c>
      <c r="Q1435" s="342">
        <v>421.98579999999998</v>
      </c>
      <c r="R1435" s="343">
        <v>94853.094859999997</v>
      </c>
    </row>
    <row r="1436" spans="1:18" s="313" customFormat="1">
      <c r="A1436" s="339"/>
      <c r="B1436" s="334" t="s">
        <v>24</v>
      </c>
      <c r="C1436" s="334" t="s">
        <v>24</v>
      </c>
      <c r="D1436" s="334" t="s">
        <v>24</v>
      </c>
      <c r="E1436" s="335">
        <v>154</v>
      </c>
      <c r="F1436" s="336">
        <v>30064.367440000002</v>
      </c>
      <c r="G1436" s="337">
        <v>7743.9939299999996</v>
      </c>
      <c r="H1436" s="337">
        <v>37808.361369999999</v>
      </c>
      <c r="I1436" s="337">
        <v>89247.986850000001</v>
      </c>
      <c r="J1436" s="337">
        <v>28903.517480000002</v>
      </c>
      <c r="K1436" s="337">
        <v>118151.50433</v>
      </c>
      <c r="L1436" s="337">
        <v>66178.857260000004</v>
      </c>
      <c r="M1436" s="337">
        <v>26598.813399999999</v>
      </c>
      <c r="N1436" s="337">
        <v>92777.670660000003</v>
      </c>
      <c r="O1436" s="337">
        <v>248737.53636000003</v>
      </c>
      <c r="P1436" s="337">
        <v>199897.09500999999</v>
      </c>
      <c r="Q1436" s="337">
        <v>11469.34901</v>
      </c>
      <c r="R1436" s="338">
        <v>211366.44402000002</v>
      </c>
    </row>
    <row r="1437" spans="1:18" s="313" customFormat="1">
      <c r="A1437" s="339"/>
      <c r="B1437" s="339"/>
      <c r="C1437" s="339"/>
      <c r="D1437" s="339"/>
      <c r="E1437" s="340">
        <v>312</v>
      </c>
      <c r="F1437" s="341">
        <v>4329.5264900000002</v>
      </c>
      <c r="G1437" s="342">
        <v>824.91273000000001</v>
      </c>
      <c r="H1437" s="342">
        <v>5154.4392199999993</v>
      </c>
      <c r="I1437" s="342">
        <v>25194.480480000002</v>
      </c>
      <c r="J1437" s="342">
        <v>9068.4694099999997</v>
      </c>
      <c r="K1437" s="342">
        <v>34262.949890000004</v>
      </c>
      <c r="L1437" s="342">
        <v>7859.3170599999994</v>
      </c>
      <c r="M1437" s="342">
        <v>2066.0857999999998</v>
      </c>
      <c r="N1437" s="342">
        <v>9925.4028600000001</v>
      </c>
      <c r="O1437" s="342">
        <v>49342.791969999998</v>
      </c>
      <c r="P1437" s="342">
        <v>76884.360530000005</v>
      </c>
      <c r="Q1437" s="342">
        <v>6829.71011</v>
      </c>
      <c r="R1437" s="343">
        <v>83714.070640000005</v>
      </c>
    </row>
    <row r="1438" spans="1:18" s="313" customFormat="1">
      <c r="A1438" s="339"/>
      <c r="B1438" s="334" t="s">
        <v>25</v>
      </c>
      <c r="C1438" s="334" t="s">
        <v>25</v>
      </c>
      <c r="D1438" s="334" t="s">
        <v>25</v>
      </c>
      <c r="E1438" s="335">
        <v>187</v>
      </c>
      <c r="F1438" s="336">
        <v>11604.50921</v>
      </c>
      <c r="G1438" s="337">
        <v>1942.74882</v>
      </c>
      <c r="H1438" s="337">
        <v>13547.258029999999</v>
      </c>
      <c r="I1438" s="337">
        <v>35636.043840000006</v>
      </c>
      <c r="J1438" s="337">
        <v>6087.0495499999997</v>
      </c>
      <c r="K1438" s="337">
        <v>41723.093390000002</v>
      </c>
      <c r="L1438" s="337">
        <v>9329.9667100000006</v>
      </c>
      <c r="M1438" s="337">
        <v>4599.2422699999997</v>
      </c>
      <c r="N1438" s="337">
        <v>13929.208980000001</v>
      </c>
      <c r="O1438" s="337">
        <v>69199.560400000002</v>
      </c>
      <c r="P1438" s="337">
        <v>83461.804999999993</v>
      </c>
      <c r="Q1438" s="337">
        <v>7282.4087300000001</v>
      </c>
      <c r="R1438" s="338">
        <v>90744.213730000003</v>
      </c>
    </row>
    <row r="1439" spans="1:18" s="313" customFormat="1">
      <c r="A1439" s="339"/>
      <c r="B1439" s="334" t="s">
        <v>26</v>
      </c>
      <c r="C1439" s="334" t="s">
        <v>310</v>
      </c>
      <c r="D1439" s="334" t="s">
        <v>311</v>
      </c>
      <c r="E1439" s="335">
        <v>449</v>
      </c>
      <c r="F1439" s="336">
        <v>8082.9040500000001</v>
      </c>
      <c r="G1439" s="337">
        <v>416.66410999999999</v>
      </c>
      <c r="H1439" s="337">
        <v>8499.5681600000007</v>
      </c>
      <c r="I1439" s="337">
        <v>22803.181940000002</v>
      </c>
      <c r="J1439" s="337">
        <v>3407.4177799999998</v>
      </c>
      <c r="K1439" s="337">
        <v>26210.599719999998</v>
      </c>
      <c r="L1439" s="337">
        <v>5350.1301900000008</v>
      </c>
      <c r="M1439" s="337">
        <v>2791.3494100000003</v>
      </c>
      <c r="N1439" s="337">
        <v>8141.4795999999997</v>
      </c>
      <c r="O1439" s="337">
        <v>42851.64748</v>
      </c>
      <c r="P1439" s="337">
        <v>95102.440359999993</v>
      </c>
      <c r="Q1439" s="337">
        <v>251.89586</v>
      </c>
      <c r="R1439" s="338">
        <v>95354.336219999997</v>
      </c>
    </row>
    <row r="1440" spans="1:18" s="313" customFormat="1">
      <c r="A1440" s="339"/>
      <c r="B1440" s="339"/>
      <c r="C1440" s="339"/>
      <c r="D1440" s="334" t="s">
        <v>312</v>
      </c>
      <c r="E1440" s="335">
        <v>144</v>
      </c>
      <c r="F1440" s="336">
        <v>158177.72894999999</v>
      </c>
      <c r="G1440" s="337">
        <v>10417.23927</v>
      </c>
      <c r="H1440" s="337">
        <v>168594.96822000001</v>
      </c>
      <c r="I1440" s="337">
        <v>90434.206560000006</v>
      </c>
      <c r="J1440" s="337">
        <v>20386.268789999998</v>
      </c>
      <c r="K1440" s="337">
        <v>110820.47534999999</v>
      </c>
      <c r="L1440" s="337">
        <v>39115.842840000005</v>
      </c>
      <c r="M1440" s="337">
        <v>24855.953219999999</v>
      </c>
      <c r="N1440" s="337">
        <v>63971.796060000001</v>
      </c>
      <c r="O1440" s="337">
        <v>343387.23962999997</v>
      </c>
      <c r="P1440" s="337">
        <v>234575.72761999999</v>
      </c>
      <c r="Q1440" s="337">
        <v>3474.45856</v>
      </c>
      <c r="R1440" s="338">
        <v>238050.18618000002</v>
      </c>
    </row>
    <row r="1441" spans="1:18" s="313" customFormat="1">
      <c r="A1441" s="339"/>
      <c r="B1441" s="339"/>
      <c r="C1441" s="339"/>
      <c r="D1441" s="339"/>
      <c r="E1441" s="340">
        <v>318</v>
      </c>
      <c r="F1441" s="341">
        <v>12301.0625</v>
      </c>
      <c r="G1441" s="342">
        <v>1831.5088000000001</v>
      </c>
      <c r="H1441" s="342">
        <v>14132.571300000001</v>
      </c>
      <c r="I1441" s="342">
        <v>34955.811320000001</v>
      </c>
      <c r="J1441" s="342">
        <v>3676.8077400000002</v>
      </c>
      <c r="K1441" s="342">
        <v>38632.619060000005</v>
      </c>
      <c r="L1441" s="342">
        <v>7893.1386700000003</v>
      </c>
      <c r="M1441" s="342">
        <v>2425.9175499999997</v>
      </c>
      <c r="N1441" s="342">
        <v>10319.05622</v>
      </c>
      <c r="O1441" s="342">
        <v>63084.246579999999</v>
      </c>
      <c r="P1441" s="342">
        <v>123494.47837000001</v>
      </c>
      <c r="Q1441" s="342">
        <v>417.60093999999998</v>
      </c>
      <c r="R1441" s="343">
        <v>123912.07931</v>
      </c>
    </row>
    <row r="1442" spans="1:18" s="313" customFormat="1">
      <c r="A1442" s="334" t="s">
        <v>453</v>
      </c>
      <c r="B1442" s="334" t="s">
        <v>16</v>
      </c>
      <c r="C1442" s="334" t="s">
        <v>16</v>
      </c>
      <c r="D1442" s="334" t="s">
        <v>63</v>
      </c>
      <c r="E1442" s="335">
        <v>1</v>
      </c>
      <c r="F1442" s="336">
        <v>50091.129369999995</v>
      </c>
      <c r="G1442" s="337">
        <v>379263.11768000002</v>
      </c>
      <c r="H1442" s="337">
        <v>429354.24705000001</v>
      </c>
      <c r="I1442" s="337">
        <v>25.51848</v>
      </c>
      <c r="J1442" s="337">
        <v>1891.1998700000001</v>
      </c>
      <c r="K1442" s="337">
        <v>1916.7183500000001</v>
      </c>
      <c r="L1442" s="337">
        <v>2135.09474</v>
      </c>
      <c r="M1442" s="337">
        <v>1252802.7771700001</v>
      </c>
      <c r="N1442" s="337">
        <v>1254937.87191</v>
      </c>
      <c r="O1442" s="337">
        <v>1686208.8373099999</v>
      </c>
      <c r="P1442" s="337">
        <v>64000</v>
      </c>
      <c r="Q1442" s="337">
        <v>144552</v>
      </c>
      <c r="R1442" s="338">
        <v>208552</v>
      </c>
    </row>
    <row r="1443" spans="1:18" s="313" customFormat="1">
      <c r="A1443" s="334" t="s">
        <v>454</v>
      </c>
      <c r="B1443" s="334" t="s">
        <v>16</v>
      </c>
      <c r="C1443" s="334" t="s">
        <v>16</v>
      </c>
      <c r="D1443" s="334" t="s">
        <v>63</v>
      </c>
      <c r="E1443" s="335">
        <v>1</v>
      </c>
      <c r="F1443" s="336">
        <v>42675.304240000005</v>
      </c>
      <c r="G1443" s="337">
        <v>145216.31822999998</v>
      </c>
      <c r="H1443" s="337">
        <v>187891.62247</v>
      </c>
      <c r="I1443" s="337">
        <v>0</v>
      </c>
      <c r="J1443" s="337">
        <v>0</v>
      </c>
      <c r="K1443" s="337">
        <v>0</v>
      </c>
      <c r="L1443" s="337">
        <v>175954.64980000001</v>
      </c>
      <c r="M1443" s="337">
        <v>1156879.1059699999</v>
      </c>
      <c r="N1443" s="337">
        <v>1332833.7557699999</v>
      </c>
      <c r="O1443" s="337">
        <v>1520725.37824</v>
      </c>
      <c r="P1443" s="337">
        <v>231882.68148</v>
      </c>
      <c r="Q1443" s="337">
        <v>808995.48358</v>
      </c>
      <c r="R1443" s="338">
        <v>1040878.1650599999</v>
      </c>
    </row>
    <row r="1444" spans="1:18" s="313" customFormat="1">
      <c r="A1444" s="334" t="s">
        <v>455</v>
      </c>
      <c r="B1444" s="334" t="s">
        <v>3</v>
      </c>
      <c r="C1444" s="334" t="s">
        <v>197</v>
      </c>
      <c r="D1444" s="334" t="s">
        <v>197</v>
      </c>
      <c r="E1444" s="335">
        <v>269</v>
      </c>
      <c r="F1444" s="336">
        <v>0</v>
      </c>
      <c r="G1444" s="337">
        <v>0</v>
      </c>
      <c r="H1444" s="337">
        <v>0</v>
      </c>
      <c r="I1444" s="337">
        <v>297.86</v>
      </c>
      <c r="J1444" s="337">
        <v>0.67985000000000007</v>
      </c>
      <c r="K1444" s="337">
        <v>298.53985</v>
      </c>
      <c r="L1444" s="337">
        <v>1525.7590600000001</v>
      </c>
      <c r="M1444" s="337">
        <v>0.15192</v>
      </c>
      <c r="N1444" s="337">
        <v>1525.9109799999999</v>
      </c>
      <c r="O1444" s="337">
        <v>1824.45083</v>
      </c>
      <c r="P1444" s="337">
        <v>1775.1523500000001</v>
      </c>
      <c r="Q1444" s="337">
        <v>0</v>
      </c>
      <c r="R1444" s="338">
        <v>1775.1523500000001</v>
      </c>
    </row>
    <row r="1445" spans="1:18" s="313" customFormat="1">
      <c r="A1445" s="339"/>
      <c r="B1445" s="339"/>
      <c r="C1445" s="334" t="s">
        <v>200</v>
      </c>
      <c r="D1445" s="334" t="s">
        <v>201</v>
      </c>
      <c r="E1445" s="335">
        <v>77</v>
      </c>
      <c r="F1445" s="336">
        <v>0</v>
      </c>
      <c r="G1445" s="337">
        <v>0</v>
      </c>
      <c r="H1445" s="337">
        <v>0</v>
      </c>
      <c r="I1445" s="337">
        <v>1498.8105800000001</v>
      </c>
      <c r="J1445" s="337">
        <v>5.9474900000000002</v>
      </c>
      <c r="K1445" s="337">
        <v>1504.7580700000001</v>
      </c>
      <c r="L1445" s="337">
        <v>8112.2442599999995</v>
      </c>
      <c r="M1445" s="337">
        <v>2.0663800000000001</v>
      </c>
      <c r="N1445" s="337">
        <v>8114.3106399999997</v>
      </c>
      <c r="O1445" s="337">
        <v>9619.0687100000014</v>
      </c>
      <c r="P1445" s="337">
        <v>13480.705019999999</v>
      </c>
      <c r="Q1445" s="337">
        <v>0</v>
      </c>
      <c r="R1445" s="338">
        <v>13480.705019999999</v>
      </c>
    </row>
    <row r="1446" spans="1:18" s="313" customFormat="1">
      <c r="A1446" s="339"/>
      <c r="B1446" s="334" t="s">
        <v>5</v>
      </c>
      <c r="C1446" s="334" t="s">
        <v>5</v>
      </c>
      <c r="D1446" s="334" t="s">
        <v>205</v>
      </c>
      <c r="E1446" s="335">
        <v>8</v>
      </c>
      <c r="F1446" s="336">
        <v>0</v>
      </c>
      <c r="G1446" s="337">
        <v>0</v>
      </c>
      <c r="H1446" s="337">
        <v>0</v>
      </c>
      <c r="I1446" s="337">
        <v>1749.5942</v>
      </c>
      <c r="J1446" s="337">
        <v>275.60025999999999</v>
      </c>
      <c r="K1446" s="337">
        <v>2025.1944599999999</v>
      </c>
      <c r="L1446" s="337">
        <v>17385.78112</v>
      </c>
      <c r="M1446" s="337">
        <v>86.106479999999991</v>
      </c>
      <c r="N1446" s="337">
        <v>17471.887600000002</v>
      </c>
      <c r="O1446" s="337">
        <v>19497.082059999997</v>
      </c>
      <c r="P1446" s="337">
        <v>10845.221609999999</v>
      </c>
      <c r="Q1446" s="337">
        <v>0</v>
      </c>
      <c r="R1446" s="338">
        <v>10845.221609999999</v>
      </c>
    </row>
    <row r="1447" spans="1:18" s="313" customFormat="1">
      <c r="A1447" s="339"/>
      <c r="B1447" s="339"/>
      <c r="C1447" s="339"/>
      <c r="D1447" s="334" t="s">
        <v>207</v>
      </c>
      <c r="E1447" s="335">
        <v>160</v>
      </c>
      <c r="F1447" s="336">
        <v>0</v>
      </c>
      <c r="G1447" s="337">
        <v>0</v>
      </c>
      <c r="H1447" s="337">
        <v>0</v>
      </c>
      <c r="I1447" s="337">
        <v>909.28175999999996</v>
      </c>
      <c r="J1447" s="337">
        <v>14.49386</v>
      </c>
      <c r="K1447" s="337">
        <v>923.77562</v>
      </c>
      <c r="L1447" s="337">
        <v>7397.0003299999998</v>
      </c>
      <c r="M1447" s="337">
        <v>5.2107200000000002</v>
      </c>
      <c r="N1447" s="337">
        <v>7402.2110499999999</v>
      </c>
      <c r="O1447" s="337">
        <v>8325.9866700000002</v>
      </c>
      <c r="P1447" s="337">
        <v>14404.72681</v>
      </c>
      <c r="Q1447" s="337">
        <v>0</v>
      </c>
      <c r="R1447" s="338">
        <v>14404.72681</v>
      </c>
    </row>
    <row r="1448" spans="1:18" s="313" customFormat="1">
      <c r="A1448" s="339"/>
      <c r="B1448" s="334" t="s">
        <v>7</v>
      </c>
      <c r="C1448" s="334" t="s">
        <v>7</v>
      </c>
      <c r="D1448" s="334" t="s">
        <v>7</v>
      </c>
      <c r="E1448" s="335">
        <v>10</v>
      </c>
      <c r="F1448" s="336">
        <v>0</v>
      </c>
      <c r="G1448" s="337">
        <v>0</v>
      </c>
      <c r="H1448" s="337">
        <v>0</v>
      </c>
      <c r="I1448" s="337">
        <v>1240.4343799999999</v>
      </c>
      <c r="J1448" s="337">
        <v>42.770209999999999</v>
      </c>
      <c r="K1448" s="337">
        <v>1283.2045900000001</v>
      </c>
      <c r="L1448" s="337">
        <v>5875.36204</v>
      </c>
      <c r="M1448" s="337">
        <v>217.51648</v>
      </c>
      <c r="N1448" s="337">
        <v>6092.8785199999993</v>
      </c>
      <c r="O1448" s="337">
        <v>7376.0831100000005</v>
      </c>
      <c r="P1448" s="337">
        <v>4741.9757399999999</v>
      </c>
      <c r="Q1448" s="337">
        <v>0</v>
      </c>
      <c r="R1448" s="338">
        <v>4741.9757399999999</v>
      </c>
    </row>
    <row r="1449" spans="1:18" s="313" customFormat="1">
      <c r="A1449" s="339"/>
      <c r="B1449" s="334" t="s">
        <v>8</v>
      </c>
      <c r="C1449" s="334" t="s">
        <v>221</v>
      </c>
      <c r="D1449" s="334" t="s">
        <v>93</v>
      </c>
      <c r="E1449" s="335">
        <v>92</v>
      </c>
      <c r="F1449" s="336">
        <v>0</v>
      </c>
      <c r="G1449" s="337">
        <v>0</v>
      </c>
      <c r="H1449" s="337">
        <v>0</v>
      </c>
      <c r="I1449" s="337">
        <v>639.53694999999993</v>
      </c>
      <c r="J1449" s="337">
        <v>3.4065599999999998</v>
      </c>
      <c r="K1449" s="337">
        <v>642.94351000000006</v>
      </c>
      <c r="L1449" s="337">
        <v>3020.6058700000003</v>
      </c>
      <c r="M1449" s="337">
        <v>4.3066700000000004</v>
      </c>
      <c r="N1449" s="337">
        <v>3024.9125400000003</v>
      </c>
      <c r="O1449" s="337">
        <v>3667.8560499999999</v>
      </c>
      <c r="P1449" s="337">
        <v>6007.05926</v>
      </c>
      <c r="Q1449" s="337">
        <v>0</v>
      </c>
      <c r="R1449" s="338">
        <v>6007.05926</v>
      </c>
    </row>
    <row r="1450" spans="1:18" s="313" customFormat="1">
      <c r="A1450" s="339"/>
      <c r="B1450" s="334" t="s">
        <v>9</v>
      </c>
      <c r="C1450" s="334" t="s">
        <v>9</v>
      </c>
      <c r="D1450" s="334" t="s">
        <v>226</v>
      </c>
      <c r="E1450" s="335">
        <v>146</v>
      </c>
      <c r="F1450" s="336">
        <v>0</v>
      </c>
      <c r="G1450" s="337">
        <v>0</v>
      </c>
      <c r="H1450" s="337">
        <v>0</v>
      </c>
      <c r="I1450" s="337">
        <v>784.6271999999999</v>
      </c>
      <c r="J1450" s="337">
        <v>16.116810000000001</v>
      </c>
      <c r="K1450" s="337">
        <v>800.74401</v>
      </c>
      <c r="L1450" s="337">
        <v>4737.79835</v>
      </c>
      <c r="M1450" s="337">
        <v>66.722449999999995</v>
      </c>
      <c r="N1450" s="337">
        <v>4804.5208000000002</v>
      </c>
      <c r="O1450" s="337">
        <v>5605.2648099999997</v>
      </c>
      <c r="P1450" s="337">
        <v>5753.6552699999993</v>
      </c>
      <c r="Q1450" s="337">
        <v>0</v>
      </c>
      <c r="R1450" s="338">
        <v>5753.6552699999993</v>
      </c>
    </row>
    <row r="1451" spans="1:18" s="313" customFormat="1">
      <c r="A1451" s="339"/>
      <c r="B1451" s="334" t="s">
        <v>231</v>
      </c>
      <c r="C1451" s="334" t="s">
        <v>231</v>
      </c>
      <c r="D1451" s="334" t="s">
        <v>231</v>
      </c>
      <c r="E1451" s="335">
        <v>14</v>
      </c>
      <c r="F1451" s="336">
        <v>0</v>
      </c>
      <c r="G1451" s="337">
        <v>0</v>
      </c>
      <c r="H1451" s="337">
        <v>0</v>
      </c>
      <c r="I1451" s="337">
        <v>783.62756999999999</v>
      </c>
      <c r="J1451" s="337">
        <v>1.63253</v>
      </c>
      <c r="K1451" s="337">
        <v>785.26009999999997</v>
      </c>
      <c r="L1451" s="337">
        <v>1561.623</v>
      </c>
      <c r="M1451" s="337">
        <v>8.4319400000000009</v>
      </c>
      <c r="N1451" s="337">
        <v>1570.05494</v>
      </c>
      <c r="O1451" s="337">
        <v>2355.31504</v>
      </c>
      <c r="P1451" s="337">
        <v>5950.7183099999993</v>
      </c>
      <c r="Q1451" s="337">
        <v>0</v>
      </c>
      <c r="R1451" s="338">
        <v>5950.7183099999993</v>
      </c>
    </row>
    <row r="1452" spans="1:18" s="313" customFormat="1">
      <c r="A1452" s="339"/>
      <c r="B1452" s="334" t="s">
        <v>12</v>
      </c>
      <c r="C1452" s="334" t="s">
        <v>234</v>
      </c>
      <c r="D1452" s="334" t="s">
        <v>235</v>
      </c>
      <c r="E1452" s="335">
        <v>15</v>
      </c>
      <c r="F1452" s="336">
        <v>0</v>
      </c>
      <c r="G1452" s="337">
        <v>0</v>
      </c>
      <c r="H1452" s="337">
        <v>0</v>
      </c>
      <c r="I1452" s="337">
        <v>802.01955000000009</v>
      </c>
      <c r="J1452" s="337">
        <v>7.1743100000000002</v>
      </c>
      <c r="K1452" s="337">
        <v>809.19385999999997</v>
      </c>
      <c r="L1452" s="337">
        <v>1094.5036699999998</v>
      </c>
      <c r="M1452" s="337">
        <v>0.33598</v>
      </c>
      <c r="N1452" s="337">
        <v>1094.8396499999999</v>
      </c>
      <c r="O1452" s="337">
        <v>1904.03351</v>
      </c>
      <c r="P1452" s="337">
        <v>9528.2530900000002</v>
      </c>
      <c r="Q1452" s="337">
        <v>0</v>
      </c>
      <c r="R1452" s="338">
        <v>9528.2530900000002</v>
      </c>
    </row>
    <row r="1453" spans="1:18" s="313" customFormat="1">
      <c r="A1453" s="339"/>
      <c r="B1453" s="339"/>
      <c r="C1453" s="334" t="s">
        <v>12</v>
      </c>
      <c r="D1453" s="334" t="s">
        <v>12</v>
      </c>
      <c r="E1453" s="335">
        <v>80</v>
      </c>
      <c r="F1453" s="336">
        <v>0</v>
      </c>
      <c r="G1453" s="337">
        <v>0</v>
      </c>
      <c r="H1453" s="337">
        <v>0</v>
      </c>
      <c r="I1453" s="337">
        <v>805.39606000000003</v>
      </c>
      <c r="J1453" s="337">
        <v>16.873470000000001</v>
      </c>
      <c r="K1453" s="337">
        <v>822.26953000000003</v>
      </c>
      <c r="L1453" s="337">
        <v>5700.7207900000003</v>
      </c>
      <c r="M1453" s="337">
        <v>14.222389999999999</v>
      </c>
      <c r="N1453" s="337">
        <v>5714.9431799999993</v>
      </c>
      <c r="O1453" s="337">
        <v>6537.2127099999998</v>
      </c>
      <c r="P1453" s="337">
        <v>15496.556430000001</v>
      </c>
      <c r="Q1453" s="337">
        <v>0</v>
      </c>
      <c r="R1453" s="338">
        <v>15496.556430000001</v>
      </c>
    </row>
    <row r="1454" spans="1:18" s="313" customFormat="1">
      <c r="A1454" s="339"/>
      <c r="B1454" s="339"/>
      <c r="C1454" s="334" t="s">
        <v>238</v>
      </c>
      <c r="D1454" s="334" t="s">
        <v>238</v>
      </c>
      <c r="E1454" s="335">
        <v>144</v>
      </c>
      <c r="F1454" s="336">
        <v>0</v>
      </c>
      <c r="G1454" s="337">
        <v>0</v>
      </c>
      <c r="H1454" s="337">
        <v>0</v>
      </c>
      <c r="I1454" s="337">
        <v>573.22311999999999</v>
      </c>
      <c r="J1454" s="337">
        <v>0.21972999999999998</v>
      </c>
      <c r="K1454" s="337">
        <v>573.44285000000002</v>
      </c>
      <c r="L1454" s="337">
        <v>2763.9984900000004</v>
      </c>
      <c r="M1454" s="337">
        <v>0.77403999999999995</v>
      </c>
      <c r="N1454" s="337">
        <v>2764.7725299999997</v>
      </c>
      <c r="O1454" s="337">
        <v>3338.2153800000001</v>
      </c>
      <c r="P1454" s="337">
        <v>8347.6502700000001</v>
      </c>
      <c r="Q1454" s="337">
        <v>0</v>
      </c>
      <c r="R1454" s="338">
        <v>8347.6502700000001</v>
      </c>
    </row>
    <row r="1455" spans="1:18" s="313" customFormat="1">
      <c r="A1455" s="339"/>
      <c r="B1455" s="334" t="s">
        <v>239</v>
      </c>
      <c r="C1455" s="334" t="s">
        <v>242</v>
      </c>
      <c r="D1455" s="334" t="s">
        <v>243</v>
      </c>
      <c r="E1455" s="335">
        <v>276</v>
      </c>
      <c r="F1455" s="336">
        <v>0</v>
      </c>
      <c r="G1455" s="337">
        <v>0</v>
      </c>
      <c r="H1455" s="337">
        <v>0</v>
      </c>
      <c r="I1455" s="337">
        <v>175.81822</v>
      </c>
      <c r="J1455" s="337">
        <v>6.6677600000000004</v>
      </c>
      <c r="K1455" s="337">
        <v>182.48598000000001</v>
      </c>
      <c r="L1455" s="337">
        <v>1062.50279</v>
      </c>
      <c r="M1455" s="337">
        <v>3.6112500000000001</v>
      </c>
      <c r="N1455" s="337">
        <v>1066.1140399999999</v>
      </c>
      <c r="O1455" s="337">
        <v>1248.6000200000001</v>
      </c>
      <c r="P1455" s="337">
        <v>4615.4187699999993</v>
      </c>
      <c r="Q1455" s="337">
        <v>0</v>
      </c>
      <c r="R1455" s="338">
        <v>4615.4187699999993</v>
      </c>
    </row>
    <row r="1456" spans="1:18" s="313" customFormat="1">
      <c r="A1456" s="339"/>
      <c r="B1456" s="334" t="s">
        <v>14</v>
      </c>
      <c r="C1456" s="334" t="s">
        <v>253</v>
      </c>
      <c r="D1456" s="334" t="s">
        <v>253</v>
      </c>
      <c r="E1456" s="335">
        <v>23</v>
      </c>
      <c r="F1456" s="336">
        <v>0</v>
      </c>
      <c r="G1456" s="337">
        <v>0</v>
      </c>
      <c r="H1456" s="337">
        <v>0</v>
      </c>
      <c r="I1456" s="337">
        <v>499.24896999999999</v>
      </c>
      <c r="J1456" s="337">
        <v>0</v>
      </c>
      <c r="K1456" s="337">
        <v>499.24896999999999</v>
      </c>
      <c r="L1456" s="337">
        <v>5141.1327000000001</v>
      </c>
      <c r="M1456" s="337">
        <v>6.3239000000000001</v>
      </c>
      <c r="N1456" s="337">
        <v>5147.4565999999995</v>
      </c>
      <c r="O1456" s="337">
        <v>5646.7055700000001</v>
      </c>
      <c r="P1456" s="337">
        <v>6803.5149299999994</v>
      </c>
      <c r="Q1456" s="337">
        <v>0</v>
      </c>
      <c r="R1456" s="338">
        <v>6803.5149299999994</v>
      </c>
    </row>
    <row r="1457" spans="1:18" s="313" customFormat="1">
      <c r="A1457" s="339"/>
      <c r="B1457" s="339"/>
      <c r="C1457" s="339"/>
      <c r="D1457" s="339"/>
      <c r="E1457" s="340">
        <v>84</v>
      </c>
      <c r="F1457" s="341">
        <v>0</v>
      </c>
      <c r="G1457" s="342">
        <v>0</v>
      </c>
      <c r="H1457" s="342">
        <v>0</v>
      </c>
      <c r="I1457" s="342">
        <v>1580.8954099999999</v>
      </c>
      <c r="J1457" s="342">
        <v>14.45144</v>
      </c>
      <c r="K1457" s="342">
        <v>1595.3468500000001</v>
      </c>
      <c r="L1457" s="342">
        <v>13932.115669999999</v>
      </c>
      <c r="M1457" s="342">
        <v>34.585209999999996</v>
      </c>
      <c r="N1457" s="342">
        <v>13966.70088</v>
      </c>
      <c r="O1457" s="342">
        <v>15562.04773</v>
      </c>
      <c r="P1457" s="342">
        <v>17903.163829999998</v>
      </c>
      <c r="Q1457" s="342">
        <v>0</v>
      </c>
      <c r="R1457" s="343">
        <v>17903.163829999998</v>
      </c>
    </row>
    <row r="1458" spans="1:18" s="313" customFormat="1">
      <c r="A1458" s="339"/>
      <c r="B1458" s="334" t="s">
        <v>15</v>
      </c>
      <c r="C1458" s="334" t="s">
        <v>256</v>
      </c>
      <c r="D1458" s="334" t="s">
        <v>256</v>
      </c>
      <c r="E1458" s="335">
        <v>86</v>
      </c>
      <c r="F1458" s="336">
        <v>0</v>
      </c>
      <c r="G1458" s="337">
        <v>0</v>
      </c>
      <c r="H1458" s="337">
        <v>0</v>
      </c>
      <c r="I1458" s="337">
        <v>1029.53863</v>
      </c>
      <c r="J1458" s="337">
        <v>4.1164799999999993</v>
      </c>
      <c r="K1458" s="337">
        <v>1033.6551099999999</v>
      </c>
      <c r="L1458" s="337">
        <v>3365.9008199999998</v>
      </c>
      <c r="M1458" s="337">
        <v>1.6515799999999998</v>
      </c>
      <c r="N1458" s="337">
        <v>3367.5524</v>
      </c>
      <c r="O1458" s="337">
        <v>4401.2075100000002</v>
      </c>
      <c r="P1458" s="337">
        <v>16396.214390000001</v>
      </c>
      <c r="Q1458" s="337">
        <v>0</v>
      </c>
      <c r="R1458" s="338">
        <v>16396.214390000001</v>
      </c>
    </row>
    <row r="1459" spans="1:18" s="313" customFormat="1">
      <c r="A1459" s="339"/>
      <c r="B1459" s="339"/>
      <c r="C1459" s="339"/>
      <c r="D1459" s="334" t="s">
        <v>257</v>
      </c>
      <c r="E1459" s="335">
        <v>29</v>
      </c>
      <c r="F1459" s="336">
        <v>0</v>
      </c>
      <c r="G1459" s="337">
        <v>0</v>
      </c>
      <c r="H1459" s="337">
        <v>0</v>
      </c>
      <c r="I1459" s="337">
        <v>163.22288</v>
      </c>
      <c r="J1459" s="337">
        <v>0.53488000000000002</v>
      </c>
      <c r="K1459" s="337">
        <v>163.75776000000002</v>
      </c>
      <c r="L1459" s="337">
        <v>348.22987999999998</v>
      </c>
      <c r="M1459" s="337">
        <v>2.2710000000000001E-2</v>
      </c>
      <c r="N1459" s="337">
        <v>348.25259</v>
      </c>
      <c r="O1459" s="337">
        <v>512.01035000000002</v>
      </c>
      <c r="P1459" s="337">
        <v>7410.5401700000002</v>
      </c>
      <c r="Q1459" s="337">
        <v>0</v>
      </c>
      <c r="R1459" s="338">
        <v>7410.5401700000002</v>
      </c>
    </row>
    <row r="1460" spans="1:18" s="313" customFormat="1">
      <c r="A1460" s="339"/>
      <c r="B1460" s="334" t="s">
        <v>16</v>
      </c>
      <c r="C1460" s="334" t="s">
        <v>259</v>
      </c>
      <c r="D1460" s="334" t="s">
        <v>262</v>
      </c>
      <c r="E1460" s="335">
        <v>93</v>
      </c>
      <c r="F1460" s="336">
        <v>0</v>
      </c>
      <c r="G1460" s="337">
        <v>0</v>
      </c>
      <c r="H1460" s="337">
        <v>0</v>
      </c>
      <c r="I1460" s="337">
        <v>672.53710000000001</v>
      </c>
      <c r="J1460" s="337">
        <v>5.1925299999999996</v>
      </c>
      <c r="K1460" s="337">
        <v>677.72963000000004</v>
      </c>
      <c r="L1460" s="337">
        <v>2081.4936499999999</v>
      </c>
      <c r="M1460" s="337">
        <v>21.244389999999999</v>
      </c>
      <c r="N1460" s="337">
        <v>2102.7380400000002</v>
      </c>
      <c r="O1460" s="337">
        <v>2780.46767</v>
      </c>
      <c r="P1460" s="337">
        <v>6193.5735100000002</v>
      </c>
      <c r="Q1460" s="337">
        <v>0</v>
      </c>
      <c r="R1460" s="338">
        <v>6193.5735100000002</v>
      </c>
    </row>
    <row r="1461" spans="1:18" s="313" customFormat="1">
      <c r="A1461" s="339"/>
      <c r="B1461" s="339"/>
      <c r="C1461" s="334" t="s">
        <v>264</v>
      </c>
      <c r="D1461" s="334" t="s">
        <v>264</v>
      </c>
      <c r="E1461" s="335">
        <v>95</v>
      </c>
      <c r="F1461" s="336">
        <v>0</v>
      </c>
      <c r="G1461" s="337">
        <v>0</v>
      </c>
      <c r="H1461" s="337">
        <v>0</v>
      </c>
      <c r="I1461" s="337">
        <v>837.12513999999999</v>
      </c>
      <c r="J1461" s="337">
        <v>0.88599000000000006</v>
      </c>
      <c r="K1461" s="337">
        <v>838.01112999999998</v>
      </c>
      <c r="L1461" s="337">
        <v>2199.5278800000001</v>
      </c>
      <c r="M1461" s="337">
        <v>51.316760000000002</v>
      </c>
      <c r="N1461" s="337">
        <v>2250.8446400000003</v>
      </c>
      <c r="O1461" s="337">
        <v>3088.8557700000001</v>
      </c>
      <c r="P1461" s="337">
        <v>4933.7681600000005</v>
      </c>
      <c r="Q1461" s="337">
        <v>0</v>
      </c>
      <c r="R1461" s="338">
        <v>4933.7681600000005</v>
      </c>
    </row>
    <row r="1462" spans="1:18" s="313" customFormat="1">
      <c r="A1462" s="339"/>
      <c r="B1462" s="339"/>
      <c r="C1462" s="334" t="s">
        <v>266</v>
      </c>
      <c r="D1462" s="334" t="s">
        <v>267</v>
      </c>
      <c r="E1462" s="335">
        <v>94</v>
      </c>
      <c r="F1462" s="336">
        <v>0</v>
      </c>
      <c r="G1462" s="337">
        <v>0</v>
      </c>
      <c r="H1462" s="337">
        <v>0</v>
      </c>
      <c r="I1462" s="337">
        <v>1397.9288700000002</v>
      </c>
      <c r="J1462" s="337">
        <v>6.9717000000000002</v>
      </c>
      <c r="K1462" s="337">
        <v>1404.90057</v>
      </c>
      <c r="L1462" s="337">
        <v>8820.1891599999999</v>
      </c>
      <c r="M1462" s="337">
        <v>223.01196999999999</v>
      </c>
      <c r="N1462" s="337">
        <v>9043.2011300000013</v>
      </c>
      <c r="O1462" s="337">
        <v>10448.101699999999</v>
      </c>
      <c r="P1462" s="337">
        <v>7696.57816</v>
      </c>
      <c r="Q1462" s="337">
        <v>0</v>
      </c>
      <c r="R1462" s="338">
        <v>7696.57816</v>
      </c>
    </row>
    <row r="1463" spans="1:18" s="313" customFormat="1">
      <c r="A1463" s="339"/>
      <c r="B1463" s="339"/>
      <c r="C1463" s="334" t="s">
        <v>16</v>
      </c>
      <c r="D1463" s="334" t="s">
        <v>268</v>
      </c>
      <c r="E1463" s="335">
        <v>96</v>
      </c>
      <c r="F1463" s="336">
        <v>0</v>
      </c>
      <c r="G1463" s="337">
        <v>0</v>
      </c>
      <c r="H1463" s="337">
        <v>0</v>
      </c>
      <c r="I1463" s="337">
        <v>1247.4313400000001</v>
      </c>
      <c r="J1463" s="337">
        <v>12.040209999999998</v>
      </c>
      <c r="K1463" s="337">
        <v>1259.47155</v>
      </c>
      <c r="L1463" s="337">
        <v>9771.5330299999987</v>
      </c>
      <c r="M1463" s="337">
        <v>9.5564300000000006</v>
      </c>
      <c r="N1463" s="337">
        <v>9781.0894600000011</v>
      </c>
      <c r="O1463" s="337">
        <v>11040.561009999999</v>
      </c>
      <c r="P1463" s="337">
        <v>9301.7970000000005</v>
      </c>
      <c r="Q1463" s="337">
        <v>0</v>
      </c>
      <c r="R1463" s="338">
        <v>9301.7970000000005</v>
      </c>
    </row>
    <row r="1464" spans="1:18" s="313" customFormat="1">
      <c r="A1464" s="339"/>
      <c r="B1464" s="339"/>
      <c r="C1464" s="339"/>
      <c r="D1464" s="334" t="s">
        <v>73</v>
      </c>
      <c r="E1464" s="335">
        <v>101</v>
      </c>
      <c r="F1464" s="336">
        <v>0</v>
      </c>
      <c r="G1464" s="337">
        <v>0</v>
      </c>
      <c r="H1464" s="337">
        <v>0</v>
      </c>
      <c r="I1464" s="337">
        <v>1465.9512099999999</v>
      </c>
      <c r="J1464" s="337">
        <v>29.546310000000002</v>
      </c>
      <c r="K1464" s="337">
        <v>1495.4975200000001</v>
      </c>
      <c r="L1464" s="337">
        <v>13740.824689999999</v>
      </c>
      <c r="M1464" s="337">
        <v>97.717039999999997</v>
      </c>
      <c r="N1464" s="337">
        <v>13838.541730000001</v>
      </c>
      <c r="O1464" s="337">
        <v>15334.03925</v>
      </c>
      <c r="P1464" s="337">
        <v>10195.772929999999</v>
      </c>
      <c r="Q1464" s="337">
        <v>0</v>
      </c>
      <c r="R1464" s="338">
        <v>10195.772929999999</v>
      </c>
    </row>
    <row r="1465" spans="1:18" s="313" customFormat="1">
      <c r="A1465" s="339"/>
      <c r="B1465" s="339"/>
      <c r="C1465" s="339"/>
      <c r="D1465" s="334" t="s">
        <v>269</v>
      </c>
      <c r="E1465" s="335">
        <v>41</v>
      </c>
      <c r="F1465" s="336">
        <v>0</v>
      </c>
      <c r="G1465" s="337">
        <v>0</v>
      </c>
      <c r="H1465" s="337">
        <v>0</v>
      </c>
      <c r="I1465" s="337">
        <v>4394.6355300000005</v>
      </c>
      <c r="J1465" s="337">
        <v>44.412169999999996</v>
      </c>
      <c r="K1465" s="337">
        <v>4439.0477000000001</v>
      </c>
      <c r="L1465" s="337">
        <v>76215.950750000004</v>
      </c>
      <c r="M1465" s="337">
        <v>471.59897999999998</v>
      </c>
      <c r="N1465" s="337">
        <v>76687.549729999999</v>
      </c>
      <c r="O1465" s="337">
        <v>81126.597430000009</v>
      </c>
      <c r="P1465" s="337">
        <v>17655.527489999997</v>
      </c>
      <c r="Q1465" s="337">
        <v>0</v>
      </c>
      <c r="R1465" s="338">
        <v>17655.527489999997</v>
      </c>
    </row>
    <row r="1466" spans="1:18" s="313" customFormat="1">
      <c r="A1466" s="339"/>
      <c r="B1466" s="339"/>
      <c r="C1466" s="339"/>
      <c r="D1466" s="334" t="s">
        <v>16</v>
      </c>
      <c r="E1466" s="335">
        <v>44</v>
      </c>
      <c r="F1466" s="336">
        <v>0</v>
      </c>
      <c r="G1466" s="337">
        <v>0</v>
      </c>
      <c r="H1466" s="337">
        <v>0</v>
      </c>
      <c r="I1466" s="337">
        <v>2674.6621</v>
      </c>
      <c r="J1466" s="337">
        <v>62.338949999999997</v>
      </c>
      <c r="K1466" s="337">
        <v>2737.0010499999999</v>
      </c>
      <c r="L1466" s="337">
        <v>46669.97006</v>
      </c>
      <c r="M1466" s="337">
        <v>275.72915999999998</v>
      </c>
      <c r="N1466" s="337">
        <v>46945.699220000002</v>
      </c>
      <c r="O1466" s="337">
        <v>49682.700270000001</v>
      </c>
      <c r="P1466" s="337">
        <v>16619.554250000001</v>
      </c>
      <c r="Q1466" s="337">
        <v>0</v>
      </c>
      <c r="R1466" s="338">
        <v>16619.554250000001</v>
      </c>
    </row>
    <row r="1467" spans="1:18" s="313" customFormat="1">
      <c r="A1467" s="339"/>
      <c r="B1467" s="339"/>
      <c r="C1467" s="339"/>
      <c r="D1467" s="334" t="s">
        <v>58</v>
      </c>
      <c r="E1467" s="335">
        <v>104</v>
      </c>
      <c r="F1467" s="336">
        <v>0</v>
      </c>
      <c r="G1467" s="337">
        <v>0</v>
      </c>
      <c r="H1467" s="337">
        <v>0</v>
      </c>
      <c r="I1467" s="337">
        <v>4349.0585899999996</v>
      </c>
      <c r="J1467" s="337">
        <v>33.005009999999999</v>
      </c>
      <c r="K1467" s="337">
        <v>4382.0635999999995</v>
      </c>
      <c r="L1467" s="337">
        <v>43844.684070000003</v>
      </c>
      <c r="M1467" s="337">
        <v>149.74705</v>
      </c>
      <c r="N1467" s="337">
        <v>43994.431119999994</v>
      </c>
      <c r="O1467" s="337">
        <v>48376.494720000002</v>
      </c>
      <c r="P1467" s="337">
        <v>18811.180239999998</v>
      </c>
      <c r="Q1467" s="337">
        <v>0</v>
      </c>
      <c r="R1467" s="338">
        <v>18811.180239999998</v>
      </c>
    </row>
    <row r="1468" spans="1:18" s="313" customFormat="1">
      <c r="A1468" s="339"/>
      <c r="B1468" s="339"/>
      <c r="C1468" s="339"/>
      <c r="D1468" s="334" t="s">
        <v>60</v>
      </c>
      <c r="E1468" s="335">
        <v>245</v>
      </c>
      <c r="F1468" s="336">
        <v>13.300370000000001</v>
      </c>
      <c r="G1468" s="337">
        <v>42.348120000000002</v>
      </c>
      <c r="H1468" s="337">
        <v>55.648489999999995</v>
      </c>
      <c r="I1468" s="337">
        <v>9591.07078</v>
      </c>
      <c r="J1468" s="337">
        <v>5125.6279599999998</v>
      </c>
      <c r="K1468" s="337">
        <v>14716.69874</v>
      </c>
      <c r="L1468" s="337">
        <v>188416.73163999998</v>
      </c>
      <c r="M1468" s="337">
        <v>3751.9165200000002</v>
      </c>
      <c r="N1468" s="337">
        <v>192168.64815999998</v>
      </c>
      <c r="O1468" s="337">
        <v>206940.99539</v>
      </c>
      <c r="P1468" s="337">
        <v>17860.009389999999</v>
      </c>
      <c r="Q1468" s="337">
        <v>0</v>
      </c>
      <c r="R1468" s="338">
        <v>17860.009389999999</v>
      </c>
    </row>
    <row r="1469" spans="1:18" s="313" customFormat="1">
      <c r="A1469" s="339"/>
      <c r="B1469" s="339"/>
      <c r="C1469" s="339"/>
      <c r="D1469" s="334" t="s">
        <v>82</v>
      </c>
      <c r="E1469" s="335">
        <v>51</v>
      </c>
      <c r="F1469" s="336">
        <v>0</v>
      </c>
      <c r="G1469" s="337">
        <v>0</v>
      </c>
      <c r="H1469" s="337">
        <v>0</v>
      </c>
      <c r="I1469" s="337">
        <v>812.19521999999995</v>
      </c>
      <c r="J1469" s="337">
        <v>56.043800000000005</v>
      </c>
      <c r="K1469" s="337">
        <v>868.23901999999998</v>
      </c>
      <c r="L1469" s="337">
        <v>6774.4077900000002</v>
      </c>
      <c r="M1469" s="337">
        <v>106.26158</v>
      </c>
      <c r="N1469" s="337">
        <v>6880.6693700000005</v>
      </c>
      <c r="O1469" s="337">
        <v>7748.9083899999996</v>
      </c>
      <c r="P1469" s="337">
        <v>7786.5655999999999</v>
      </c>
      <c r="Q1469" s="337">
        <v>0</v>
      </c>
      <c r="R1469" s="338">
        <v>7786.5655999999999</v>
      </c>
    </row>
    <row r="1470" spans="1:18" s="313" customFormat="1">
      <c r="A1470" s="339"/>
      <c r="B1470" s="339"/>
      <c r="C1470" s="339"/>
      <c r="D1470" s="334" t="s">
        <v>64</v>
      </c>
      <c r="E1470" s="335">
        <v>108</v>
      </c>
      <c r="F1470" s="336">
        <v>0</v>
      </c>
      <c r="G1470" s="337">
        <v>0</v>
      </c>
      <c r="H1470" s="337">
        <v>0</v>
      </c>
      <c r="I1470" s="337">
        <v>3097.3144300000004</v>
      </c>
      <c r="J1470" s="337">
        <v>14.99511</v>
      </c>
      <c r="K1470" s="337">
        <v>3112.3095400000002</v>
      </c>
      <c r="L1470" s="337">
        <v>26919.556570000001</v>
      </c>
      <c r="M1470" s="337">
        <v>110.41721000000001</v>
      </c>
      <c r="N1470" s="337">
        <v>27029.97378</v>
      </c>
      <c r="O1470" s="337">
        <v>30142.283319999999</v>
      </c>
      <c r="P1470" s="337">
        <v>11668.093869999999</v>
      </c>
      <c r="Q1470" s="337">
        <v>0</v>
      </c>
      <c r="R1470" s="338">
        <v>11668.093869999999</v>
      </c>
    </row>
    <row r="1471" spans="1:18" s="313" customFormat="1">
      <c r="A1471" s="339"/>
      <c r="B1471" s="339"/>
      <c r="C1471" s="339"/>
      <c r="D1471" s="334" t="s">
        <v>84</v>
      </c>
      <c r="E1471" s="335">
        <v>185</v>
      </c>
      <c r="F1471" s="336">
        <v>0</v>
      </c>
      <c r="G1471" s="337">
        <v>0</v>
      </c>
      <c r="H1471" s="337">
        <v>0</v>
      </c>
      <c r="I1471" s="337">
        <v>1915.4662700000001</v>
      </c>
      <c r="J1471" s="337">
        <v>52.941859999999998</v>
      </c>
      <c r="K1471" s="337">
        <v>1968.4081299999998</v>
      </c>
      <c r="L1471" s="337">
        <v>21568.913089999998</v>
      </c>
      <c r="M1471" s="337">
        <v>113.02091</v>
      </c>
      <c r="N1471" s="337">
        <v>21681.934000000001</v>
      </c>
      <c r="O1471" s="337">
        <v>23650.342129999997</v>
      </c>
      <c r="P1471" s="337">
        <v>8809.5899200000003</v>
      </c>
      <c r="Q1471" s="337">
        <v>0</v>
      </c>
      <c r="R1471" s="338">
        <v>8809.5899200000003</v>
      </c>
    </row>
    <row r="1472" spans="1:18" s="313" customFormat="1">
      <c r="A1472" s="339"/>
      <c r="B1472" s="339"/>
      <c r="C1472" s="339"/>
      <c r="D1472" s="334" t="s">
        <v>273</v>
      </c>
      <c r="E1472" s="335">
        <v>58</v>
      </c>
      <c r="F1472" s="336">
        <v>0</v>
      </c>
      <c r="G1472" s="337">
        <v>0</v>
      </c>
      <c r="H1472" s="337">
        <v>0</v>
      </c>
      <c r="I1472" s="337">
        <v>1756.7789700000001</v>
      </c>
      <c r="J1472" s="337">
        <v>7.4514199999999997</v>
      </c>
      <c r="K1472" s="337">
        <v>1764.2303899999999</v>
      </c>
      <c r="L1472" s="337">
        <v>14067.87838</v>
      </c>
      <c r="M1472" s="337">
        <v>85.795299999999997</v>
      </c>
      <c r="N1472" s="337">
        <v>14153.67368</v>
      </c>
      <c r="O1472" s="337">
        <v>15917.904070000001</v>
      </c>
      <c r="P1472" s="337">
        <v>7278.05278</v>
      </c>
      <c r="Q1472" s="337">
        <v>0</v>
      </c>
      <c r="R1472" s="338">
        <v>7278.05278</v>
      </c>
    </row>
    <row r="1473" spans="1:28" s="313" customFormat="1">
      <c r="A1473" s="339"/>
      <c r="B1473" s="339"/>
      <c r="C1473" s="339"/>
      <c r="D1473" s="334" t="s">
        <v>68</v>
      </c>
      <c r="E1473" s="335">
        <v>112</v>
      </c>
      <c r="F1473" s="336">
        <v>0</v>
      </c>
      <c r="G1473" s="337">
        <v>0</v>
      </c>
      <c r="H1473" s="337">
        <v>0</v>
      </c>
      <c r="I1473" s="337">
        <v>2436.5729300000003</v>
      </c>
      <c r="J1473" s="337">
        <v>54.906129999999997</v>
      </c>
      <c r="K1473" s="337">
        <v>2491.4790600000001</v>
      </c>
      <c r="L1473" s="337">
        <v>44467.373659999997</v>
      </c>
      <c r="M1473" s="337">
        <v>409.11914000000002</v>
      </c>
      <c r="N1473" s="337">
        <v>44876.4928</v>
      </c>
      <c r="O1473" s="337">
        <v>47367.971859999998</v>
      </c>
      <c r="P1473" s="337">
        <v>14788.46723</v>
      </c>
      <c r="Q1473" s="337">
        <v>0</v>
      </c>
      <c r="R1473" s="338">
        <v>14788.46723</v>
      </c>
    </row>
    <row r="1474" spans="1:28" s="313" customFormat="1">
      <c r="A1474" s="339"/>
      <c r="B1474" s="339"/>
      <c r="C1474" s="339"/>
      <c r="D1474" s="334" t="s">
        <v>83</v>
      </c>
      <c r="E1474" s="335">
        <v>186</v>
      </c>
      <c r="F1474" s="336">
        <v>0</v>
      </c>
      <c r="G1474" s="337">
        <v>0</v>
      </c>
      <c r="H1474" s="337">
        <v>0</v>
      </c>
      <c r="I1474" s="337">
        <v>1777.1875500000001</v>
      </c>
      <c r="J1474" s="337">
        <v>135.42073000000002</v>
      </c>
      <c r="K1474" s="337">
        <v>1912.6082799999999</v>
      </c>
      <c r="L1474" s="337">
        <v>22100.120219999997</v>
      </c>
      <c r="M1474" s="337">
        <v>313.35328999999996</v>
      </c>
      <c r="N1474" s="337">
        <v>22413.473510000003</v>
      </c>
      <c r="O1474" s="337">
        <v>24326.08179</v>
      </c>
      <c r="P1474" s="337">
        <v>8203.9646900000007</v>
      </c>
      <c r="Q1474" s="337">
        <v>0</v>
      </c>
      <c r="R1474" s="338">
        <v>8203.9646900000007</v>
      </c>
    </row>
    <row r="1475" spans="1:28" s="313" customFormat="1">
      <c r="A1475" s="339"/>
      <c r="B1475" s="339"/>
      <c r="C1475" s="339"/>
      <c r="D1475" s="334" t="s">
        <v>69</v>
      </c>
      <c r="E1475" s="335">
        <v>1</v>
      </c>
      <c r="F1475" s="336">
        <v>43691.40857</v>
      </c>
      <c r="G1475" s="337">
        <v>93956.658949999997</v>
      </c>
      <c r="H1475" s="337">
        <v>137648.06752000001</v>
      </c>
      <c r="I1475" s="337">
        <v>9195.1769700000004</v>
      </c>
      <c r="J1475" s="337">
        <v>17517.209940000001</v>
      </c>
      <c r="K1475" s="337">
        <v>26712.386910000001</v>
      </c>
      <c r="L1475" s="337">
        <v>50545.879310000004</v>
      </c>
      <c r="M1475" s="337">
        <v>39920.011590000002</v>
      </c>
      <c r="N1475" s="337">
        <v>90465.890900000013</v>
      </c>
      <c r="O1475" s="337">
        <v>254826.34533000001</v>
      </c>
      <c r="P1475" s="337">
        <v>252137.88963999998</v>
      </c>
      <c r="Q1475" s="337">
        <v>62542.547939999997</v>
      </c>
      <c r="R1475" s="338">
        <v>314680.43757999997</v>
      </c>
    </row>
    <row r="1476" spans="1:28" s="313" customFormat="1">
      <c r="A1476" s="339"/>
      <c r="B1476" s="339"/>
      <c r="C1476" s="339"/>
      <c r="D1476" s="334" t="s">
        <v>86</v>
      </c>
      <c r="E1476" s="335">
        <v>258</v>
      </c>
      <c r="F1476" s="336">
        <v>0</v>
      </c>
      <c r="G1476" s="337">
        <v>0</v>
      </c>
      <c r="H1476" s="337">
        <v>0</v>
      </c>
      <c r="I1476" s="337">
        <v>1654.6918899999998</v>
      </c>
      <c r="J1476" s="337">
        <v>490.9393</v>
      </c>
      <c r="K1476" s="337">
        <v>2145.6311900000001</v>
      </c>
      <c r="L1476" s="337">
        <v>13335.7179</v>
      </c>
      <c r="M1476" s="337">
        <v>194.33077</v>
      </c>
      <c r="N1476" s="337">
        <v>13530.04867</v>
      </c>
      <c r="O1476" s="337">
        <v>15675.67986</v>
      </c>
      <c r="P1476" s="337">
        <v>12063.19549</v>
      </c>
      <c r="Q1476" s="337">
        <v>0</v>
      </c>
      <c r="R1476" s="338">
        <v>12063.19549</v>
      </c>
    </row>
    <row r="1477" spans="1:28" s="313" customFormat="1">
      <c r="A1477" s="339"/>
      <c r="B1477" s="339"/>
      <c r="C1477" s="339"/>
      <c r="D1477" s="334" t="s">
        <v>274</v>
      </c>
      <c r="E1477" s="335">
        <v>116</v>
      </c>
      <c r="F1477" s="336">
        <v>0</v>
      </c>
      <c r="G1477" s="337">
        <v>0</v>
      </c>
      <c r="H1477" s="337">
        <v>0</v>
      </c>
      <c r="I1477" s="337">
        <v>1588.22741</v>
      </c>
      <c r="J1477" s="337">
        <v>36.507690000000004</v>
      </c>
      <c r="K1477" s="337">
        <v>1624.7351000000001</v>
      </c>
      <c r="L1477" s="337">
        <v>15532.2845</v>
      </c>
      <c r="M1477" s="337">
        <v>145.61313000000001</v>
      </c>
      <c r="N1477" s="337">
        <v>15677.897630000001</v>
      </c>
      <c r="O1477" s="337">
        <v>17302.632730000001</v>
      </c>
      <c r="P1477" s="337">
        <v>8428.2835500000001</v>
      </c>
      <c r="Q1477" s="337">
        <v>0</v>
      </c>
      <c r="R1477" s="338">
        <v>8428.2835500000001</v>
      </c>
    </row>
    <row r="1478" spans="1:28" s="313" customFormat="1">
      <c r="A1478" s="339"/>
      <c r="B1478" s="334" t="s">
        <v>17</v>
      </c>
      <c r="C1478" s="334" t="s">
        <v>280</v>
      </c>
      <c r="D1478" s="334" t="s">
        <v>281</v>
      </c>
      <c r="E1478" s="335">
        <v>149</v>
      </c>
      <c r="F1478" s="336">
        <v>0</v>
      </c>
      <c r="G1478" s="337">
        <v>0</v>
      </c>
      <c r="H1478" s="337">
        <v>0</v>
      </c>
      <c r="I1478" s="337">
        <v>405.55538999999999</v>
      </c>
      <c r="J1478" s="337">
        <v>3.1652</v>
      </c>
      <c r="K1478" s="337">
        <v>408.72059000000002</v>
      </c>
      <c r="L1478" s="337">
        <v>466.29491999999999</v>
      </c>
      <c r="M1478" s="337">
        <v>0.41699999999999998</v>
      </c>
      <c r="N1478" s="337">
        <v>466.71191999999996</v>
      </c>
      <c r="O1478" s="337">
        <v>875.43250999999998</v>
      </c>
      <c r="P1478" s="337">
        <v>20827.855019999999</v>
      </c>
      <c r="Q1478" s="337">
        <v>0</v>
      </c>
      <c r="R1478" s="338">
        <v>20827.855019999999</v>
      </c>
    </row>
    <row r="1479" spans="1:28" s="313" customFormat="1">
      <c r="A1479" s="339"/>
      <c r="B1479" s="334" t="s">
        <v>21</v>
      </c>
      <c r="C1479" s="334" t="s">
        <v>292</v>
      </c>
      <c r="D1479" s="334" t="s">
        <v>292</v>
      </c>
      <c r="E1479" s="335">
        <v>131</v>
      </c>
      <c r="F1479" s="336">
        <v>0</v>
      </c>
      <c r="G1479" s="337">
        <v>0</v>
      </c>
      <c r="H1479" s="337">
        <v>0</v>
      </c>
      <c r="I1479" s="337">
        <v>88.198729999999998</v>
      </c>
      <c r="J1479" s="337">
        <v>0</v>
      </c>
      <c r="K1479" s="337">
        <v>88.198729999999998</v>
      </c>
      <c r="L1479" s="337">
        <v>286.86608000000001</v>
      </c>
      <c r="M1479" s="337">
        <v>1.0960000000000001E-2</v>
      </c>
      <c r="N1479" s="337">
        <v>286.87703999999997</v>
      </c>
      <c r="O1479" s="337">
        <v>375.07577000000003</v>
      </c>
      <c r="P1479" s="337">
        <v>4527.2409800000005</v>
      </c>
      <c r="Q1479" s="337">
        <v>0</v>
      </c>
      <c r="R1479" s="338">
        <v>4527.2409800000005</v>
      </c>
    </row>
    <row r="1480" spans="1:28" s="313" customFormat="1">
      <c r="A1480" s="339"/>
      <c r="B1480" s="339"/>
      <c r="C1480" s="334" t="s">
        <v>21</v>
      </c>
      <c r="D1480" s="334" t="s">
        <v>293</v>
      </c>
      <c r="E1480" s="335">
        <v>125</v>
      </c>
      <c r="F1480" s="336">
        <v>0</v>
      </c>
      <c r="G1480" s="337">
        <v>0</v>
      </c>
      <c r="H1480" s="337">
        <v>0</v>
      </c>
      <c r="I1480" s="337">
        <v>531.56187</v>
      </c>
      <c r="J1480" s="337">
        <v>8.4651899999999998</v>
      </c>
      <c r="K1480" s="337">
        <v>540.02706000000001</v>
      </c>
      <c r="L1480" s="337">
        <v>2138.2183</v>
      </c>
      <c r="M1480" s="337">
        <v>1.6909000000000001</v>
      </c>
      <c r="N1480" s="337">
        <v>2139.9092000000001</v>
      </c>
      <c r="O1480" s="337">
        <v>2679.9362599999999</v>
      </c>
      <c r="P1480" s="337">
        <v>19983.08826</v>
      </c>
      <c r="Q1480" s="337">
        <v>0</v>
      </c>
      <c r="R1480" s="338">
        <v>19983.08826</v>
      </c>
    </row>
    <row r="1481" spans="1:28" s="313" customFormat="1">
      <c r="A1481" s="339"/>
      <c r="B1481" s="339"/>
      <c r="C1481" s="334" t="s">
        <v>296</v>
      </c>
      <c r="D1481" s="334" t="s">
        <v>296</v>
      </c>
      <c r="E1481" s="335">
        <v>120</v>
      </c>
      <c r="F1481" s="336">
        <v>0</v>
      </c>
      <c r="G1481" s="337">
        <v>0</v>
      </c>
      <c r="H1481" s="337">
        <v>0</v>
      </c>
      <c r="I1481" s="337">
        <v>268.34478000000001</v>
      </c>
      <c r="J1481" s="337">
        <v>0.20104</v>
      </c>
      <c r="K1481" s="337">
        <v>268.54581999999999</v>
      </c>
      <c r="L1481" s="337">
        <v>468.84843999999998</v>
      </c>
      <c r="M1481" s="337">
        <v>5.0599999999999999E-2</v>
      </c>
      <c r="N1481" s="337">
        <v>468.89903999999996</v>
      </c>
      <c r="O1481" s="337">
        <v>737.44485999999995</v>
      </c>
      <c r="P1481" s="337">
        <v>10184.20586</v>
      </c>
      <c r="Q1481" s="337">
        <v>0</v>
      </c>
      <c r="R1481" s="338">
        <v>10184.20586</v>
      </c>
    </row>
    <row r="1482" spans="1:28" s="313" customFormat="1">
      <c r="A1482" s="339"/>
      <c r="B1482" s="334" t="s">
        <v>22</v>
      </c>
      <c r="C1482" s="334" t="s">
        <v>299</v>
      </c>
      <c r="D1482" s="334" t="s">
        <v>300</v>
      </c>
      <c r="E1482" s="335">
        <v>71</v>
      </c>
      <c r="F1482" s="336">
        <v>0</v>
      </c>
      <c r="G1482" s="337">
        <v>0</v>
      </c>
      <c r="H1482" s="337">
        <v>0</v>
      </c>
      <c r="I1482" s="337">
        <v>543.32441000000006</v>
      </c>
      <c r="J1482" s="337">
        <v>4.57951</v>
      </c>
      <c r="K1482" s="337">
        <v>547.90392000000008</v>
      </c>
      <c r="L1482" s="337">
        <v>2276.7185600000003</v>
      </c>
      <c r="M1482" s="337">
        <v>36.420269999999995</v>
      </c>
      <c r="N1482" s="337">
        <v>2313.1388299999999</v>
      </c>
      <c r="O1482" s="337">
        <v>2861.0427500000001</v>
      </c>
      <c r="P1482" s="337">
        <v>6751.9742900000001</v>
      </c>
      <c r="Q1482" s="337">
        <v>0</v>
      </c>
      <c r="R1482" s="338">
        <v>6751.9742900000001</v>
      </c>
    </row>
    <row r="1483" spans="1:28" s="313" customFormat="1">
      <c r="A1483" s="339"/>
      <c r="B1483" s="334" t="s">
        <v>301</v>
      </c>
      <c r="C1483" s="334" t="s">
        <v>301</v>
      </c>
      <c r="D1483" s="334" t="s">
        <v>307</v>
      </c>
      <c r="E1483" s="335">
        <v>148</v>
      </c>
      <c r="F1483" s="336">
        <v>0</v>
      </c>
      <c r="G1483" s="337">
        <v>0</v>
      </c>
      <c r="H1483" s="337">
        <v>0</v>
      </c>
      <c r="I1483" s="337">
        <v>178.80892</v>
      </c>
      <c r="J1483" s="337">
        <v>9.8900000000000012E-3</v>
      </c>
      <c r="K1483" s="337">
        <v>178.81880999999998</v>
      </c>
      <c r="L1483" s="337">
        <v>1109.1133200000002</v>
      </c>
      <c r="M1483" s="337">
        <v>0</v>
      </c>
      <c r="N1483" s="337">
        <v>1109.1133200000002</v>
      </c>
      <c r="O1483" s="337">
        <v>1287.9321299999999</v>
      </c>
      <c r="P1483" s="337">
        <v>8639.8425399999996</v>
      </c>
      <c r="Q1483" s="337">
        <v>0</v>
      </c>
      <c r="R1483" s="338">
        <v>8639.8425399999996</v>
      </c>
    </row>
    <row r="1484" spans="1:28" s="313" customFormat="1">
      <c r="A1484" s="339"/>
      <c r="B1484" s="334" t="s">
        <v>24</v>
      </c>
      <c r="C1484" s="334" t="s">
        <v>24</v>
      </c>
      <c r="D1484" s="334" t="s">
        <v>24</v>
      </c>
      <c r="E1484" s="335">
        <v>263</v>
      </c>
      <c r="F1484" s="336">
        <v>0</v>
      </c>
      <c r="G1484" s="337">
        <v>0</v>
      </c>
      <c r="H1484" s="337">
        <v>0</v>
      </c>
      <c r="I1484" s="337">
        <v>306.03767999999997</v>
      </c>
      <c r="J1484" s="337">
        <v>10.70069</v>
      </c>
      <c r="K1484" s="337">
        <v>316.73836999999997</v>
      </c>
      <c r="L1484" s="337">
        <v>776.10576000000003</v>
      </c>
      <c r="M1484" s="337">
        <v>12.694570000000001</v>
      </c>
      <c r="N1484" s="337">
        <v>788.80032999999992</v>
      </c>
      <c r="O1484" s="337">
        <v>1105.5387000000001</v>
      </c>
      <c r="P1484" s="337">
        <v>2759.06088</v>
      </c>
      <c r="Q1484" s="337">
        <v>0</v>
      </c>
      <c r="R1484" s="338">
        <v>2759.06088</v>
      </c>
    </row>
    <row r="1485" spans="1:28" s="313" customFormat="1">
      <c r="A1485" s="339"/>
      <c r="B1485" s="334" t="s">
        <v>26</v>
      </c>
      <c r="C1485" s="334" t="s">
        <v>310</v>
      </c>
      <c r="D1485" s="334" t="s">
        <v>311</v>
      </c>
      <c r="E1485" s="335">
        <v>176</v>
      </c>
      <c r="F1485" s="336">
        <v>0</v>
      </c>
      <c r="G1485" s="337">
        <v>0</v>
      </c>
      <c r="H1485" s="337">
        <v>0</v>
      </c>
      <c r="I1485" s="337">
        <v>466.99799999999999</v>
      </c>
      <c r="J1485" s="337">
        <v>0.45816000000000001</v>
      </c>
      <c r="K1485" s="337">
        <v>467.45615999999995</v>
      </c>
      <c r="L1485" s="337">
        <v>776.65452000000005</v>
      </c>
      <c r="M1485" s="337">
        <v>6.0899999999999996E-2</v>
      </c>
      <c r="N1485" s="337">
        <v>776.71541999999999</v>
      </c>
      <c r="O1485" s="337">
        <v>1244.1715800000002</v>
      </c>
      <c r="P1485" s="337">
        <v>10833.54434</v>
      </c>
      <c r="Q1485" s="337">
        <v>0</v>
      </c>
      <c r="R1485" s="338">
        <v>10833.54434</v>
      </c>
    </row>
    <row r="1486" spans="1:28" s="313" customFormat="1">
      <c r="A1486" s="334" t="s">
        <v>456</v>
      </c>
      <c r="B1486" s="334" t="s">
        <v>16</v>
      </c>
      <c r="C1486" s="334" t="s">
        <v>16</v>
      </c>
      <c r="D1486" s="334" t="s">
        <v>63</v>
      </c>
      <c r="E1486" s="335">
        <v>1</v>
      </c>
      <c r="F1486" s="336">
        <v>931.17385999999999</v>
      </c>
      <c r="G1486" s="337">
        <v>1853.66381</v>
      </c>
      <c r="H1486" s="337">
        <v>2784.8376699999999</v>
      </c>
      <c r="I1486" s="337">
        <v>0</v>
      </c>
      <c r="J1486" s="337">
        <v>0</v>
      </c>
      <c r="K1486" s="337">
        <v>0</v>
      </c>
      <c r="L1486" s="337">
        <v>279442.31939999998</v>
      </c>
      <c r="M1486" s="337">
        <v>333073.86882999999</v>
      </c>
      <c r="N1486" s="337">
        <v>612516.18822999997</v>
      </c>
      <c r="O1486" s="337">
        <v>615301.02590000001</v>
      </c>
      <c r="P1486" s="337">
        <v>370204.72</v>
      </c>
      <c r="Q1486" s="337">
        <v>505338.27522000001</v>
      </c>
      <c r="R1486" s="338">
        <v>875542.99522000004</v>
      </c>
      <c r="S1486" s="7"/>
      <c r="T1486" s="7"/>
      <c r="U1486" s="7"/>
      <c r="V1486" s="7"/>
      <c r="W1486" s="7"/>
      <c r="X1486" s="7"/>
      <c r="Y1486" s="7"/>
      <c r="Z1486" s="7"/>
      <c r="AA1486" s="7"/>
      <c r="AB1486" s="7"/>
    </row>
    <row r="1487" spans="1:28" s="313" customFormat="1">
      <c r="A1487" s="334" t="s">
        <v>457</v>
      </c>
      <c r="B1487" s="334" t="s">
        <v>5</v>
      </c>
      <c r="C1487" s="334" t="s">
        <v>5</v>
      </c>
      <c r="D1487" s="334" t="s">
        <v>205</v>
      </c>
      <c r="E1487" s="335">
        <v>63</v>
      </c>
      <c r="F1487" s="336">
        <v>35966.777299999994</v>
      </c>
      <c r="G1487" s="337">
        <v>1025.8791999999999</v>
      </c>
      <c r="H1487" s="337">
        <v>36992.656499999997</v>
      </c>
      <c r="I1487" s="337">
        <v>6776.3393299999998</v>
      </c>
      <c r="J1487" s="337">
        <v>1519.0382099999999</v>
      </c>
      <c r="K1487" s="337">
        <v>8295.3775399999995</v>
      </c>
      <c r="L1487" s="337">
        <v>52016.432829999998</v>
      </c>
      <c r="M1487" s="337">
        <v>7171.4718300000004</v>
      </c>
      <c r="N1487" s="337">
        <v>59187.904659999993</v>
      </c>
      <c r="O1487" s="337">
        <v>104475.9387</v>
      </c>
      <c r="P1487" s="337">
        <v>50760.686759999997</v>
      </c>
      <c r="Q1487" s="337">
        <v>1120.6959899999999</v>
      </c>
      <c r="R1487" s="338">
        <v>51881.382749999997</v>
      </c>
      <c r="S1487" s="7"/>
      <c r="T1487" s="7"/>
      <c r="U1487" s="7"/>
      <c r="V1487" s="7"/>
      <c r="W1487" s="7"/>
      <c r="X1487" s="7"/>
      <c r="Y1487" s="7"/>
      <c r="Z1487" s="7"/>
      <c r="AA1487" s="7"/>
      <c r="AB1487" s="7"/>
    </row>
    <row r="1488" spans="1:28" s="313" customFormat="1">
      <c r="A1488" s="339"/>
      <c r="B1488" s="334" t="s">
        <v>12</v>
      </c>
      <c r="C1488" s="334" t="s">
        <v>238</v>
      </c>
      <c r="D1488" s="334" t="s">
        <v>238</v>
      </c>
      <c r="E1488" s="335">
        <v>2</v>
      </c>
      <c r="F1488" s="336">
        <v>4441.9234200000001</v>
      </c>
      <c r="G1488" s="337">
        <v>0</v>
      </c>
      <c r="H1488" s="337">
        <v>4441.9234200000001</v>
      </c>
      <c r="I1488" s="337">
        <v>1481.8185800000001</v>
      </c>
      <c r="J1488" s="337">
        <v>467.13675999999998</v>
      </c>
      <c r="K1488" s="337">
        <v>1948.95534</v>
      </c>
      <c r="L1488" s="337">
        <v>12102.535189999999</v>
      </c>
      <c r="M1488" s="337">
        <v>1276.9207200000001</v>
      </c>
      <c r="N1488" s="337">
        <v>13379.455910000001</v>
      </c>
      <c r="O1488" s="337">
        <v>19770.33467</v>
      </c>
      <c r="P1488" s="337">
        <v>4775.9108099999994</v>
      </c>
      <c r="Q1488" s="337">
        <v>4.1919999999999999E-2</v>
      </c>
      <c r="R1488" s="338">
        <v>4775.9527300000009</v>
      </c>
      <c r="S1488" s="7"/>
      <c r="T1488" s="7"/>
      <c r="U1488" s="7"/>
      <c r="V1488" s="7"/>
      <c r="W1488" s="7"/>
      <c r="X1488" s="7"/>
      <c r="Y1488" s="7"/>
      <c r="Z1488" s="7"/>
      <c r="AA1488" s="7"/>
      <c r="AB1488" s="7"/>
    </row>
    <row r="1489" spans="1:28" s="313" customFormat="1">
      <c r="A1489" s="339"/>
      <c r="B1489" s="334" t="s">
        <v>239</v>
      </c>
      <c r="C1489" s="334" t="s">
        <v>242</v>
      </c>
      <c r="D1489" s="334" t="s">
        <v>243</v>
      </c>
      <c r="E1489" s="335">
        <v>102</v>
      </c>
      <c r="F1489" s="336">
        <v>1139.7750100000001</v>
      </c>
      <c r="G1489" s="337">
        <v>290.93491999999998</v>
      </c>
      <c r="H1489" s="337">
        <v>1430.70993</v>
      </c>
      <c r="I1489" s="337">
        <v>897.54755</v>
      </c>
      <c r="J1489" s="337">
        <v>29.916779999999999</v>
      </c>
      <c r="K1489" s="337">
        <v>927.4643299999999</v>
      </c>
      <c r="L1489" s="337">
        <v>1805.8739800000001</v>
      </c>
      <c r="M1489" s="337">
        <v>230.48169000000001</v>
      </c>
      <c r="N1489" s="337">
        <v>2036.3556699999999</v>
      </c>
      <c r="O1489" s="337">
        <v>4394.5299299999997</v>
      </c>
      <c r="P1489" s="337">
        <v>37141.077060000003</v>
      </c>
      <c r="Q1489" s="337">
        <v>0</v>
      </c>
      <c r="R1489" s="338">
        <v>37141.077060000003</v>
      </c>
      <c r="S1489" s="7"/>
      <c r="T1489" s="7"/>
      <c r="U1489" s="7"/>
      <c r="V1489" s="7"/>
      <c r="W1489" s="7"/>
      <c r="X1489" s="7"/>
      <c r="Y1489" s="7"/>
      <c r="Z1489" s="7"/>
      <c r="AA1489" s="7"/>
      <c r="AB1489" s="7"/>
    </row>
    <row r="1490" spans="1:28" s="313" customFormat="1">
      <c r="A1490" s="339"/>
      <c r="B1490" s="334" t="s">
        <v>14</v>
      </c>
      <c r="C1490" s="334" t="s">
        <v>253</v>
      </c>
      <c r="D1490" s="334" t="s">
        <v>253</v>
      </c>
      <c r="E1490" s="335">
        <v>101</v>
      </c>
      <c r="F1490" s="336">
        <v>730.05767000000003</v>
      </c>
      <c r="G1490" s="337">
        <v>7.4106099999999993</v>
      </c>
      <c r="H1490" s="337">
        <v>737.46828000000005</v>
      </c>
      <c r="I1490" s="337">
        <v>644.90774999999996</v>
      </c>
      <c r="J1490" s="337">
        <v>212.06398999999999</v>
      </c>
      <c r="K1490" s="337">
        <v>856.97173999999995</v>
      </c>
      <c r="L1490" s="337">
        <v>3665.3441499999999</v>
      </c>
      <c r="M1490" s="337">
        <v>737.54429000000005</v>
      </c>
      <c r="N1490" s="337">
        <v>4402.8884400000006</v>
      </c>
      <c r="O1490" s="337">
        <v>5997.3284599999997</v>
      </c>
      <c r="P1490" s="337">
        <v>25161.036110000001</v>
      </c>
      <c r="Q1490" s="337">
        <v>13.21095</v>
      </c>
      <c r="R1490" s="338">
        <v>25174.247059999998</v>
      </c>
      <c r="S1490" s="7"/>
      <c r="T1490" s="7"/>
      <c r="U1490" s="7"/>
      <c r="V1490" s="7"/>
      <c r="W1490" s="7"/>
      <c r="X1490" s="7"/>
      <c r="Y1490" s="7"/>
      <c r="Z1490" s="7"/>
      <c r="AA1490" s="7"/>
      <c r="AB1490" s="7"/>
    </row>
    <row r="1491" spans="1:28" s="313" customFormat="1">
      <c r="A1491" s="339"/>
      <c r="B1491" s="334" t="s">
        <v>15</v>
      </c>
      <c r="C1491" s="334" t="s">
        <v>256</v>
      </c>
      <c r="D1491" s="334" t="s">
        <v>256</v>
      </c>
      <c r="E1491" s="335">
        <v>100</v>
      </c>
      <c r="F1491" s="336">
        <v>240.03215</v>
      </c>
      <c r="G1491" s="337">
        <v>60.070180000000001</v>
      </c>
      <c r="H1491" s="337">
        <v>300.10232999999999</v>
      </c>
      <c r="I1491" s="337">
        <v>1594.6230500000001</v>
      </c>
      <c r="J1491" s="337">
        <v>102.59739</v>
      </c>
      <c r="K1491" s="337">
        <v>1697.2204400000001</v>
      </c>
      <c r="L1491" s="337">
        <v>2591.6880499999997</v>
      </c>
      <c r="M1491" s="337">
        <v>302.31547999999998</v>
      </c>
      <c r="N1491" s="337">
        <v>2894.00353</v>
      </c>
      <c r="O1491" s="337">
        <v>4891.3262999999997</v>
      </c>
      <c r="P1491" s="337">
        <v>45572.562749999997</v>
      </c>
      <c r="Q1491" s="337">
        <v>1.33612</v>
      </c>
      <c r="R1491" s="338">
        <v>45573.898869999997</v>
      </c>
      <c r="S1491" s="7"/>
      <c r="T1491" s="7"/>
      <c r="U1491" s="7"/>
      <c r="V1491" s="7"/>
      <c r="W1491" s="7"/>
      <c r="X1491" s="7"/>
      <c r="Y1491" s="7"/>
      <c r="Z1491" s="7"/>
      <c r="AA1491" s="7"/>
      <c r="AB1491" s="7"/>
    </row>
    <row r="1492" spans="1:28" s="313" customFormat="1">
      <c r="A1492" s="339"/>
      <c r="B1492" s="334" t="s">
        <v>16</v>
      </c>
      <c r="C1492" s="334" t="s">
        <v>16</v>
      </c>
      <c r="D1492" s="334" t="s">
        <v>269</v>
      </c>
      <c r="E1492" s="335">
        <v>32</v>
      </c>
      <c r="F1492" s="336">
        <v>968.53663000000006</v>
      </c>
      <c r="G1492" s="337">
        <v>1150.08212</v>
      </c>
      <c r="H1492" s="337">
        <v>2118.6187500000001</v>
      </c>
      <c r="I1492" s="337">
        <v>5132.1807199999994</v>
      </c>
      <c r="J1492" s="337">
        <v>1260.6326399999998</v>
      </c>
      <c r="K1492" s="337">
        <v>6392.8133600000001</v>
      </c>
      <c r="L1492" s="337">
        <v>85994.531080000001</v>
      </c>
      <c r="M1492" s="337">
        <v>20569.348030000001</v>
      </c>
      <c r="N1492" s="337">
        <v>106563.87910999999</v>
      </c>
      <c r="O1492" s="337">
        <v>115075.31122</v>
      </c>
      <c r="P1492" s="337">
        <v>12355.03584</v>
      </c>
      <c r="Q1492" s="337">
        <v>26.008520000000001</v>
      </c>
      <c r="R1492" s="338">
        <v>12381.04436</v>
      </c>
      <c r="S1492" s="7"/>
      <c r="T1492" s="7"/>
      <c r="U1492" s="7"/>
      <c r="V1492" s="7"/>
      <c r="W1492" s="7"/>
      <c r="X1492" s="7"/>
      <c r="Y1492" s="7"/>
      <c r="Z1492" s="7"/>
      <c r="AA1492" s="7"/>
      <c r="AB1492" s="7"/>
    </row>
    <row r="1493" spans="1:28" s="313" customFormat="1">
      <c r="A1493" s="339"/>
      <c r="B1493" s="339"/>
      <c r="C1493" s="339"/>
      <c r="D1493" s="334" t="s">
        <v>16</v>
      </c>
      <c r="E1493" s="335">
        <v>13</v>
      </c>
      <c r="F1493" s="336">
        <v>602.30207999999993</v>
      </c>
      <c r="G1493" s="337">
        <v>185.26526000000001</v>
      </c>
      <c r="H1493" s="337">
        <v>787.56733999999994</v>
      </c>
      <c r="I1493" s="337">
        <v>3842.10302</v>
      </c>
      <c r="J1493" s="337">
        <v>1866.27376</v>
      </c>
      <c r="K1493" s="337">
        <v>5708.3767800000005</v>
      </c>
      <c r="L1493" s="337">
        <v>54162.581689999999</v>
      </c>
      <c r="M1493" s="337">
        <v>9261.1101600000002</v>
      </c>
      <c r="N1493" s="337">
        <v>63423.691850000003</v>
      </c>
      <c r="O1493" s="337">
        <v>69919.635970000003</v>
      </c>
      <c r="P1493" s="337">
        <v>28926.371940000001</v>
      </c>
      <c r="Q1493" s="337">
        <v>4.44048</v>
      </c>
      <c r="R1493" s="338">
        <v>28930.812420000002</v>
      </c>
      <c r="S1493" s="7"/>
      <c r="T1493" s="7"/>
      <c r="U1493" s="7"/>
      <c r="V1493" s="7"/>
      <c r="W1493" s="7"/>
      <c r="X1493" s="7"/>
      <c r="Y1493" s="7"/>
      <c r="Z1493" s="7"/>
      <c r="AA1493" s="7"/>
      <c r="AB1493" s="7"/>
    </row>
    <row r="1494" spans="1:28" s="313" customFormat="1">
      <c r="A1494" s="339"/>
      <c r="B1494" s="339"/>
      <c r="C1494" s="339"/>
      <c r="D1494" s="339"/>
      <c r="E1494" s="340">
        <v>56</v>
      </c>
      <c r="F1494" s="341">
        <v>4351.9874800000007</v>
      </c>
      <c r="G1494" s="342">
        <v>6346.3444900000004</v>
      </c>
      <c r="H1494" s="342">
        <v>10698.331970000001</v>
      </c>
      <c r="I1494" s="342">
        <v>10586.98057</v>
      </c>
      <c r="J1494" s="342">
        <v>382.72996000000001</v>
      </c>
      <c r="K1494" s="342">
        <v>10969.710529999998</v>
      </c>
      <c r="L1494" s="342">
        <v>78593.440239999996</v>
      </c>
      <c r="M1494" s="342">
        <v>11213.219230000001</v>
      </c>
      <c r="N1494" s="342">
        <v>89806.659469999999</v>
      </c>
      <c r="O1494" s="342">
        <v>111474.70196999999</v>
      </c>
      <c r="P1494" s="342">
        <v>40747.782679999997</v>
      </c>
      <c r="Q1494" s="342">
        <v>5.9415600000000008</v>
      </c>
      <c r="R1494" s="343">
        <v>40753.724240000003</v>
      </c>
      <c r="S1494" s="7"/>
      <c r="T1494" s="7"/>
      <c r="U1494" s="7"/>
      <c r="V1494" s="7"/>
      <c r="W1494" s="7"/>
      <c r="X1494" s="7"/>
      <c r="Y1494" s="7"/>
      <c r="Z1494" s="7"/>
      <c r="AA1494" s="7"/>
      <c r="AB1494" s="7"/>
    </row>
    <row r="1495" spans="1:28" s="313" customFormat="1">
      <c r="A1495" s="339"/>
      <c r="B1495" s="339"/>
      <c r="C1495" s="339"/>
      <c r="D1495" s="334" t="s">
        <v>60</v>
      </c>
      <c r="E1495" s="335">
        <v>20</v>
      </c>
      <c r="F1495" s="336">
        <v>209.88722000000001</v>
      </c>
      <c r="G1495" s="337">
        <v>17.74166</v>
      </c>
      <c r="H1495" s="337">
        <v>227.62888000000001</v>
      </c>
      <c r="I1495" s="337">
        <v>3646.3629900000001</v>
      </c>
      <c r="J1495" s="337">
        <v>773.2041999999999</v>
      </c>
      <c r="K1495" s="337">
        <v>4419.5671900000007</v>
      </c>
      <c r="L1495" s="337">
        <v>52347.643689999997</v>
      </c>
      <c r="M1495" s="337">
        <v>9970.3059900000007</v>
      </c>
      <c r="N1495" s="337">
        <v>62317.949679999998</v>
      </c>
      <c r="O1495" s="337">
        <v>66965.145749999996</v>
      </c>
      <c r="P1495" s="337">
        <v>32629.958690000003</v>
      </c>
      <c r="Q1495" s="337">
        <v>10.58319</v>
      </c>
      <c r="R1495" s="338">
        <v>32640.541880000001</v>
      </c>
      <c r="S1495" s="7"/>
      <c r="T1495" s="7"/>
      <c r="U1495" s="7"/>
      <c r="V1495" s="7"/>
      <c r="W1495" s="7"/>
      <c r="X1495" s="7"/>
      <c r="Y1495" s="7"/>
      <c r="Z1495" s="7"/>
      <c r="AA1495" s="7"/>
      <c r="AB1495" s="7"/>
    </row>
    <row r="1496" spans="1:28" s="313" customFormat="1">
      <c r="A1496" s="339"/>
      <c r="B1496" s="339"/>
      <c r="C1496" s="339"/>
      <c r="D1496" s="334" t="s">
        <v>67</v>
      </c>
      <c r="E1496" s="335">
        <v>35</v>
      </c>
      <c r="F1496" s="336">
        <v>828.33418000000006</v>
      </c>
      <c r="G1496" s="337">
        <v>575.92946999999992</v>
      </c>
      <c r="H1496" s="337">
        <v>1404.2636499999999</v>
      </c>
      <c r="I1496" s="337">
        <v>5204.3164200000001</v>
      </c>
      <c r="J1496" s="337">
        <v>1469.49216</v>
      </c>
      <c r="K1496" s="337">
        <v>6673.8085799999999</v>
      </c>
      <c r="L1496" s="337">
        <v>103065.35799999999</v>
      </c>
      <c r="M1496" s="337">
        <v>14773.01081</v>
      </c>
      <c r="N1496" s="337">
        <v>117838.36881</v>
      </c>
      <c r="O1496" s="337">
        <v>125916.44104000001</v>
      </c>
      <c r="P1496" s="337">
        <v>25304.826420000001</v>
      </c>
      <c r="Q1496" s="337">
        <v>6.5594200000000003</v>
      </c>
      <c r="R1496" s="338">
        <v>25311.385839999999</v>
      </c>
      <c r="S1496" s="7"/>
      <c r="T1496" s="7"/>
      <c r="U1496" s="7"/>
      <c r="V1496" s="7"/>
      <c r="W1496" s="7"/>
      <c r="X1496" s="7"/>
      <c r="Y1496" s="7"/>
      <c r="Z1496" s="7"/>
      <c r="AA1496" s="7"/>
      <c r="AB1496" s="7"/>
    </row>
    <row r="1497" spans="1:28" s="313" customFormat="1">
      <c r="A1497" s="339"/>
      <c r="B1497" s="339"/>
      <c r="C1497" s="339"/>
      <c r="D1497" s="339"/>
      <c r="E1497" s="340">
        <v>57</v>
      </c>
      <c r="F1497" s="341">
        <v>15.484170000000001</v>
      </c>
      <c r="G1497" s="342">
        <v>0.11005</v>
      </c>
      <c r="H1497" s="342">
        <v>15.59422</v>
      </c>
      <c r="I1497" s="342">
        <v>3127.4043099999999</v>
      </c>
      <c r="J1497" s="342">
        <v>210.18818999999999</v>
      </c>
      <c r="K1497" s="342">
        <v>3337.5925000000002</v>
      </c>
      <c r="L1497" s="342">
        <v>1851.722</v>
      </c>
      <c r="M1497" s="342">
        <v>214.61434</v>
      </c>
      <c r="N1497" s="342">
        <v>2066.3363400000003</v>
      </c>
      <c r="O1497" s="342">
        <v>5419.5230599999995</v>
      </c>
      <c r="P1497" s="342">
        <v>33954.040009999997</v>
      </c>
      <c r="Q1497" s="342">
        <v>0.44142000000000003</v>
      </c>
      <c r="R1497" s="343">
        <v>33954.48143</v>
      </c>
      <c r="S1497" s="7"/>
      <c r="T1497" s="7"/>
      <c r="U1497" s="7"/>
      <c r="V1497" s="7"/>
      <c r="W1497" s="7"/>
      <c r="X1497" s="7"/>
      <c r="Y1497" s="7"/>
      <c r="Z1497" s="7"/>
      <c r="AA1497" s="7"/>
      <c r="AB1497" s="7"/>
    </row>
    <row r="1498" spans="1:28" s="313" customFormat="1">
      <c r="A1498" s="339"/>
      <c r="B1498" s="339"/>
      <c r="C1498" s="339"/>
      <c r="D1498" s="334" t="s">
        <v>63</v>
      </c>
      <c r="E1498" s="335">
        <v>10</v>
      </c>
      <c r="F1498" s="336">
        <v>148794.29407</v>
      </c>
      <c r="G1498" s="337">
        <v>16671.311760000001</v>
      </c>
      <c r="H1498" s="337">
        <v>165465.60583000001</v>
      </c>
      <c r="I1498" s="337">
        <v>61260.978459999998</v>
      </c>
      <c r="J1498" s="337">
        <v>5442.5593099999996</v>
      </c>
      <c r="K1498" s="337">
        <v>66703.53777000001</v>
      </c>
      <c r="L1498" s="337">
        <v>169153.27494999999</v>
      </c>
      <c r="M1498" s="337">
        <v>62038.660259999997</v>
      </c>
      <c r="N1498" s="337">
        <v>231191.93521</v>
      </c>
      <c r="O1498" s="337">
        <v>463361.07880999998</v>
      </c>
      <c r="P1498" s="337">
        <v>1218339.0374200002</v>
      </c>
      <c r="Q1498" s="337">
        <v>147613.16605</v>
      </c>
      <c r="R1498" s="338">
        <v>1365952.2034700001</v>
      </c>
      <c r="S1498" s="7"/>
      <c r="T1498" s="7"/>
      <c r="U1498" s="7"/>
      <c r="V1498" s="7"/>
      <c r="W1498" s="7"/>
      <c r="X1498" s="7"/>
      <c r="Y1498" s="7"/>
      <c r="Z1498" s="7"/>
      <c r="AA1498" s="7"/>
      <c r="AB1498" s="7"/>
    </row>
    <row r="1499" spans="1:28" s="313" customFormat="1">
      <c r="A1499" s="339"/>
      <c r="B1499" s="339"/>
      <c r="C1499" s="339"/>
      <c r="D1499" s="334" t="s">
        <v>68</v>
      </c>
      <c r="E1499" s="335">
        <v>25</v>
      </c>
      <c r="F1499" s="336">
        <v>1317.2318700000001</v>
      </c>
      <c r="G1499" s="337">
        <v>178.08240000000001</v>
      </c>
      <c r="H1499" s="337">
        <v>1495.3142700000001</v>
      </c>
      <c r="I1499" s="337">
        <v>9984.5595699999994</v>
      </c>
      <c r="J1499" s="337">
        <v>3935.3895299999999</v>
      </c>
      <c r="K1499" s="337">
        <v>13919.9491</v>
      </c>
      <c r="L1499" s="337">
        <v>89989.814110000007</v>
      </c>
      <c r="M1499" s="337">
        <v>11036.925569999999</v>
      </c>
      <c r="N1499" s="337">
        <v>101026.73968000001</v>
      </c>
      <c r="O1499" s="337">
        <v>116442.00305</v>
      </c>
      <c r="P1499" s="337">
        <v>48337.649109999998</v>
      </c>
      <c r="Q1499" s="337">
        <v>27.398220000000002</v>
      </c>
      <c r="R1499" s="338">
        <v>48365.047330000001</v>
      </c>
      <c r="S1499" s="7"/>
      <c r="T1499" s="7"/>
      <c r="U1499" s="7"/>
      <c r="V1499" s="7"/>
      <c r="W1499" s="7"/>
      <c r="X1499" s="7"/>
      <c r="Y1499" s="7"/>
      <c r="Z1499" s="7"/>
      <c r="AA1499" s="7"/>
      <c r="AB1499" s="7"/>
    </row>
    <row r="1500" spans="1:28" s="313" customFormat="1">
      <c r="A1500" s="339"/>
      <c r="B1500" s="339"/>
      <c r="C1500" s="339"/>
      <c r="D1500" s="334" t="s">
        <v>83</v>
      </c>
      <c r="E1500" s="335">
        <v>14</v>
      </c>
      <c r="F1500" s="336">
        <v>49.692599999999999</v>
      </c>
      <c r="G1500" s="337">
        <v>16.2104</v>
      </c>
      <c r="H1500" s="337">
        <v>65.903000000000006</v>
      </c>
      <c r="I1500" s="337">
        <v>1883.4463899999998</v>
      </c>
      <c r="J1500" s="337">
        <v>665.11905000000002</v>
      </c>
      <c r="K1500" s="337">
        <v>2548.5654399999999</v>
      </c>
      <c r="L1500" s="337">
        <v>35087.292500000003</v>
      </c>
      <c r="M1500" s="337">
        <v>3642.38339</v>
      </c>
      <c r="N1500" s="337">
        <v>38729.675889999999</v>
      </c>
      <c r="O1500" s="337">
        <v>41344.144329999996</v>
      </c>
      <c r="P1500" s="337">
        <v>12163.482810000001</v>
      </c>
      <c r="Q1500" s="337">
        <v>2.48956</v>
      </c>
      <c r="R1500" s="338">
        <v>12165.97237</v>
      </c>
      <c r="S1500" s="7"/>
      <c r="T1500" s="7"/>
      <c r="U1500" s="7"/>
      <c r="V1500" s="7"/>
      <c r="W1500" s="7"/>
      <c r="X1500" s="7"/>
      <c r="Y1500" s="7"/>
      <c r="Z1500" s="7"/>
      <c r="AA1500" s="7"/>
      <c r="AB1500" s="7"/>
    </row>
    <row r="1501" spans="1:28" s="313" customFormat="1">
      <c r="A1501" s="339"/>
      <c r="B1501" s="339"/>
      <c r="C1501" s="339"/>
      <c r="D1501" s="334" t="s">
        <v>69</v>
      </c>
      <c r="E1501" s="335">
        <v>27</v>
      </c>
      <c r="F1501" s="336">
        <v>55.605269999999997</v>
      </c>
      <c r="G1501" s="337">
        <v>4.02102</v>
      </c>
      <c r="H1501" s="337">
        <v>59.626289999999997</v>
      </c>
      <c r="I1501" s="337">
        <v>2332.2856699999998</v>
      </c>
      <c r="J1501" s="337">
        <v>1270.65111</v>
      </c>
      <c r="K1501" s="337">
        <v>3602.93678</v>
      </c>
      <c r="L1501" s="337">
        <v>47702.145710000004</v>
      </c>
      <c r="M1501" s="337">
        <v>9576.4508699999988</v>
      </c>
      <c r="N1501" s="337">
        <v>57278.596579999998</v>
      </c>
      <c r="O1501" s="337">
        <v>60941.159650000001</v>
      </c>
      <c r="P1501" s="337">
        <v>7881.8945800000001</v>
      </c>
      <c r="Q1501" s="337">
        <v>4.54251</v>
      </c>
      <c r="R1501" s="338">
        <v>7886.4370899999994</v>
      </c>
      <c r="S1501" s="7"/>
      <c r="T1501" s="7"/>
      <c r="U1501" s="7"/>
      <c r="V1501" s="7"/>
      <c r="W1501" s="7"/>
      <c r="X1501" s="7"/>
      <c r="Y1501" s="7"/>
      <c r="Z1501" s="7"/>
      <c r="AA1501" s="7"/>
      <c r="AB1501" s="7"/>
    </row>
    <row r="1502" spans="1:28" s="313" customFormat="1">
      <c r="A1502" s="339"/>
      <c r="B1502" s="339"/>
      <c r="C1502" s="339"/>
      <c r="D1502" s="339"/>
      <c r="E1502" s="340">
        <v>40</v>
      </c>
      <c r="F1502" s="341">
        <v>1103.5183500000001</v>
      </c>
      <c r="G1502" s="342">
        <v>1031.08483</v>
      </c>
      <c r="H1502" s="342">
        <v>2134.6031800000001</v>
      </c>
      <c r="I1502" s="342">
        <v>2962.2216800000001</v>
      </c>
      <c r="J1502" s="342">
        <v>3258.0737599999998</v>
      </c>
      <c r="K1502" s="342">
        <v>6220.2954400000008</v>
      </c>
      <c r="L1502" s="342">
        <v>76356.317650000012</v>
      </c>
      <c r="M1502" s="342">
        <v>15579.54826</v>
      </c>
      <c r="N1502" s="342">
        <v>91935.865909999993</v>
      </c>
      <c r="O1502" s="342">
        <v>100290.76453</v>
      </c>
      <c r="P1502" s="342">
        <v>10464.36954</v>
      </c>
      <c r="Q1502" s="342">
        <v>1.4983</v>
      </c>
      <c r="R1502" s="343">
        <v>10465.867839999999</v>
      </c>
      <c r="S1502" s="7"/>
      <c r="T1502" s="7"/>
      <c r="U1502" s="7"/>
      <c r="V1502" s="7"/>
      <c r="W1502" s="7"/>
      <c r="X1502" s="7"/>
      <c r="Y1502" s="7"/>
      <c r="Z1502" s="7"/>
      <c r="AA1502" s="7"/>
      <c r="AB1502" s="7"/>
    </row>
    <row r="1503" spans="1:28" s="313" customFormat="1">
      <c r="A1503" s="339"/>
      <c r="B1503" s="339"/>
      <c r="C1503" s="339"/>
      <c r="D1503" s="339"/>
      <c r="E1503" s="340">
        <v>76</v>
      </c>
      <c r="F1503" s="341">
        <v>45.486040000000003</v>
      </c>
      <c r="G1503" s="342">
        <v>2077.50027</v>
      </c>
      <c r="H1503" s="342">
        <v>2122.9863100000002</v>
      </c>
      <c r="I1503" s="342">
        <v>20132.035079999998</v>
      </c>
      <c r="J1503" s="342">
        <v>10650.62745</v>
      </c>
      <c r="K1503" s="342">
        <v>30782.662530000001</v>
      </c>
      <c r="L1503" s="342">
        <v>90608.912469999996</v>
      </c>
      <c r="M1503" s="342">
        <v>40777.463830000001</v>
      </c>
      <c r="N1503" s="342">
        <v>131386.3763</v>
      </c>
      <c r="O1503" s="342">
        <v>164292.02513999998</v>
      </c>
      <c r="P1503" s="342">
        <v>12656.387550000001</v>
      </c>
      <c r="Q1503" s="342">
        <v>12.350790000000002</v>
      </c>
      <c r="R1503" s="343">
        <v>12668.73834</v>
      </c>
      <c r="S1503" s="7"/>
      <c r="T1503" s="7"/>
      <c r="U1503" s="7"/>
      <c r="V1503" s="7"/>
      <c r="W1503" s="7"/>
      <c r="X1503" s="7"/>
      <c r="Y1503" s="7"/>
      <c r="Z1503" s="7"/>
      <c r="AA1503" s="7"/>
      <c r="AB1503" s="7"/>
    </row>
    <row r="1504" spans="1:28" s="313" customFormat="1">
      <c r="A1504" s="339"/>
      <c r="B1504" s="334" t="s">
        <v>17</v>
      </c>
      <c r="C1504" s="334" t="s">
        <v>280</v>
      </c>
      <c r="D1504" s="334" t="s">
        <v>281</v>
      </c>
      <c r="E1504" s="335">
        <v>98</v>
      </c>
      <c r="F1504" s="336">
        <v>280.56623999999999</v>
      </c>
      <c r="G1504" s="337">
        <v>0</v>
      </c>
      <c r="H1504" s="337">
        <v>280.56623999999999</v>
      </c>
      <c r="I1504" s="337">
        <v>1338.52568</v>
      </c>
      <c r="J1504" s="337">
        <v>40.190049999999999</v>
      </c>
      <c r="K1504" s="337">
        <v>1378.7157299999999</v>
      </c>
      <c r="L1504" s="337">
        <v>1259.0731699999999</v>
      </c>
      <c r="M1504" s="337">
        <v>136.42258999999999</v>
      </c>
      <c r="N1504" s="337">
        <v>1395.49576</v>
      </c>
      <c r="O1504" s="337">
        <v>3054.7777299999998</v>
      </c>
      <c r="P1504" s="337">
        <v>46578.386869999995</v>
      </c>
      <c r="Q1504" s="337">
        <v>0.20930000000000001</v>
      </c>
      <c r="R1504" s="338">
        <v>46578.596170000004</v>
      </c>
      <c r="S1504" s="7"/>
      <c r="T1504" s="7"/>
      <c r="U1504" s="7"/>
      <c r="V1504" s="7"/>
      <c r="W1504" s="7"/>
      <c r="X1504" s="7"/>
      <c r="Y1504" s="7"/>
      <c r="Z1504" s="7"/>
      <c r="AA1504" s="7"/>
      <c r="AB1504" s="7"/>
    </row>
    <row r="1505" spans="1:28" s="313" customFormat="1">
      <c r="A1505" s="339"/>
      <c r="B1505" s="334" t="s">
        <v>21</v>
      </c>
      <c r="C1505" s="334" t="s">
        <v>21</v>
      </c>
      <c r="D1505" s="334" t="s">
        <v>21</v>
      </c>
      <c r="E1505" s="335">
        <v>92</v>
      </c>
      <c r="F1505" s="336">
        <v>50.933349999999997</v>
      </c>
      <c r="G1505" s="337">
        <v>684.85824000000002</v>
      </c>
      <c r="H1505" s="337">
        <v>735.79158999999993</v>
      </c>
      <c r="I1505" s="337">
        <v>1535.57395</v>
      </c>
      <c r="J1505" s="337">
        <v>25.31222</v>
      </c>
      <c r="K1505" s="337">
        <v>1560.88617</v>
      </c>
      <c r="L1505" s="337">
        <v>3139.7662200000004</v>
      </c>
      <c r="M1505" s="337">
        <v>194.50495999999998</v>
      </c>
      <c r="N1505" s="337">
        <v>3334.2711800000002</v>
      </c>
      <c r="O1505" s="337">
        <v>5630.9489400000002</v>
      </c>
      <c r="P1505" s="337">
        <v>54882.143899999995</v>
      </c>
      <c r="Q1505" s="337">
        <v>33.227779999999996</v>
      </c>
      <c r="R1505" s="338">
        <v>54915.371679999997</v>
      </c>
      <c r="S1505" s="7"/>
      <c r="T1505" s="7"/>
      <c r="U1505" s="7"/>
      <c r="V1505" s="7"/>
      <c r="W1505" s="7"/>
      <c r="X1505" s="7"/>
      <c r="Y1505" s="7"/>
      <c r="Z1505" s="7"/>
      <c r="AA1505" s="7"/>
      <c r="AB1505" s="7"/>
    </row>
    <row r="1506" spans="1:28" s="313" customFormat="1">
      <c r="A1506" s="344" t="s">
        <v>458</v>
      </c>
      <c r="B1506" s="345"/>
      <c r="C1506" s="345"/>
      <c r="D1506" s="345"/>
      <c r="E1506" s="345"/>
      <c r="F1506" s="346">
        <v>60178007.470700011</v>
      </c>
      <c r="G1506" s="347">
        <v>45422844.139320008</v>
      </c>
      <c r="H1506" s="347">
        <v>105600851.61002004</v>
      </c>
      <c r="I1506" s="347">
        <v>69610980.563909903</v>
      </c>
      <c r="J1506" s="347">
        <v>40274190.894620001</v>
      </c>
      <c r="K1506" s="347">
        <v>109885171.4585301</v>
      </c>
      <c r="L1506" s="347">
        <v>75380953.758479938</v>
      </c>
      <c r="M1506" s="347">
        <v>49577023.084309906</v>
      </c>
      <c r="N1506" s="347">
        <v>124957976.84279014</v>
      </c>
      <c r="O1506" s="347">
        <v>340443999.91134042</v>
      </c>
      <c r="P1506" s="347">
        <v>249235071.05691963</v>
      </c>
      <c r="Q1506" s="347">
        <v>98860622.987080157</v>
      </c>
      <c r="R1506" s="348">
        <v>348095694.04399967</v>
      </c>
      <c r="S1506" s="7"/>
      <c r="T1506" s="7"/>
      <c r="U1506" s="7"/>
      <c r="V1506" s="7"/>
      <c r="W1506" s="7"/>
      <c r="X1506" s="7"/>
      <c r="Y1506" s="7"/>
      <c r="Z1506" s="7"/>
      <c r="AA1506" s="7"/>
      <c r="AB1506" s="7"/>
    </row>
    <row r="1507" spans="1:28" s="313" customFormat="1">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3" customFormat="1">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3" customFormat="1">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3" customFormat="1">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3" customFormat="1">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3" customFormat="1">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3" customFormat="1">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3" customFormat="1">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3" customFormat="1">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3" customFormat="1">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3" customFormat="1">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3" customFormat="1">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3" customFormat="1">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3" customFormat="1">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3" customFormat="1">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3" customFormat="1">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3" customFormat="1">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3" customFormat="1">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3" customFormat="1">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3" customFormat="1">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3" customFormat="1">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3" customFormat="1">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3" customFormat="1">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3" customFormat="1">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3" customFormat="1">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3" customFormat="1">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3" customFormat="1">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3" customFormat="1">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3" customFormat="1">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3" customFormat="1">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3" customFormat="1">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3" customFormat="1">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3" customFormat="1">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3" customFormat="1">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3" customFormat="1">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3" customFormat="1">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3" customFormat="1">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3" customFormat="1">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3" customFormat="1">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3" customFormat="1">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3"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3"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3"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3"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3"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3"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3"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3"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3"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3"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3"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3"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3"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3"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3"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3"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3"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3"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3"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3"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3"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CCCE4F8A-9AC3-483F-9A98-111C7CBF49F2}"/>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3CF6F-4663-45D9-ADC3-A84530923164}">
  <dimension ref="A1:AE31"/>
  <sheetViews>
    <sheetView showGridLines="0" workbookViewId="0"/>
  </sheetViews>
  <sheetFormatPr baseColWidth="10" defaultRowHeight="13.2"/>
  <cols>
    <col min="1" max="1" width="23.109375" style="7" customWidth="1"/>
    <col min="2" max="4" width="4.5546875" style="7" customWidth="1"/>
    <col min="5" max="5" width="5.109375" style="7" bestFit="1" customWidth="1"/>
    <col min="6" max="12" width="4.5546875" style="7" customWidth="1"/>
    <col min="13" max="13" width="5.5546875" style="7" bestFit="1" customWidth="1"/>
    <col min="14" max="15" width="4.5546875" style="7" customWidth="1"/>
    <col min="16" max="16" width="5.5546875" style="7" customWidth="1"/>
    <col min="17" max="26" width="4.5546875" style="7" customWidth="1"/>
    <col min="27" max="27" width="5.5546875" style="7" bestFit="1" customWidth="1"/>
    <col min="28" max="28" width="10.44140625" style="7" bestFit="1" customWidth="1"/>
    <col min="29" max="29" width="9.88671875" style="7" customWidth="1"/>
    <col min="30" max="16384" width="11.5546875" style="7"/>
  </cols>
  <sheetData>
    <row r="1" spans="1:31" s="274" customFormat="1" ht="18" customHeight="1">
      <c r="A1" s="1407" t="s">
        <v>1215</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38"/>
    </row>
    <row r="2" spans="1:31" s="275" customFormat="1" ht="28.2">
      <c r="A2" s="167" t="s">
        <v>172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1:31" s="276" customFormat="1" ht="18" customHeight="1">
      <c r="A3" s="169">
        <v>45322</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1:31" s="277"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row>
    <row r="5" spans="1:31" s="62" customFormat="1" ht="12" customHeight="1" thickBot="1"/>
    <row r="6" spans="1:31" s="62" customFormat="1" ht="102" customHeight="1">
      <c r="A6" s="278"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281" t="s">
        <v>175</v>
      </c>
      <c r="AC6" s="282"/>
    </row>
    <row r="7" spans="1:31" s="62" customFormat="1" ht="4.5" customHeight="1">
      <c r="A7" s="283"/>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5"/>
      <c r="AC7" s="286"/>
    </row>
    <row r="8" spans="1:31" s="62" customFormat="1" ht="6.75" customHeight="1">
      <c r="A8" s="179"/>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6"/>
      <c r="AC8" s="286"/>
    </row>
    <row r="9" spans="1:31" s="24" customFormat="1" ht="20.100000000000001" customHeight="1">
      <c r="A9" s="288" t="s">
        <v>29</v>
      </c>
      <c r="B9" s="289">
        <v>0.10349702741978091</v>
      </c>
      <c r="C9" s="289">
        <v>0.89116373818639782</v>
      </c>
      <c r="D9" s="289">
        <v>0.12689451128375254</v>
      </c>
      <c r="E9" s="289">
        <v>2.7302760403658999</v>
      </c>
      <c r="F9" s="289">
        <v>0.18371042505433033</v>
      </c>
      <c r="G9" s="289">
        <v>0.88697980919949015</v>
      </c>
      <c r="H9" s="289">
        <v>2.2970858688214815</v>
      </c>
      <c r="I9" s="289">
        <v>1.2383171024217112</v>
      </c>
      <c r="J9" s="289">
        <v>0</v>
      </c>
      <c r="K9" s="289">
        <v>0.51950380637100546</v>
      </c>
      <c r="L9" s="289">
        <v>1.2360624506700877</v>
      </c>
      <c r="M9" s="289">
        <v>1.6242384989496241</v>
      </c>
      <c r="N9" s="289">
        <v>3.0114144621242702</v>
      </c>
      <c r="O9" s="289">
        <v>1.8597287896372081</v>
      </c>
      <c r="P9" s="289">
        <v>77.272608267092153</v>
      </c>
      <c r="Q9" s="289">
        <v>0.77995837713186533</v>
      </c>
      <c r="R9" s="289">
        <v>0.11238836285559048</v>
      </c>
      <c r="S9" s="289">
        <v>0.16410301029328073</v>
      </c>
      <c r="T9" s="289">
        <v>0.21621411546118374</v>
      </c>
      <c r="U9" s="289">
        <v>2.0894607757203039</v>
      </c>
      <c r="V9" s="289">
        <v>0.56369036275844564</v>
      </c>
      <c r="W9" s="289">
        <v>0.95721870419471744</v>
      </c>
      <c r="X9" s="289">
        <v>0.39739440124485137</v>
      </c>
      <c r="Y9" s="289">
        <v>0.12220814483049959</v>
      </c>
      <c r="Z9" s="289">
        <v>0.615882947912059</v>
      </c>
      <c r="AA9" s="289">
        <v>0</v>
      </c>
      <c r="AB9" s="290">
        <v>74253817.636999995</v>
      </c>
      <c r="AC9" s="290"/>
      <c r="AD9" s="291"/>
      <c r="AE9" s="292"/>
    </row>
    <row r="10" spans="1:31" s="24" customFormat="1" ht="20.100000000000001" customHeight="1">
      <c r="A10" s="288" t="s">
        <v>30</v>
      </c>
      <c r="B10" s="289">
        <v>0</v>
      </c>
      <c r="C10" s="289">
        <v>0</v>
      </c>
      <c r="D10" s="289">
        <v>0</v>
      </c>
      <c r="E10" s="289">
        <v>2.734172502408212</v>
      </c>
      <c r="F10" s="289">
        <v>0</v>
      </c>
      <c r="G10" s="289">
        <v>0</v>
      </c>
      <c r="H10" s="289">
        <v>0</v>
      </c>
      <c r="I10" s="289">
        <v>0</v>
      </c>
      <c r="J10" s="289">
        <v>0</v>
      </c>
      <c r="K10" s="289">
        <v>0</v>
      </c>
      <c r="L10" s="289">
        <v>0.2516948494398531</v>
      </c>
      <c r="M10" s="289">
        <v>1.9573517036077812</v>
      </c>
      <c r="N10" s="289">
        <v>1.3266943027121449</v>
      </c>
      <c r="O10" s="289">
        <v>2.4017652178031148</v>
      </c>
      <c r="P10" s="289">
        <v>85.979543056256674</v>
      </c>
      <c r="Q10" s="289">
        <v>2.4547132607990498</v>
      </c>
      <c r="R10" s="289">
        <v>0</v>
      </c>
      <c r="S10" s="289">
        <v>0</v>
      </c>
      <c r="T10" s="289">
        <v>0</v>
      </c>
      <c r="U10" s="289">
        <v>2.8940651069731596</v>
      </c>
      <c r="V10" s="289">
        <v>0</v>
      </c>
      <c r="W10" s="289">
        <v>0</v>
      </c>
      <c r="X10" s="289">
        <v>0</v>
      </c>
      <c r="Y10" s="289">
        <v>0</v>
      </c>
      <c r="Z10" s="289">
        <v>0</v>
      </c>
      <c r="AA10" s="289">
        <v>0</v>
      </c>
      <c r="AB10" s="290">
        <v>1897516.7790000001</v>
      </c>
      <c r="AC10" s="290"/>
      <c r="AD10" s="291"/>
      <c r="AE10" s="292"/>
    </row>
    <row r="11" spans="1:31" s="24" customFormat="1" ht="20.100000000000001" customHeight="1">
      <c r="A11" s="288" t="s">
        <v>31</v>
      </c>
      <c r="B11" s="289">
        <v>0.1850973602020371</v>
      </c>
      <c r="C11" s="289">
        <v>0.84094337051167267</v>
      </c>
      <c r="D11" s="289">
        <v>0.16811439412222931</v>
      </c>
      <c r="E11" s="289">
        <v>2.2048642816952726</v>
      </c>
      <c r="F11" s="289">
        <v>0.27582221596241191</v>
      </c>
      <c r="G11" s="289">
        <v>0.65737109867993471</v>
      </c>
      <c r="H11" s="289">
        <v>2.4381189776939949</v>
      </c>
      <c r="I11" s="289">
        <v>0.69618729286436187</v>
      </c>
      <c r="J11" s="289">
        <v>4.6737974173754887E-2</v>
      </c>
      <c r="K11" s="289">
        <v>0.34393116827407672</v>
      </c>
      <c r="L11" s="289">
        <v>1.167562666582596</v>
      </c>
      <c r="M11" s="289">
        <v>0.95034084955900233</v>
      </c>
      <c r="N11" s="289">
        <v>2.192668348100463</v>
      </c>
      <c r="O11" s="289">
        <v>1.2113662014565831</v>
      </c>
      <c r="P11" s="289">
        <v>82.020492463074874</v>
      </c>
      <c r="Q11" s="289">
        <v>0.39912227731941269</v>
      </c>
      <c r="R11" s="289">
        <v>8.9772083529230357E-2</v>
      </c>
      <c r="S11" s="289">
        <v>0.17378002725813466</v>
      </c>
      <c r="T11" s="289">
        <v>0.12112147014930039</v>
      </c>
      <c r="U11" s="289">
        <v>1.1357740589645071</v>
      </c>
      <c r="V11" s="289">
        <v>0.42114316411873659</v>
      </c>
      <c r="W11" s="289">
        <v>0.51579173232111031</v>
      </c>
      <c r="X11" s="289">
        <v>0.39198003388054325</v>
      </c>
      <c r="Y11" s="289">
        <v>0.10277665955348338</v>
      </c>
      <c r="Z11" s="289">
        <v>0.32699331334799736</v>
      </c>
      <c r="AA11" s="289">
        <v>0.92212651660427969</v>
      </c>
      <c r="AB11" s="290">
        <v>116605308.56</v>
      </c>
      <c r="AC11" s="290"/>
      <c r="AD11" s="293"/>
      <c r="AE11" s="292"/>
    </row>
    <row r="12" spans="1:31" s="24" customFormat="1" ht="20.100000000000001" customHeight="1">
      <c r="A12" s="288" t="s">
        <v>32</v>
      </c>
      <c r="B12" s="289">
        <v>0</v>
      </c>
      <c r="C12" s="289">
        <v>1.9363836320855012</v>
      </c>
      <c r="D12" s="289">
        <v>0</v>
      </c>
      <c r="E12" s="289">
        <v>1.209609728329796</v>
      </c>
      <c r="F12" s="289">
        <v>0</v>
      </c>
      <c r="G12" s="289">
        <v>2.6154103377942572</v>
      </c>
      <c r="H12" s="289">
        <v>0.21111931791767019</v>
      </c>
      <c r="I12" s="289">
        <v>0.70646592343618386</v>
      </c>
      <c r="J12" s="289">
        <v>0</v>
      </c>
      <c r="K12" s="289">
        <v>0</v>
      </c>
      <c r="L12" s="289">
        <v>1.6139981554167273</v>
      </c>
      <c r="M12" s="289">
        <v>2.0935531841213635</v>
      </c>
      <c r="N12" s="289">
        <v>2.2274917936626606</v>
      </c>
      <c r="O12" s="289">
        <v>2.7794931941852909</v>
      </c>
      <c r="P12" s="289">
        <v>75.888014329822994</v>
      </c>
      <c r="Q12" s="289">
        <v>0.53746832871134842</v>
      </c>
      <c r="R12" s="289">
        <v>0</v>
      </c>
      <c r="S12" s="289">
        <v>0</v>
      </c>
      <c r="T12" s="289">
        <v>0</v>
      </c>
      <c r="U12" s="289">
        <v>5.6432575042965478</v>
      </c>
      <c r="V12" s="289">
        <v>0.73917542345518317</v>
      </c>
      <c r="W12" s="289">
        <v>0.51220458749910291</v>
      </c>
      <c r="X12" s="289">
        <v>0.55383967364382747</v>
      </c>
      <c r="Y12" s="289">
        <v>0.30885525282943144</v>
      </c>
      <c r="Z12" s="289">
        <v>0.42365963279211022</v>
      </c>
      <c r="AA12" s="289">
        <v>0</v>
      </c>
      <c r="AB12" s="290">
        <v>8821975.2620000001</v>
      </c>
      <c r="AC12" s="290"/>
      <c r="AD12" s="291"/>
      <c r="AE12" s="292"/>
    </row>
    <row r="13" spans="1:31" s="24" customFormat="1" ht="20.100000000000001" customHeight="1">
      <c r="A13" s="288" t="s">
        <v>33</v>
      </c>
      <c r="B13" s="289">
        <v>0</v>
      </c>
      <c r="C13" s="289">
        <v>7.7546450707217315E-2</v>
      </c>
      <c r="D13" s="289">
        <v>0</v>
      </c>
      <c r="E13" s="289">
        <v>0.30993253304642093</v>
      </c>
      <c r="F13" s="289">
        <v>0</v>
      </c>
      <c r="G13" s="289">
        <v>0.32589115386133982</v>
      </c>
      <c r="H13" s="289">
        <v>0.46487462002333774</v>
      </c>
      <c r="I13" s="289">
        <v>4.9924424631526132E-2</v>
      </c>
      <c r="J13" s="289">
        <v>0</v>
      </c>
      <c r="K13" s="289">
        <v>0</v>
      </c>
      <c r="L13" s="289">
        <v>0.112563449333966</v>
      </c>
      <c r="M13" s="289">
        <v>0.27240881298313285</v>
      </c>
      <c r="N13" s="289">
        <v>0.36997716600301245</v>
      </c>
      <c r="O13" s="289">
        <v>0.51817227529151233</v>
      </c>
      <c r="P13" s="289">
        <v>96.654565824550787</v>
      </c>
      <c r="Q13" s="289">
        <v>1.9149535691742343E-2</v>
      </c>
      <c r="R13" s="289">
        <v>0</v>
      </c>
      <c r="S13" s="289">
        <v>0</v>
      </c>
      <c r="T13" s="289">
        <v>0</v>
      </c>
      <c r="U13" s="289">
        <v>0.7227274522503393</v>
      </c>
      <c r="V13" s="289">
        <v>3.4845584177877011E-2</v>
      </c>
      <c r="W13" s="289">
        <v>1.2110741015565784E-2</v>
      </c>
      <c r="X13" s="289">
        <v>2.9176612440752387E-2</v>
      </c>
      <c r="Y13" s="289">
        <v>0</v>
      </c>
      <c r="Z13" s="289">
        <v>2.613336399147001E-2</v>
      </c>
      <c r="AA13" s="289">
        <v>0</v>
      </c>
      <c r="AB13" s="290">
        <v>14135914.539000001</v>
      </c>
      <c r="AC13" s="290"/>
      <c r="AD13" s="291"/>
      <c r="AE13" s="292"/>
    </row>
    <row r="14" spans="1:31" s="24" customFormat="1" ht="20.100000000000001" customHeight="1">
      <c r="A14" s="288" t="s">
        <v>114</v>
      </c>
      <c r="B14" s="289">
        <v>0</v>
      </c>
      <c r="C14" s="289">
        <v>1.0438188787528719</v>
      </c>
      <c r="D14" s="289">
        <v>0.14141079934254128</v>
      </c>
      <c r="E14" s="289">
        <v>2.7461734193352618</v>
      </c>
      <c r="F14" s="289">
        <v>0</v>
      </c>
      <c r="G14" s="289">
        <v>1.1988824633405841</v>
      </c>
      <c r="H14" s="289">
        <v>1.5097744706341611</v>
      </c>
      <c r="I14" s="289">
        <v>1.1634489771579533</v>
      </c>
      <c r="J14" s="289">
        <v>0</v>
      </c>
      <c r="K14" s="289">
        <v>0.46774033707750401</v>
      </c>
      <c r="L14" s="289">
        <v>1.2199096931403981</v>
      </c>
      <c r="M14" s="289">
        <v>1.105168027429785</v>
      </c>
      <c r="N14" s="289">
        <v>3.2744097295659911</v>
      </c>
      <c r="O14" s="289">
        <v>2.0497640258157248</v>
      </c>
      <c r="P14" s="289">
        <v>79.305124036101333</v>
      </c>
      <c r="Q14" s="289">
        <v>0.46727012044942562</v>
      </c>
      <c r="R14" s="289">
        <v>0.13479011295130602</v>
      </c>
      <c r="S14" s="289">
        <v>0.15698588165305732</v>
      </c>
      <c r="T14" s="289">
        <v>7.9609664925516646E-2</v>
      </c>
      <c r="U14" s="289">
        <v>1.7424190619793254</v>
      </c>
      <c r="V14" s="289">
        <v>0.38501154989090514</v>
      </c>
      <c r="W14" s="289">
        <v>0.55129269051431939</v>
      </c>
      <c r="X14" s="289">
        <v>0.67843125929821768</v>
      </c>
      <c r="Y14" s="289">
        <v>0.15418326326994153</v>
      </c>
      <c r="Z14" s="289">
        <v>0.42438153737387296</v>
      </c>
      <c r="AA14" s="289">
        <v>0</v>
      </c>
      <c r="AB14" s="290">
        <v>52608518.123000003</v>
      </c>
      <c r="AC14" s="290"/>
      <c r="AD14" s="291"/>
      <c r="AE14" s="292"/>
    </row>
    <row r="15" spans="1:31"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1935907.4809999999</v>
      </c>
      <c r="AC15" s="290"/>
      <c r="AD15" s="291"/>
      <c r="AE15" s="292"/>
    </row>
    <row r="16" spans="1:31" s="24" customFormat="1" ht="20.100000000000001" customHeight="1">
      <c r="A16" s="288" t="s">
        <v>36</v>
      </c>
      <c r="B16" s="289">
        <v>0</v>
      </c>
      <c r="C16" s="289">
        <v>0.8779682211904638</v>
      </c>
      <c r="D16" s="289">
        <v>0.16460049512261438</v>
      </c>
      <c r="E16" s="289">
        <v>2.3274835929599975</v>
      </c>
      <c r="F16" s="289">
        <v>0.46832281025693967</v>
      </c>
      <c r="G16" s="289">
        <v>1.163383553651044</v>
      </c>
      <c r="H16" s="289">
        <v>0.25769598607485883</v>
      </c>
      <c r="I16" s="289">
        <v>0.7684048922774197</v>
      </c>
      <c r="J16" s="289">
        <v>0</v>
      </c>
      <c r="K16" s="289">
        <v>0.32056536622663745</v>
      </c>
      <c r="L16" s="289">
        <v>1.6917555257709505</v>
      </c>
      <c r="M16" s="289">
        <v>1.1924409864602046</v>
      </c>
      <c r="N16" s="289">
        <v>2.7876861801029129</v>
      </c>
      <c r="O16" s="289">
        <v>1.106059727334826</v>
      </c>
      <c r="P16" s="289">
        <v>82.128342815299433</v>
      </c>
      <c r="Q16" s="289">
        <v>0.52024136727492065</v>
      </c>
      <c r="R16" s="289">
        <v>0.13859537937914962</v>
      </c>
      <c r="S16" s="289">
        <v>0.16211620582220485</v>
      </c>
      <c r="T16" s="289">
        <v>9.3260121379781125E-2</v>
      </c>
      <c r="U16" s="289">
        <v>1.4577591800582788</v>
      </c>
      <c r="V16" s="289">
        <v>0.61471753168078125</v>
      </c>
      <c r="W16" s="289">
        <v>0.69806437298000901</v>
      </c>
      <c r="X16" s="289">
        <v>0.5329787383653839</v>
      </c>
      <c r="Y16" s="289">
        <v>0.16918040175718854</v>
      </c>
      <c r="Z16" s="289">
        <v>0.35837654857399204</v>
      </c>
      <c r="AA16" s="289">
        <v>0</v>
      </c>
      <c r="AB16" s="290">
        <v>46504768.982000001</v>
      </c>
      <c r="AC16" s="290"/>
      <c r="AD16" s="291"/>
      <c r="AE16" s="292"/>
    </row>
    <row r="17" spans="1:31" s="24" customFormat="1" ht="20.100000000000001" customHeight="1">
      <c r="A17" s="288" t="s">
        <v>37</v>
      </c>
      <c r="B17" s="289">
        <v>0.93507303427189747</v>
      </c>
      <c r="C17" s="289">
        <v>4.9206390512467442</v>
      </c>
      <c r="D17" s="289">
        <v>0.61171234420220477</v>
      </c>
      <c r="E17" s="289">
        <v>7.6034601648022342</v>
      </c>
      <c r="F17" s="289">
        <v>1.4931299567009848</v>
      </c>
      <c r="G17" s="289">
        <v>6.1079498399882972</v>
      </c>
      <c r="H17" s="289">
        <v>2.6062453487023616</v>
      </c>
      <c r="I17" s="289">
        <v>3.7103993720329043</v>
      </c>
      <c r="J17" s="289">
        <v>0.42770727032823108</v>
      </c>
      <c r="K17" s="289">
        <v>1.478281277855785</v>
      </c>
      <c r="L17" s="289">
        <v>1.9015464231088104</v>
      </c>
      <c r="M17" s="289">
        <v>4.287268083473875</v>
      </c>
      <c r="N17" s="289">
        <v>6.6751251865414325</v>
      </c>
      <c r="O17" s="289">
        <v>5.3764251272474191</v>
      </c>
      <c r="P17" s="289">
        <v>31.806410253963911</v>
      </c>
      <c r="Q17" s="289">
        <v>0.51861966916819324</v>
      </c>
      <c r="R17" s="289">
        <v>0.29807268093137884</v>
      </c>
      <c r="S17" s="289">
        <v>1.3076323376486387</v>
      </c>
      <c r="T17" s="289">
        <v>0.65158222760132034</v>
      </c>
      <c r="U17" s="289">
        <v>5.7684813165496989</v>
      </c>
      <c r="V17" s="289">
        <v>5.3968190132268266</v>
      </c>
      <c r="W17" s="289">
        <v>2.5170445248476807</v>
      </c>
      <c r="X17" s="289">
        <v>2.0173784484634893</v>
      </c>
      <c r="Y17" s="289">
        <v>0.68133512414251707</v>
      </c>
      <c r="Z17" s="289">
        <v>0.90166192295316505</v>
      </c>
      <c r="AA17" s="289">
        <v>0</v>
      </c>
      <c r="AB17" s="290">
        <v>13021515.382999999</v>
      </c>
      <c r="AC17" s="290"/>
      <c r="AD17" s="291"/>
      <c r="AE17" s="292"/>
    </row>
    <row r="18" spans="1:31" s="24" customFormat="1" ht="20.100000000000001" customHeight="1">
      <c r="A18" s="288" t="s">
        <v>38</v>
      </c>
      <c r="B18" s="289">
        <v>0</v>
      </c>
      <c r="C18" s="289">
        <v>0</v>
      </c>
      <c r="D18" s="289">
        <v>0</v>
      </c>
      <c r="E18" s="289">
        <v>5.0707177863246869E-2</v>
      </c>
      <c r="F18" s="289">
        <v>0</v>
      </c>
      <c r="G18" s="289">
        <v>0</v>
      </c>
      <c r="H18" s="289">
        <v>0</v>
      </c>
      <c r="I18" s="289">
        <v>0</v>
      </c>
      <c r="J18" s="289">
        <v>0</v>
      </c>
      <c r="K18" s="289">
        <v>0</v>
      </c>
      <c r="L18" s="289">
        <v>0</v>
      </c>
      <c r="M18" s="289">
        <v>0</v>
      </c>
      <c r="N18" s="289">
        <v>4.0692998707595365E-2</v>
      </c>
      <c r="O18" s="289">
        <v>2.2859402853734466E-2</v>
      </c>
      <c r="P18" s="289">
        <v>99.855068161769353</v>
      </c>
      <c r="Q18" s="289">
        <v>0</v>
      </c>
      <c r="R18" s="289">
        <v>0</v>
      </c>
      <c r="S18" s="289">
        <v>0</v>
      </c>
      <c r="T18" s="289">
        <v>0</v>
      </c>
      <c r="U18" s="289">
        <v>3.0672258806071422E-2</v>
      </c>
      <c r="V18" s="289">
        <v>0</v>
      </c>
      <c r="W18" s="289">
        <v>0</v>
      </c>
      <c r="X18" s="289">
        <v>0</v>
      </c>
      <c r="Y18" s="289">
        <v>0</v>
      </c>
      <c r="Z18" s="289">
        <v>0</v>
      </c>
      <c r="AA18" s="289">
        <v>0</v>
      </c>
      <c r="AB18" s="290">
        <v>3627636.318</v>
      </c>
      <c r="AC18" s="290"/>
      <c r="AD18" s="291"/>
      <c r="AE18" s="292"/>
    </row>
    <row r="19" spans="1:31" s="24" customFormat="1" ht="20.100000000000001" customHeight="1">
      <c r="A19" s="26" t="s">
        <v>39</v>
      </c>
      <c r="B19" s="289">
        <v>0</v>
      </c>
      <c r="C19" s="289">
        <v>1.1219657791248632</v>
      </c>
      <c r="D19" s="289">
        <v>0</v>
      </c>
      <c r="E19" s="289">
        <v>4.0967133874257335</v>
      </c>
      <c r="F19" s="289">
        <v>0</v>
      </c>
      <c r="G19" s="289">
        <v>0.90652546029017644</v>
      </c>
      <c r="H19" s="289">
        <v>2.8534508507291361</v>
      </c>
      <c r="I19" s="289">
        <v>0.37691838961288304</v>
      </c>
      <c r="J19" s="289">
        <v>0</v>
      </c>
      <c r="K19" s="289">
        <v>0.31713963203403334</v>
      </c>
      <c r="L19" s="289">
        <v>1.677133911765756</v>
      </c>
      <c r="M19" s="289">
        <v>0.76504531007180687</v>
      </c>
      <c r="N19" s="289">
        <v>4.2993808618822191</v>
      </c>
      <c r="O19" s="289">
        <v>3.1527746192246324</v>
      </c>
      <c r="P19" s="289">
        <v>76.483647126206193</v>
      </c>
      <c r="Q19" s="289">
        <v>0.27285320330621327</v>
      </c>
      <c r="R19" s="289">
        <v>0</v>
      </c>
      <c r="S19" s="289">
        <v>0</v>
      </c>
      <c r="T19" s="289">
        <v>0</v>
      </c>
      <c r="U19" s="289">
        <v>3.0959819622433975</v>
      </c>
      <c r="V19" s="289">
        <v>0</v>
      </c>
      <c r="W19" s="289">
        <v>0</v>
      </c>
      <c r="X19" s="289">
        <v>0.14366844484257893</v>
      </c>
      <c r="Y19" s="289">
        <v>0</v>
      </c>
      <c r="Z19" s="289">
        <v>0.43680106124036872</v>
      </c>
      <c r="AA19" s="289">
        <v>0</v>
      </c>
      <c r="AB19" s="290">
        <v>3623186.71</v>
      </c>
      <c r="AC19" s="290"/>
      <c r="AD19" s="291"/>
      <c r="AE19" s="292"/>
    </row>
    <row r="20" spans="1:31" s="24" customFormat="1" ht="20.100000000000001" customHeight="1">
      <c r="A20" s="26" t="s">
        <v>115</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6640904.4170000004</v>
      </c>
      <c r="AC20" s="290"/>
      <c r="AD20" s="291"/>
      <c r="AE20" s="292"/>
    </row>
    <row r="21" spans="1:31" s="24" customFormat="1" ht="20.100000000000001" customHeight="1">
      <c r="A21" s="26" t="s">
        <v>150</v>
      </c>
      <c r="B21" s="289">
        <v>0</v>
      </c>
      <c r="C21" s="289">
        <v>0.48212688441623835</v>
      </c>
      <c r="D21" s="289">
        <v>0</v>
      </c>
      <c r="E21" s="289">
        <v>1.0954853584597013</v>
      </c>
      <c r="F21" s="289">
        <v>0</v>
      </c>
      <c r="G21" s="289">
        <v>0.40031343629650706</v>
      </c>
      <c r="H21" s="289">
        <v>0.64760365451905266</v>
      </c>
      <c r="I21" s="289">
        <v>0</v>
      </c>
      <c r="J21" s="289">
        <v>0</v>
      </c>
      <c r="K21" s="289">
        <v>0</v>
      </c>
      <c r="L21" s="289">
        <v>0.37088830807384499</v>
      </c>
      <c r="M21" s="289">
        <v>0.31661240897789888</v>
      </c>
      <c r="N21" s="289">
        <v>1.2570193837586543</v>
      </c>
      <c r="O21" s="289">
        <v>1.6087152906464497</v>
      </c>
      <c r="P21" s="289">
        <v>92.047316658077392</v>
      </c>
      <c r="Q21" s="289">
        <v>2.0215905131972949E-2</v>
      </c>
      <c r="R21" s="289">
        <v>0</v>
      </c>
      <c r="S21" s="289">
        <v>0</v>
      </c>
      <c r="T21" s="289">
        <v>0</v>
      </c>
      <c r="U21" s="289">
        <v>1.2004695381841319</v>
      </c>
      <c r="V21" s="289">
        <v>0.20042794605158362</v>
      </c>
      <c r="W21" s="289">
        <v>0</v>
      </c>
      <c r="X21" s="289">
        <v>0</v>
      </c>
      <c r="Y21" s="289">
        <v>0</v>
      </c>
      <c r="Z21" s="289">
        <v>0.35280522740656645</v>
      </c>
      <c r="AA21" s="289">
        <v>0</v>
      </c>
      <c r="AB21" s="290">
        <v>1556808.8489999999</v>
      </c>
      <c r="AC21" s="290"/>
      <c r="AD21" s="291"/>
      <c r="AE21" s="292"/>
    </row>
    <row r="22" spans="1:31" s="24" customFormat="1" ht="20.100000000000001" customHeight="1">
      <c r="A22" s="27" t="s">
        <v>42</v>
      </c>
      <c r="B22" s="289">
        <v>0</v>
      </c>
      <c r="C22" s="289">
        <v>2.0701578063140844</v>
      </c>
      <c r="D22" s="289">
        <v>0</v>
      </c>
      <c r="E22" s="289">
        <v>3.4263153463764571</v>
      </c>
      <c r="F22" s="289">
        <v>0</v>
      </c>
      <c r="G22" s="289">
        <v>0.64346673960015688</v>
      </c>
      <c r="H22" s="289">
        <v>0.81513349802893909</v>
      </c>
      <c r="I22" s="289">
        <v>0.78074760487647876</v>
      </c>
      <c r="J22" s="289">
        <v>0</v>
      </c>
      <c r="K22" s="289">
        <v>0.8074882532573382</v>
      </c>
      <c r="L22" s="289">
        <v>4.5285070851638638</v>
      </c>
      <c r="M22" s="289">
        <v>0.62629346893475335</v>
      </c>
      <c r="N22" s="289">
        <v>3.3525958148262958</v>
      </c>
      <c r="O22" s="289">
        <v>3.2304797846557589</v>
      </c>
      <c r="P22" s="289">
        <v>68.251583854507729</v>
      </c>
      <c r="Q22" s="289">
        <v>2.8262552944110473</v>
      </c>
      <c r="R22" s="289">
        <v>0</v>
      </c>
      <c r="S22" s="289">
        <v>0</v>
      </c>
      <c r="T22" s="289">
        <v>0</v>
      </c>
      <c r="U22" s="289">
        <v>4.7079074264190615</v>
      </c>
      <c r="V22" s="289">
        <v>0.91621543674208095</v>
      </c>
      <c r="W22" s="289">
        <v>1.1723914534345918</v>
      </c>
      <c r="X22" s="289">
        <v>0.37439323120877033</v>
      </c>
      <c r="Y22" s="289">
        <v>0</v>
      </c>
      <c r="Z22" s="289">
        <v>1.4700679012425923</v>
      </c>
      <c r="AA22" s="289">
        <v>0</v>
      </c>
      <c r="AB22" s="290">
        <v>736941.74199999997</v>
      </c>
      <c r="AC22" s="290"/>
      <c r="AD22" s="291"/>
      <c r="AE22" s="292"/>
    </row>
    <row r="23" spans="1:31"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1040878.165</v>
      </c>
      <c r="AC23" s="290"/>
      <c r="AD23" s="291"/>
      <c r="AE23" s="292"/>
    </row>
    <row r="24" spans="1:31" s="24" customFormat="1" ht="15" customHeight="1">
      <c r="A24" s="26" t="s">
        <v>44</v>
      </c>
      <c r="B24" s="294">
        <v>0</v>
      </c>
      <c r="C24" s="294">
        <v>0</v>
      </c>
      <c r="D24" s="294">
        <v>0</v>
      </c>
      <c r="E24" s="294">
        <v>0</v>
      </c>
      <c r="F24" s="294">
        <v>0</v>
      </c>
      <c r="G24" s="294">
        <v>0</v>
      </c>
      <c r="H24" s="294">
        <v>0</v>
      </c>
      <c r="I24" s="294">
        <v>0</v>
      </c>
      <c r="J24" s="294">
        <v>0</v>
      </c>
      <c r="K24" s="294">
        <v>0</v>
      </c>
      <c r="L24" s="294">
        <v>0</v>
      </c>
      <c r="M24" s="294">
        <v>0</v>
      </c>
      <c r="N24" s="294">
        <v>0</v>
      </c>
      <c r="O24" s="294">
        <v>0</v>
      </c>
      <c r="P24" s="294">
        <v>100</v>
      </c>
      <c r="Q24" s="294">
        <v>0</v>
      </c>
      <c r="R24" s="294">
        <v>0</v>
      </c>
      <c r="S24" s="294">
        <v>0</v>
      </c>
      <c r="T24" s="294">
        <v>0</v>
      </c>
      <c r="U24" s="294">
        <v>0</v>
      </c>
      <c r="V24" s="294">
        <v>0</v>
      </c>
      <c r="W24" s="294">
        <v>0</v>
      </c>
      <c r="X24" s="294">
        <v>0</v>
      </c>
      <c r="Y24" s="294">
        <v>0</v>
      </c>
      <c r="Z24" s="294">
        <v>0</v>
      </c>
      <c r="AA24" s="294">
        <v>0</v>
      </c>
      <c r="AB24" s="295">
        <v>208552</v>
      </c>
      <c r="AC24" s="290"/>
      <c r="AD24" s="291"/>
      <c r="AE24" s="292"/>
    </row>
    <row r="25" spans="1:31" s="24" customFormat="1" ht="15" customHeight="1">
      <c r="A25" s="26" t="s">
        <v>45</v>
      </c>
      <c r="B25" s="294">
        <v>0</v>
      </c>
      <c r="C25" s="294">
        <v>0</v>
      </c>
      <c r="D25" s="294">
        <v>0</v>
      </c>
      <c r="E25" s="294">
        <v>0</v>
      </c>
      <c r="F25" s="294">
        <v>0</v>
      </c>
      <c r="G25" s="294">
        <v>0</v>
      </c>
      <c r="H25" s="294">
        <v>0</v>
      </c>
      <c r="I25" s="294">
        <v>0</v>
      </c>
      <c r="J25" s="294">
        <v>0</v>
      </c>
      <c r="K25" s="294">
        <v>0</v>
      </c>
      <c r="L25" s="294">
        <v>0</v>
      </c>
      <c r="M25" s="294">
        <v>0</v>
      </c>
      <c r="N25" s="294">
        <v>0</v>
      </c>
      <c r="O25" s="294">
        <v>0</v>
      </c>
      <c r="P25" s="294">
        <v>100</v>
      </c>
      <c r="Q25" s="294">
        <v>0</v>
      </c>
      <c r="R25" s="294">
        <v>0</v>
      </c>
      <c r="S25" s="294">
        <v>0</v>
      </c>
      <c r="T25" s="294">
        <v>0</v>
      </c>
      <c r="U25" s="294">
        <v>0</v>
      </c>
      <c r="V25" s="294">
        <v>0</v>
      </c>
      <c r="W25" s="294">
        <v>0</v>
      </c>
      <c r="X25" s="294">
        <v>0</v>
      </c>
      <c r="Y25" s="294">
        <v>0</v>
      </c>
      <c r="Z25" s="294">
        <v>0</v>
      </c>
      <c r="AA25" s="294">
        <v>0</v>
      </c>
      <c r="AB25" s="295">
        <v>875542.995</v>
      </c>
      <c r="AC25" s="290"/>
      <c r="AD25" s="291"/>
      <c r="AE25" s="292"/>
    </row>
    <row r="26" spans="1:31" s="36" customFormat="1" ht="27.75" customHeight="1" thickBot="1">
      <c r="A26" s="68" t="s">
        <v>46</v>
      </c>
      <c r="B26" s="296">
        <v>0.11906051359229254</v>
      </c>
      <c r="C26" s="296">
        <v>1.0013585426830325</v>
      </c>
      <c r="D26" s="296">
        <v>0.1496283232066595</v>
      </c>
      <c r="E26" s="296">
        <v>2.4448739648638189</v>
      </c>
      <c r="F26" s="296">
        <v>0.25000479843482432</v>
      </c>
      <c r="G26" s="296">
        <v>1.0666189041162453</v>
      </c>
      <c r="H26" s="296">
        <v>1.725372587631238</v>
      </c>
      <c r="I26" s="296">
        <v>0.94015788386778831</v>
      </c>
      <c r="J26" s="296">
        <v>3.165592936589455E-2</v>
      </c>
      <c r="K26" s="296">
        <v>0.39985520626173443</v>
      </c>
      <c r="L26" s="296">
        <v>1.2118459864381059</v>
      </c>
      <c r="M26" s="296">
        <v>1.2370257819728947</v>
      </c>
      <c r="N26" s="296">
        <v>2.6304822200775861</v>
      </c>
      <c r="O26" s="296">
        <v>1.6128294824398031</v>
      </c>
      <c r="P26" s="296">
        <v>79.890451752424283</v>
      </c>
      <c r="Q26" s="296">
        <v>0.49629144400960307</v>
      </c>
      <c r="R26" s="296">
        <v>0.10408338663918329</v>
      </c>
      <c r="S26" s="296">
        <v>0.18751819035967751</v>
      </c>
      <c r="T26" s="296">
        <v>0.13556015090454548</v>
      </c>
      <c r="U26" s="296">
        <v>1.7360757794972679</v>
      </c>
      <c r="V26" s="296">
        <v>0.62649847842224937</v>
      </c>
      <c r="W26" s="296">
        <v>0.66365883267286896</v>
      </c>
      <c r="X26" s="296">
        <v>0.48278818016060177</v>
      </c>
      <c r="Y26" s="296">
        <v>0.1397158998126059</v>
      </c>
      <c r="Z26" s="296">
        <v>0.40769327535446676</v>
      </c>
      <c r="AA26" s="296">
        <v>0.30889450479073116</v>
      </c>
      <c r="AB26" s="297">
        <v>348095693.94199997</v>
      </c>
      <c r="AC26" s="298"/>
      <c r="AD26" s="291"/>
      <c r="AE26" s="292"/>
    </row>
    <row r="27" spans="1:3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3" customFormat="1" ht="9.9" customHeight="1">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299"/>
      <c r="AC28" s="300"/>
    </row>
    <row r="29" spans="1:31">
      <c r="A29" s="162"/>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ht="10.199999999999999">
      <c r="A30" s="18"/>
      <c r="B30" s="24"/>
      <c r="C30" s="24"/>
      <c r="D30" s="24"/>
      <c r="E30" s="24"/>
    </row>
    <row r="31" spans="1:31" s="35" customFormat="1" ht="10.199999999999999"/>
  </sheetData>
  <hyperlinks>
    <hyperlink ref="A1" location="Índice!A1" display="Volver al Índice" xr:uid="{C13821EC-92D2-4B9C-8D06-4E50D1BBB301}"/>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1395E-2F4B-4A7D-9A8C-0CEF1F348812}">
  <dimension ref="A1:AD39"/>
  <sheetViews>
    <sheetView showGridLines="0" workbookViewId="0"/>
  </sheetViews>
  <sheetFormatPr baseColWidth="10" defaultRowHeight="13.2"/>
  <cols>
    <col min="1" max="1" width="22.5546875" style="7" customWidth="1"/>
    <col min="2" max="15" width="4.5546875" style="7" customWidth="1"/>
    <col min="16" max="16" width="5.88671875" style="7" customWidth="1"/>
    <col min="17" max="21" width="4.5546875" style="7" customWidth="1"/>
    <col min="22" max="22" width="7.109375" style="7" customWidth="1"/>
    <col min="23" max="23" width="7" style="7" customWidth="1"/>
    <col min="24" max="26" width="4.554687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407" t="s">
        <v>1215</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0" s="301" customFormat="1" ht="28.2">
      <c r="A2" s="167" t="s">
        <v>177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30" s="302" customFormat="1" ht="18" customHeight="1">
      <c r="A3" s="169">
        <v>45322</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row>
    <row r="4" spans="1:30" s="303"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row>
    <row r="5" spans="1:30" ht="7.5" customHeight="1" thickBot="1"/>
    <row r="6" spans="1:30" ht="102" customHeight="1">
      <c r="A6" s="9"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304" t="s">
        <v>178</v>
      </c>
    </row>
    <row r="7" spans="1:30" ht="4.5" customHeight="1">
      <c r="A7" s="283"/>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8" t="s">
        <v>29</v>
      </c>
      <c r="B9" s="289">
        <v>6.6091414160647385E-2</v>
      </c>
      <c r="C9" s="289">
        <v>0.98683746428871888</v>
      </c>
      <c r="D9" s="289">
        <v>0.27526884834051191</v>
      </c>
      <c r="E9" s="289">
        <v>2.5716115781424702</v>
      </c>
      <c r="F9" s="289">
        <v>0.1968254821432576</v>
      </c>
      <c r="G9" s="289">
        <v>0.58390061708835272</v>
      </c>
      <c r="H9" s="289">
        <v>1.8295391439289641</v>
      </c>
      <c r="I9" s="289">
        <v>1.6714362428493006</v>
      </c>
      <c r="J9" s="289">
        <v>0</v>
      </c>
      <c r="K9" s="289">
        <v>0.59943176935917797</v>
      </c>
      <c r="L9" s="289">
        <v>1.0539264188813333</v>
      </c>
      <c r="M9" s="289">
        <v>1.4830692347014984</v>
      </c>
      <c r="N9" s="289">
        <v>2.8491045818606282</v>
      </c>
      <c r="O9" s="289">
        <v>1.3243695126530732</v>
      </c>
      <c r="P9" s="289">
        <v>79.705181297811976</v>
      </c>
      <c r="Q9" s="289">
        <v>0.51119493231388002</v>
      </c>
      <c r="R9" s="289">
        <v>0.12493491974541829</v>
      </c>
      <c r="S9" s="289">
        <v>0.12695636565785057</v>
      </c>
      <c r="T9" s="289">
        <v>0.27783019724145974</v>
      </c>
      <c r="U9" s="289">
        <v>1.3382565335078858</v>
      </c>
      <c r="V9" s="289">
        <v>0.55824563719756071</v>
      </c>
      <c r="W9" s="289">
        <v>0.70554053530396199</v>
      </c>
      <c r="X9" s="289">
        <v>0.42359199612795312</v>
      </c>
      <c r="Y9" s="289">
        <v>9.8337182960883146E-2</v>
      </c>
      <c r="Z9" s="289">
        <v>0.63851809373322943</v>
      </c>
      <c r="AA9" s="289">
        <v>0</v>
      </c>
      <c r="AB9" s="290">
        <v>70369679.012999997</v>
      </c>
      <c r="AC9" s="192"/>
      <c r="AD9" s="192"/>
    </row>
    <row r="10" spans="1:30" s="24" customFormat="1" ht="20.100000000000001" customHeight="1">
      <c r="A10" s="288" t="s">
        <v>30</v>
      </c>
      <c r="B10" s="289">
        <v>0</v>
      </c>
      <c r="C10" s="289">
        <v>0</v>
      </c>
      <c r="D10" s="289">
        <v>0</v>
      </c>
      <c r="E10" s="289">
        <v>6.5722310226455543</v>
      </c>
      <c r="F10" s="289">
        <v>0</v>
      </c>
      <c r="G10" s="289">
        <v>0</v>
      </c>
      <c r="H10" s="289">
        <v>0</v>
      </c>
      <c r="I10" s="289">
        <v>0</v>
      </c>
      <c r="J10" s="289">
        <v>0</v>
      </c>
      <c r="K10" s="289">
        <v>0</v>
      </c>
      <c r="L10" s="289">
        <v>1.2436854354240321</v>
      </c>
      <c r="M10" s="289">
        <v>0.27644508751589808</v>
      </c>
      <c r="N10" s="289">
        <v>0.37727179950833095</v>
      </c>
      <c r="O10" s="289">
        <v>0.30769692136262788</v>
      </c>
      <c r="P10" s="289">
        <v>90.676279891136318</v>
      </c>
      <c r="Q10" s="289">
        <v>0.19216578047534849</v>
      </c>
      <c r="R10" s="289">
        <v>0</v>
      </c>
      <c r="S10" s="289">
        <v>0</v>
      </c>
      <c r="T10" s="289">
        <v>0</v>
      </c>
      <c r="U10" s="289">
        <v>0.35422406193188649</v>
      </c>
      <c r="V10" s="289">
        <v>0</v>
      </c>
      <c r="W10" s="289">
        <v>0</v>
      </c>
      <c r="X10" s="289">
        <v>0</v>
      </c>
      <c r="Y10" s="289">
        <v>0</v>
      </c>
      <c r="Z10" s="289">
        <v>0</v>
      </c>
      <c r="AA10" s="289">
        <v>0</v>
      </c>
      <c r="AB10" s="290">
        <v>1589657.1140000001</v>
      </c>
      <c r="AC10" s="192"/>
      <c r="AD10" s="192"/>
    </row>
    <row r="11" spans="1:30" s="24" customFormat="1" ht="20.100000000000001" customHeight="1">
      <c r="A11" s="288" t="s">
        <v>31</v>
      </c>
      <c r="B11" s="289">
        <v>0.1768747759592699</v>
      </c>
      <c r="C11" s="289">
        <v>1.034168568788125</v>
      </c>
      <c r="D11" s="289">
        <v>0.29116275913432965</v>
      </c>
      <c r="E11" s="289">
        <v>4.1104478869930201</v>
      </c>
      <c r="F11" s="289">
        <v>0.27710897655304439</v>
      </c>
      <c r="G11" s="289">
        <v>0.72985071966606618</v>
      </c>
      <c r="H11" s="289">
        <v>4.085064396766791</v>
      </c>
      <c r="I11" s="289">
        <v>1.192263937081929</v>
      </c>
      <c r="J11" s="289">
        <v>0.10552703921137081</v>
      </c>
      <c r="K11" s="289">
        <v>0.31975626096014981</v>
      </c>
      <c r="L11" s="289">
        <v>1.4167622141652283</v>
      </c>
      <c r="M11" s="289">
        <v>1.3950843680122067</v>
      </c>
      <c r="N11" s="289">
        <v>2.8433448143741931</v>
      </c>
      <c r="O11" s="289">
        <v>1.013852290142802</v>
      </c>
      <c r="P11" s="289">
        <v>75.92289801961212</v>
      </c>
      <c r="Q11" s="289">
        <v>0.26123242105984695</v>
      </c>
      <c r="R11" s="289">
        <v>0.12023536909938413</v>
      </c>
      <c r="S11" s="289">
        <v>0.5694313606872764</v>
      </c>
      <c r="T11" s="289">
        <v>0.22014741589762932</v>
      </c>
      <c r="U11" s="289">
        <v>1.1487037552795178</v>
      </c>
      <c r="V11" s="289">
        <v>0.5023216083427926</v>
      </c>
      <c r="W11" s="289">
        <v>0.3494960456738001</v>
      </c>
      <c r="X11" s="289">
        <v>0.54668337017254864</v>
      </c>
      <c r="Y11" s="289">
        <v>7.6101966156963768E-2</v>
      </c>
      <c r="Z11" s="289">
        <v>0.24371225111734143</v>
      </c>
      <c r="AA11" s="289">
        <v>1.0477674090922564</v>
      </c>
      <c r="AB11" s="290">
        <v>121712363.921</v>
      </c>
      <c r="AC11" s="192"/>
      <c r="AD11" s="192"/>
    </row>
    <row r="12" spans="1:30" s="24" customFormat="1" ht="20.100000000000001" customHeight="1">
      <c r="A12" s="288" t="s">
        <v>32</v>
      </c>
      <c r="B12" s="289">
        <v>0</v>
      </c>
      <c r="C12" s="289">
        <v>2.1614177426047299</v>
      </c>
      <c r="D12" s="289">
        <v>0</v>
      </c>
      <c r="E12" s="289">
        <v>1.5309915783453487</v>
      </c>
      <c r="F12" s="289">
        <v>0</v>
      </c>
      <c r="G12" s="289">
        <v>0.92002551633286955</v>
      </c>
      <c r="H12" s="289">
        <v>1.6120557914738038</v>
      </c>
      <c r="I12" s="289">
        <v>0.49373036308671436</v>
      </c>
      <c r="J12" s="289">
        <v>0</v>
      </c>
      <c r="K12" s="289">
        <v>0</v>
      </c>
      <c r="L12" s="289">
        <v>0.52308239510101329</v>
      </c>
      <c r="M12" s="289">
        <v>1.0194409492412582</v>
      </c>
      <c r="N12" s="289">
        <v>1.4915572727172683</v>
      </c>
      <c r="O12" s="289">
        <v>1.2816132949958143</v>
      </c>
      <c r="P12" s="289">
        <v>86.074141862085312</v>
      </c>
      <c r="Q12" s="289">
        <v>0.11529388458324119</v>
      </c>
      <c r="R12" s="289">
        <v>0</v>
      </c>
      <c r="S12" s="289">
        <v>0</v>
      </c>
      <c r="T12" s="289">
        <v>0</v>
      </c>
      <c r="U12" s="289">
        <v>1.5092438309799636</v>
      </c>
      <c r="V12" s="289">
        <v>0.4801258133847302</v>
      </c>
      <c r="W12" s="289">
        <v>6.0117637408256909E-2</v>
      </c>
      <c r="X12" s="289">
        <v>0.38195222851694277</v>
      </c>
      <c r="Y12" s="289">
        <v>0.33272057002019723</v>
      </c>
      <c r="Z12" s="289">
        <v>1.2489269122531786E-2</v>
      </c>
      <c r="AA12" s="289">
        <v>0</v>
      </c>
      <c r="AB12" s="290">
        <v>7814804.7769999998</v>
      </c>
      <c r="AC12" s="192"/>
      <c r="AD12" s="192"/>
    </row>
    <row r="13" spans="1:30" s="24" customFormat="1" ht="20.100000000000001" customHeight="1">
      <c r="A13" s="288" t="s">
        <v>33</v>
      </c>
      <c r="B13" s="289">
        <v>0</v>
      </c>
      <c r="C13" s="289">
        <v>0.2746053919844938</v>
      </c>
      <c r="D13" s="289">
        <v>0</v>
      </c>
      <c r="E13" s="289">
        <v>2.4637321219653834</v>
      </c>
      <c r="F13" s="289">
        <v>0</v>
      </c>
      <c r="G13" s="289">
        <v>0.21224078222501808</v>
      </c>
      <c r="H13" s="289">
        <v>1.5870215798167522</v>
      </c>
      <c r="I13" s="289">
        <v>1.0192333234739022</v>
      </c>
      <c r="J13" s="289">
        <v>0</v>
      </c>
      <c r="K13" s="289">
        <v>0</v>
      </c>
      <c r="L13" s="289">
        <v>1.219664906918025</v>
      </c>
      <c r="M13" s="289">
        <v>0.34502025429384031</v>
      </c>
      <c r="N13" s="289">
        <v>1.7175675400656565</v>
      </c>
      <c r="O13" s="289">
        <v>0.9262015970651658</v>
      </c>
      <c r="P13" s="289">
        <v>86.883307788593868</v>
      </c>
      <c r="Q13" s="289">
        <v>0.17639379203816932</v>
      </c>
      <c r="R13" s="289">
        <v>0</v>
      </c>
      <c r="S13" s="289">
        <v>0</v>
      </c>
      <c r="T13" s="289">
        <v>0</v>
      </c>
      <c r="U13" s="289">
        <v>1.6798265284744622</v>
      </c>
      <c r="V13" s="289">
        <v>0.46173826594423623</v>
      </c>
      <c r="W13" s="289">
        <v>0.31899511136603947</v>
      </c>
      <c r="X13" s="289">
        <v>0.47469098298451506</v>
      </c>
      <c r="Y13" s="289">
        <v>0</v>
      </c>
      <c r="Z13" s="289">
        <v>0.2397600327904737</v>
      </c>
      <c r="AA13" s="289">
        <v>0</v>
      </c>
      <c r="AB13" s="290">
        <v>15379815.630999999</v>
      </c>
      <c r="AC13" s="192"/>
      <c r="AD13" s="192"/>
    </row>
    <row r="14" spans="1:30" s="24" customFormat="1" ht="20.100000000000001" customHeight="1">
      <c r="A14" s="288" t="s">
        <v>114</v>
      </c>
      <c r="B14" s="289">
        <v>0</v>
      </c>
      <c r="C14" s="289">
        <v>0.78855509513662014</v>
      </c>
      <c r="D14" s="289">
        <v>8.4982605955612175E-2</v>
      </c>
      <c r="E14" s="289">
        <v>2.1725070311743946</v>
      </c>
      <c r="F14" s="289">
        <v>0</v>
      </c>
      <c r="G14" s="289">
        <v>1.0831660456769208</v>
      </c>
      <c r="H14" s="289">
        <v>1.2754053566393375</v>
      </c>
      <c r="I14" s="289">
        <v>1.4570948216282642</v>
      </c>
      <c r="J14" s="289">
        <v>0</v>
      </c>
      <c r="K14" s="289">
        <v>0.30197474411341846</v>
      </c>
      <c r="L14" s="289">
        <v>0.728426290222707</v>
      </c>
      <c r="M14" s="289">
        <v>0.68909279036468563</v>
      </c>
      <c r="N14" s="289">
        <v>1.9563772712334904</v>
      </c>
      <c r="O14" s="289">
        <v>1.5253408081476012</v>
      </c>
      <c r="P14" s="289">
        <v>84.323592909572142</v>
      </c>
      <c r="Q14" s="289">
        <v>0.31066299192636454</v>
      </c>
      <c r="R14" s="289">
        <v>9.6290684243254432E-2</v>
      </c>
      <c r="S14" s="289">
        <v>0.44280679717915966</v>
      </c>
      <c r="T14" s="289">
        <v>8.8904752770027448E-2</v>
      </c>
      <c r="U14" s="289">
        <v>1.1435224776565132</v>
      </c>
      <c r="V14" s="289">
        <v>0.40448305794922418</v>
      </c>
      <c r="W14" s="289">
        <v>0.2551922755487519</v>
      </c>
      <c r="X14" s="289">
        <v>0.6413918095128992</v>
      </c>
      <c r="Y14" s="289">
        <v>5.2454694083318695E-2</v>
      </c>
      <c r="Z14" s="289">
        <v>0.177774689265292</v>
      </c>
      <c r="AA14" s="289">
        <v>0</v>
      </c>
      <c r="AB14" s="290">
        <v>40604573.855999999</v>
      </c>
      <c r="AC14" s="192"/>
      <c r="AD14" s="192"/>
    </row>
    <row r="15" spans="1:30"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5976620.3430000003</v>
      </c>
      <c r="AC15" s="192"/>
      <c r="AD15" s="192"/>
    </row>
    <row r="16" spans="1:30" s="24" customFormat="1" ht="20.100000000000001" customHeight="1">
      <c r="A16" s="288" t="s">
        <v>36</v>
      </c>
      <c r="B16" s="289">
        <v>0</v>
      </c>
      <c r="C16" s="289">
        <v>0.65029142861921907</v>
      </c>
      <c r="D16" s="289">
        <v>0.51433846890284429</v>
      </c>
      <c r="E16" s="289">
        <v>2.9735008216465117</v>
      </c>
      <c r="F16" s="289">
        <v>0.48029322661615537</v>
      </c>
      <c r="G16" s="289">
        <v>0.49735324390294622</v>
      </c>
      <c r="H16" s="289">
        <v>0.91204817411749783</v>
      </c>
      <c r="I16" s="289">
        <v>1.3535316231373713</v>
      </c>
      <c r="J16" s="289">
        <v>0</v>
      </c>
      <c r="K16" s="289">
        <v>0.13384025457186396</v>
      </c>
      <c r="L16" s="289">
        <v>1.4432321476210863</v>
      </c>
      <c r="M16" s="289">
        <v>0.72911056341802227</v>
      </c>
      <c r="N16" s="289">
        <v>2.7650225807995432</v>
      </c>
      <c r="O16" s="289">
        <v>0.70106334509740065</v>
      </c>
      <c r="P16" s="289">
        <v>82.451956047505888</v>
      </c>
      <c r="Q16" s="289">
        <v>0.35716237377574644</v>
      </c>
      <c r="R16" s="289">
        <v>0.19194526317551061</v>
      </c>
      <c r="S16" s="289">
        <v>0.48334487394792952</v>
      </c>
      <c r="T16" s="289">
        <v>0.10996039056375187</v>
      </c>
      <c r="U16" s="289">
        <v>1.395769033143025</v>
      </c>
      <c r="V16" s="289">
        <v>0.57930582724749313</v>
      </c>
      <c r="W16" s="289">
        <v>0.24708600370771608</v>
      </c>
      <c r="X16" s="289">
        <v>0.74619057178027659</v>
      </c>
      <c r="Y16" s="289">
        <v>7.6122452277268715E-2</v>
      </c>
      <c r="Z16" s="289">
        <v>0.20753128442493404</v>
      </c>
      <c r="AA16" s="289">
        <v>0</v>
      </c>
      <c r="AB16" s="290">
        <v>46055551.222000003</v>
      </c>
      <c r="AC16" s="192"/>
      <c r="AD16" s="192"/>
    </row>
    <row r="17" spans="1:30" s="24" customFormat="1" ht="20.100000000000001" customHeight="1">
      <c r="A17" s="288" t="s">
        <v>37</v>
      </c>
      <c r="B17" s="289">
        <v>0.11475749872283161</v>
      </c>
      <c r="C17" s="289">
        <v>1.6481376068261542</v>
      </c>
      <c r="D17" s="289">
        <v>0.10569933496773748</v>
      </c>
      <c r="E17" s="289">
        <v>1.984442059745168</v>
      </c>
      <c r="F17" s="289">
        <v>0.16110495840445321</v>
      </c>
      <c r="G17" s="289">
        <v>0.83038473847260108</v>
      </c>
      <c r="H17" s="289">
        <v>1.5569310742247173</v>
      </c>
      <c r="I17" s="289">
        <v>0.58733144701102058</v>
      </c>
      <c r="J17" s="289">
        <v>2.9419876010937335E-2</v>
      </c>
      <c r="K17" s="289">
        <v>0.25132307708113388</v>
      </c>
      <c r="L17" s="289">
        <v>0.64947527342117217</v>
      </c>
      <c r="M17" s="289">
        <v>1.4047017797532655</v>
      </c>
      <c r="N17" s="289">
        <v>1.8765008289691325</v>
      </c>
      <c r="O17" s="289">
        <v>0.67010586712547049</v>
      </c>
      <c r="P17" s="289">
        <v>85.634237976955959</v>
      </c>
      <c r="Q17" s="289">
        <v>8.8458781445428167E-2</v>
      </c>
      <c r="R17" s="289">
        <v>6.9971155947744168E-2</v>
      </c>
      <c r="S17" s="289">
        <v>0.13918654112507084</v>
      </c>
      <c r="T17" s="289">
        <v>0.1052924579330093</v>
      </c>
      <c r="U17" s="289">
        <v>0.65043400095161519</v>
      </c>
      <c r="V17" s="289">
        <v>0.78002007169230958</v>
      </c>
      <c r="W17" s="289">
        <v>0.2204332529366308</v>
      </c>
      <c r="X17" s="289">
        <v>0.24335326907845506</v>
      </c>
      <c r="Y17" s="289">
        <v>9.8866271438781322E-2</v>
      </c>
      <c r="Z17" s="289">
        <v>9.9430799759194222E-2</v>
      </c>
      <c r="AA17" s="289">
        <v>0</v>
      </c>
      <c r="AB17" s="290">
        <v>9859735.6390000004</v>
      </c>
      <c r="AC17" s="192"/>
      <c r="AD17" s="192"/>
    </row>
    <row r="18" spans="1:30" s="24" customFormat="1" ht="20.100000000000001" customHeight="1">
      <c r="A18" s="288" t="s">
        <v>38</v>
      </c>
      <c r="B18" s="289">
        <v>0</v>
      </c>
      <c r="C18" s="289">
        <v>0</v>
      </c>
      <c r="D18" s="289">
        <v>0</v>
      </c>
      <c r="E18" s="289">
        <v>1.6576910529061308</v>
      </c>
      <c r="F18" s="289">
        <v>0</v>
      </c>
      <c r="G18" s="289">
        <v>0</v>
      </c>
      <c r="H18" s="289">
        <v>0</v>
      </c>
      <c r="I18" s="289">
        <v>0</v>
      </c>
      <c r="J18" s="289">
        <v>0</v>
      </c>
      <c r="K18" s="289">
        <v>0</v>
      </c>
      <c r="L18" s="289">
        <v>0</v>
      </c>
      <c r="M18" s="289">
        <v>0</v>
      </c>
      <c r="N18" s="289">
        <v>1.6817158255212246</v>
      </c>
      <c r="O18" s="289">
        <v>1.1549180418466845</v>
      </c>
      <c r="P18" s="289">
        <v>94.689394944649891</v>
      </c>
      <c r="Q18" s="289">
        <v>0</v>
      </c>
      <c r="R18" s="289">
        <v>0</v>
      </c>
      <c r="S18" s="289">
        <v>0</v>
      </c>
      <c r="T18" s="289">
        <v>0</v>
      </c>
      <c r="U18" s="289">
        <v>0.81628013507607911</v>
      </c>
      <c r="V18" s="289">
        <v>0</v>
      </c>
      <c r="W18" s="289">
        <v>0</v>
      </c>
      <c r="X18" s="289">
        <v>0</v>
      </c>
      <c r="Y18" s="289">
        <v>0</v>
      </c>
      <c r="Z18" s="289">
        <v>0</v>
      </c>
      <c r="AA18" s="289">
        <v>0</v>
      </c>
      <c r="AB18" s="290">
        <v>4337934.9170000004</v>
      </c>
      <c r="AC18" s="192"/>
      <c r="AD18" s="192"/>
    </row>
    <row r="19" spans="1:30" s="24" customFormat="1" ht="20.100000000000001" customHeight="1">
      <c r="A19" s="26" t="s">
        <v>39</v>
      </c>
      <c r="B19" s="289">
        <v>0</v>
      </c>
      <c r="C19" s="289">
        <v>0.70219929173779816</v>
      </c>
      <c r="D19" s="289">
        <v>0</v>
      </c>
      <c r="E19" s="289">
        <v>3.3943835954537551</v>
      </c>
      <c r="F19" s="289">
        <v>0</v>
      </c>
      <c r="G19" s="289">
        <v>0.73003855766719861</v>
      </c>
      <c r="H19" s="289">
        <v>3.962335875207732</v>
      </c>
      <c r="I19" s="289">
        <v>0.27056682856751701</v>
      </c>
      <c r="J19" s="289">
        <v>0</v>
      </c>
      <c r="K19" s="289">
        <v>0.12676184503397439</v>
      </c>
      <c r="L19" s="289">
        <v>0.55588991270514476</v>
      </c>
      <c r="M19" s="289">
        <v>0.33090071355866668</v>
      </c>
      <c r="N19" s="289">
        <v>2.4094069864367857</v>
      </c>
      <c r="O19" s="289">
        <v>1.2804944113280976</v>
      </c>
      <c r="P19" s="289">
        <v>84.888072253845976</v>
      </c>
      <c r="Q19" s="289">
        <v>0.12931236205626528</v>
      </c>
      <c r="R19" s="289">
        <v>0</v>
      </c>
      <c r="S19" s="289">
        <v>0</v>
      </c>
      <c r="T19" s="289">
        <v>0</v>
      </c>
      <c r="U19" s="289">
        <v>0.85010661946534993</v>
      </c>
      <c r="V19" s="289">
        <v>0</v>
      </c>
      <c r="W19" s="289">
        <v>0</v>
      </c>
      <c r="X19" s="289">
        <v>0.17586351829783281</v>
      </c>
      <c r="Y19" s="289">
        <v>0</v>
      </c>
      <c r="Z19" s="289">
        <v>0.19366722863790173</v>
      </c>
      <c r="AA19" s="289">
        <v>0</v>
      </c>
      <c r="AB19" s="290">
        <v>3115682.0090000001</v>
      </c>
      <c r="AC19" s="192"/>
      <c r="AD19" s="192"/>
    </row>
    <row r="20" spans="1:30" s="24" customFormat="1" ht="20.100000000000001" customHeight="1">
      <c r="A20" s="26" t="s">
        <v>115</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7442737.9649999999</v>
      </c>
      <c r="AC20" s="192"/>
      <c r="AD20" s="192"/>
    </row>
    <row r="21" spans="1:30" s="24" customFormat="1" ht="20.100000000000001" customHeight="1">
      <c r="A21" s="26" t="s">
        <v>150</v>
      </c>
      <c r="B21" s="289">
        <v>0</v>
      </c>
      <c r="C21" s="289">
        <v>0.79422291893701469</v>
      </c>
      <c r="D21" s="289">
        <v>0</v>
      </c>
      <c r="E21" s="289">
        <v>4.1385566183679874</v>
      </c>
      <c r="F21" s="289">
        <v>0</v>
      </c>
      <c r="G21" s="289">
        <v>1.0579017343480523</v>
      </c>
      <c r="H21" s="289">
        <v>2.0114238691328596</v>
      </c>
      <c r="I21" s="289">
        <v>0</v>
      </c>
      <c r="J21" s="289">
        <v>0</v>
      </c>
      <c r="K21" s="289">
        <v>0</v>
      </c>
      <c r="L21" s="289">
        <v>0.48431734267504517</v>
      </c>
      <c r="M21" s="289">
        <v>0.58997056607131493</v>
      </c>
      <c r="N21" s="289">
        <v>2.8024049936588429</v>
      </c>
      <c r="O21" s="289">
        <v>1.2968649287975702</v>
      </c>
      <c r="P21" s="289">
        <v>85.30590931045991</v>
      </c>
      <c r="Q21" s="289">
        <v>2.5066207873760799E-3</v>
      </c>
      <c r="R21" s="289">
        <v>0</v>
      </c>
      <c r="S21" s="289">
        <v>0</v>
      </c>
      <c r="T21" s="289">
        <v>0</v>
      </c>
      <c r="U21" s="289">
        <v>0.93046184302881374</v>
      </c>
      <c r="V21" s="289">
        <v>0.33998264860587923</v>
      </c>
      <c r="W21" s="289">
        <v>0</v>
      </c>
      <c r="X21" s="289">
        <v>0</v>
      </c>
      <c r="Y21" s="289">
        <v>0</v>
      </c>
      <c r="Z21" s="289">
        <v>0.24547660512933045</v>
      </c>
      <c r="AA21" s="289">
        <v>0</v>
      </c>
      <c r="AB21" s="290">
        <v>1388243.4939999999</v>
      </c>
      <c r="AC21" s="192"/>
      <c r="AD21" s="192"/>
    </row>
    <row r="22" spans="1:30" s="24" customFormat="1" ht="20.100000000000001" customHeight="1">
      <c r="A22" s="27" t="s">
        <v>42</v>
      </c>
      <c r="B22" s="289">
        <v>0</v>
      </c>
      <c r="C22" s="289">
        <v>1.1744595595553147</v>
      </c>
      <c r="D22" s="289">
        <v>0</v>
      </c>
      <c r="E22" s="289">
        <v>2.8555087109793384</v>
      </c>
      <c r="F22" s="289">
        <v>0</v>
      </c>
      <c r="G22" s="289">
        <v>0.75701462036489331</v>
      </c>
      <c r="H22" s="289">
        <v>0.37643565255340761</v>
      </c>
      <c r="I22" s="289">
        <v>0.5752737325495122</v>
      </c>
      <c r="J22" s="289">
        <v>0</v>
      </c>
      <c r="K22" s="289">
        <v>0.24172828458746179</v>
      </c>
      <c r="L22" s="289">
        <v>1.2089376159430509</v>
      </c>
      <c r="M22" s="289">
        <v>0.12814504052999484</v>
      </c>
      <c r="N22" s="289">
        <v>2.1766750863171946</v>
      </c>
      <c r="O22" s="289">
        <v>0.50424827134203076</v>
      </c>
      <c r="P22" s="289">
        <v>88.855537310127986</v>
      </c>
      <c r="Q22" s="289">
        <v>8.9846443313514684E-2</v>
      </c>
      <c r="R22" s="289">
        <v>0</v>
      </c>
      <c r="S22" s="289">
        <v>0</v>
      </c>
      <c r="T22" s="289">
        <v>0</v>
      </c>
      <c r="U22" s="289">
        <v>0.3892234725518357</v>
      </c>
      <c r="V22" s="289">
        <v>0.29363154176519102</v>
      </c>
      <c r="W22" s="289">
        <v>0.13218172220076671</v>
      </c>
      <c r="X22" s="289">
        <v>0.11346244739504198</v>
      </c>
      <c r="Y22" s="289">
        <v>0</v>
      </c>
      <c r="Z22" s="289">
        <v>0.12769048792346965</v>
      </c>
      <c r="AA22" s="289">
        <v>0</v>
      </c>
      <c r="AB22" s="290">
        <v>974364.66899999999</v>
      </c>
      <c r="AC22" s="192"/>
      <c r="AD22" s="192"/>
    </row>
    <row r="23" spans="1:30"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1520725.378</v>
      </c>
      <c r="AC23" s="192"/>
      <c r="AD23" s="192"/>
    </row>
    <row r="24" spans="1:30" s="24" customFormat="1" ht="20.100000000000001" customHeight="1">
      <c r="A24" s="26" t="s">
        <v>44</v>
      </c>
      <c r="B24" s="289">
        <v>0</v>
      </c>
      <c r="C24" s="289">
        <v>0</v>
      </c>
      <c r="D24" s="289">
        <v>0</v>
      </c>
      <c r="E24" s="289">
        <v>0</v>
      </c>
      <c r="F24" s="289">
        <v>0</v>
      </c>
      <c r="G24" s="289">
        <v>0</v>
      </c>
      <c r="H24" s="289">
        <v>0</v>
      </c>
      <c r="I24" s="289">
        <v>0</v>
      </c>
      <c r="J24" s="289">
        <v>0</v>
      </c>
      <c r="K24" s="289">
        <v>0</v>
      </c>
      <c r="L24" s="289">
        <v>0</v>
      </c>
      <c r="M24" s="289">
        <v>0</v>
      </c>
      <c r="N24" s="289">
        <v>0</v>
      </c>
      <c r="O24" s="289">
        <v>0</v>
      </c>
      <c r="P24" s="289">
        <v>100</v>
      </c>
      <c r="Q24" s="289">
        <v>0</v>
      </c>
      <c r="R24" s="289">
        <v>0</v>
      </c>
      <c r="S24" s="289">
        <v>0</v>
      </c>
      <c r="T24" s="289">
        <v>0</v>
      </c>
      <c r="U24" s="289">
        <v>0</v>
      </c>
      <c r="V24" s="289">
        <v>0</v>
      </c>
      <c r="W24" s="289">
        <v>0</v>
      </c>
      <c r="X24" s="289">
        <v>0</v>
      </c>
      <c r="Y24" s="289">
        <v>0</v>
      </c>
      <c r="Z24" s="289">
        <v>0</v>
      </c>
      <c r="AA24" s="289">
        <v>0</v>
      </c>
      <c r="AB24" s="290">
        <v>1686208.8370000001</v>
      </c>
      <c r="AC24" s="192"/>
      <c r="AD24" s="192"/>
    </row>
    <row r="25" spans="1:30" s="24" customFormat="1" ht="20.100000000000001" customHeight="1">
      <c r="A25" s="26" t="s">
        <v>45</v>
      </c>
      <c r="B25" s="289">
        <v>0</v>
      </c>
      <c r="C25" s="289">
        <v>0</v>
      </c>
      <c r="D25" s="289">
        <v>0</v>
      </c>
      <c r="E25" s="289">
        <v>0</v>
      </c>
      <c r="F25" s="289">
        <v>0</v>
      </c>
      <c r="G25" s="289">
        <v>0</v>
      </c>
      <c r="H25" s="289">
        <v>0</v>
      </c>
      <c r="I25" s="289">
        <v>0</v>
      </c>
      <c r="J25" s="289">
        <v>0</v>
      </c>
      <c r="K25" s="289">
        <v>0</v>
      </c>
      <c r="L25" s="289">
        <v>0</v>
      </c>
      <c r="M25" s="289">
        <v>0</v>
      </c>
      <c r="N25" s="289">
        <v>0</v>
      </c>
      <c r="O25" s="289">
        <v>0</v>
      </c>
      <c r="P25" s="289">
        <v>100</v>
      </c>
      <c r="Q25" s="289">
        <v>0</v>
      </c>
      <c r="R25" s="289">
        <v>0</v>
      </c>
      <c r="S25" s="289">
        <v>0</v>
      </c>
      <c r="T25" s="289">
        <v>0</v>
      </c>
      <c r="U25" s="289">
        <v>0</v>
      </c>
      <c r="V25" s="289">
        <v>0</v>
      </c>
      <c r="W25" s="289">
        <v>0</v>
      </c>
      <c r="X25" s="289">
        <v>0</v>
      </c>
      <c r="Y25" s="289">
        <v>0</v>
      </c>
      <c r="Z25" s="289">
        <v>0</v>
      </c>
      <c r="AA25" s="289">
        <v>0</v>
      </c>
      <c r="AB25" s="290">
        <v>615301.02500000002</v>
      </c>
      <c r="AC25" s="192"/>
      <c r="AD25" s="192"/>
    </row>
    <row r="26" spans="1:30" s="19" customFormat="1" ht="27.75" customHeight="1" thickBot="1">
      <c r="A26" s="68" t="s">
        <v>46</v>
      </c>
      <c r="B26" s="296">
        <v>8.0219235220011675E-2</v>
      </c>
      <c r="C26" s="296">
        <v>0.87850690940923115</v>
      </c>
      <c r="D26" s="296">
        <v>0.24376896037620316</v>
      </c>
      <c r="E26" s="296">
        <v>2.9742923166955961</v>
      </c>
      <c r="F26" s="296">
        <v>0.2093934868577057</v>
      </c>
      <c r="G26" s="296">
        <v>0.64601035243018523</v>
      </c>
      <c r="H26" s="296">
        <v>2.3134510795888774</v>
      </c>
      <c r="I26" s="296">
        <v>1.2071369741553852</v>
      </c>
      <c r="J26" s="296">
        <v>3.8579083806235467E-2</v>
      </c>
      <c r="K26" s="296">
        <v>0.30147164983750518</v>
      </c>
      <c r="L26" s="296">
        <v>1.1087203834130044</v>
      </c>
      <c r="M26" s="296">
        <v>1.0728913292754443</v>
      </c>
      <c r="N26" s="296">
        <v>2.4419004305082805</v>
      </c>
      <c r="O26" s="296">
        <v>1.0382480360860145</v>
      </c>
      <c r="P26" s="296">
        <v>81.284021402474309</v>
      </c>
      <c r="Q26" s="296">
        <v>0.29995231978531256</v>
      </c>
      <c r="R26" s="296">
        <v>0.10828695885541975</v>
      </c>
      <c r="S26" s="296">
        <v>0.3520513040819922</v>
      </c>
      <c r="T26" s="296">
        <v>0.16466104860501463</v>
      </c>
      <c r="U26" s="296">
        <v>1.166611668943075</v>
      </c>
      <c r="V26" s="296">
        <v>0.47828377557211738</v>
      </c>
      <c r="W26" s="296">
        <v>0.35719944269209591</v>
      </c>
      <c r="X26" s="296">
        <v>0.49963943202092415</v>
      </c>
      <c r="Y26" s="296">
        <v>7.458850740260313E-2</v>
      </c>
      <c r="Z26" s="296">
        <v>0.28552587901167276</v>
      </c>
      <c r="AA26" s="296">
        <v>0.37458803289578235</v>
      </c>
      <c r="AB26" s="297">
        <v>340443999.81</v>
      </c>
      <c r="AC26" s="310"/>
      <c r="AD26" s="192"/>
    </row>
    <row r="27" spans="1:30"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1"/>
      <c r="AD27" s="192"/>
    </row>
    <row r="28" spans="1:30" s="73" customFormat="1" ht="10.199999999999999">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2"/>
    </row>
    <row r="29" spans="1:30" ht="13.5" customHeight="1">
      <c r="A29" s="162"/>
      <c r="B29" s="312"/>
      <c r="C29" s="312"/>
      <c r="D29" s="312"/>
      <c r="E29" s="312"/>
      <c r="F29" s="312"/>
      <c r="G29" s="312"/>
      <c r="H29" s="312"/>
      <c r="I29" s="312"/>
      <c r="J29" s="312"/>
      <c r="K29" s="312"/>
      <c r="L29" s="312"/>
      <c r="M29" s="18"/>
      <c r="N29" s="18"/>
      <c r="O29" s="18"/>
      <c r="P29" s="18"/>
      <c r="Q29" s="18"/>
      <c r="R29" s="18"/>
      <c r="S29" s="18"/>
      <c r="T29" s="18"/>
      <c r="U29" s="18"/>
      <c r="V29" s="18"/>
      <c r="W29" s="18"/>
      <c r="X29" s="18"/>
      <c r="Y29" s="18"/>
      <c r="Z29" s="18"/>
      <c r="AA29" s="18"/>
      <c r="AB29" s="18"/>
      <c r="AC29" s="35"/>
    </row>
    <row r="30" spans="1:30">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sheetData>
  <hyperlinks>
    <hyperlink ref="A1" location="Índice!A1" display="Volver al Índice" xr:uid="{25FC8F9F-DCA1-4628-AA08-24056C04654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8E4A4-B25A-4FF2-BD35-67DEFBF414CB}">
  <dimension ref="A1:X32"/>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6" customFormat="1" ht="20.100000000000001" customHeight="1">
      <c r="A1" s="1407" t="s">
        <v>1215</v>
      </c>
      <c r="B1" s="1"/>
      <c r="C1" s="1"/>
      <c r="D1" s="1"/>
      <c r="E1" s="1"/>
      <c r="F1" s="1"/>
      <c r="G1" s="1"/>
      <c r="H1" s="1"/>
      <c r="I1" s="1"/>
      <c r="J1" s="1"/>
      <c r="K1" s="375"/>
      <c r="L1" s="375"/>
      <c r="M1" s="375"/>
    </row>
    <row r="2" spans="1:16" s="172" customFormat="1" ht="30" customHeight="1">
      <c r="A2" s="40" t="s">
        <v>473</v>
      </c>
      <c r="B2" s="40"/>
      <c r="C2" s="40"/>
      <c r="D2" s="40"/>
      <c r="E2" s="40"/>
      <c r="F2" s="40"/>
      <c r="G2" s="40"/>
      <c r="H2" s="40"/>
      <c r="I2" s="40"/>
      <c r="J2" s="40"/>
      <c r="K2" s="40"/>
      <c r="L2" s="40"/>
      <c r="M2" s="40"/>
      <c r="N2" s="40"/>
      <c r="O2" s="40"/>
      <c r="P2" s="40"/>
    </row>
    <row r="3" spans="1:16" s="376" customFormat="1" ht="23.25" customHeight="1">
      <c r="A3" s="377">
        <v>45322</v>
      </c>
      <c r="B3" s="377"/>
      <c r="C3" s="377"/>
      <c r="D3" s="377"/>
      <c r="E3" s="377"/>
      <c r="F3" s="377"/>
      <c r="G3" s="377"/>
      <c r="H3" s="377"/>
      <c r="I3" s="377"/>
      <c r="J3" s="377"/>
      <c r="K3" s="377"/>
      <c r="L3" s="377"/>
      <c r="M3" s="377"/>
      <c r="N3" s="377"/>
      <c r="O3" s="377"/>
      <c r="P3" s="377"/>
    </row>
    <row r="4" spans="1:16" s="376" customFormat="1" ht="23.25" customHeight="1">
      <c r="A4" s="378" t="s">
        <v>122</v>
      </c>
      <c r="B4" s="378"/>
      <c r="C4" s="378"/>
      <c r="D4" s="378"/>
      <c r="E4" s="378"/>
      <c r="F4" s="378"/>
      <c r="G4" s="378"/>
      <c r="H4" s="378"/>
      <c r="I4" s="378"/>
      <c r="J4" s="378"/>
      <c r="K4" s="378"/>
      <c r="L4" s="378"/>
      <c r="M4" s="378"/>
      <c r="N4" s="378"/>
      <c r="O4" s="378"/>
      <c r="P4" s="378"/>
    </row>
    <row r="5" spans="1:16" s="382" customFormat="1" ht="16.5" customHeight="1" thickBot="1">
      <c r="A5" s="379"/>
      <c r="B5" s="380"/>
      <c r="C5" s="380"/>
      <c r="D5" s="380"/>
      <c r="E5" s="380"/>
      <c r="F5" s="380"/>
      <c r="G5" s="380"/>
      <c r="H5" s="380"/>
      <c r="I5" s="380"/>
      <c r="J5" s="380"/>
      <c r="K5" s="380"/>
      <c r="L5" s="380"/>
      <c r="M5" s="380"/>
      <c r="N5" s="381"/>
      <c r="O5" s="381"/>
      <c r="P5" s="381"/>
    </row>
    <row r="6" spans="1:16" s="13" customFormat="1" ht="24.75" customHeight="1">
      <c r="A6" s="175" t="s">
        <v>1</v>
      </c>
      <c r="B6" s="383" t="s">
        <v>138</v>
      </c>
      <c r="C6" s="383"/>
      <c r="D6" s="383"/>
      <c r="E6" s="383" t="s">
        <v>474</v>
      </c>
      <c r="F6" s="383"/>
      <c r="G6" s="383"/>
      <c r="H6" s="383" t="s">
        <v>142</v>
      </c>
      <c r="I6" s="383"/>
      <c r="J6" s="383"/>
      <c r="K6" s="383" t="s">
        <v>475</v>
      </c>
      <c r="L6" s="383"/>
      <c r="M6" s="383"/>
      <c r="N6" s="383" t="s">
        <v>151</v>
      </c>
      <c r="O6" s="383"/>
      <c r="P6" s="383"/>
    </row>
    <row r="7" spans="1:16" s="13" customFormat="1" ht="42" customHeight="1">
      <c r="A7" s="384"/>
      <c r="B7" s="385" t="s">
        <v>476</v>
      </c>
      <c r="C7" s="385" t="s">
        <v>477</v>
      </c>
      <c r="D7" s="385" t="s">
        <v>478</v>
      </c>
      <c r="E7" s="385" t="s">
        <v>476</v>
      </c>
      <c r="F7" s="385" t="s">
        <v>477</v>
      </c>
      <c r="G7" s="385" t="s">
        <v>478</v>
      </c>
      <c r="H7" s="385" t="s">
        <v>476</v>
      </c>
      <c r="I7" s="385" t="s">
        <v>477</v>
      </c>
      <c r="J7" s="385" t="s">
        <v>478</v>
      </c>
      <c r="K7" s="385" t="s">
        <v>476</v>
      </c>
      <c r="L7" s="385" t="s">
        <v>477</v>
      </c>
      <c r="M7" s="385" t="s">
        <v>478</v>
      </c>
      <c r="N7" s="385" t="s">
        <v>476</v>
      </c>
      <c r="O7" s="385" t="s">
        <v>477</v>
      </c>
      <c r="P7" s="385" t="s">
        <v>478</v>
      </c>
    </row>
    <row r="8" spans="1:16" s="36" customFormat="1" ht="9.75" customHeight="1">
      <c r="A8" s="386"/>
      <c r="B8" s="386"/>
      <c r="C8" s="386"/>
      <c r="D8" s="386"/>
      <c r="E8" s="386"/>
      <c r="F8" s="386"/>
      <c r="G8" s="386"/>
      <c r="H8" s="386"/>
      <c r="I8" s="386"/>
      <c r="J8" s="386"/>
      <c r="K8" s="386"/>
      <c r="L8" s="386"/>
      <c r="M8" s="386"/>
      <c r="N8" s="19"/>
      <c r="O8" s="19"/>
      <c r="P8" s="19"/>
    </row>
    <row r="9" spans="1:16" s="24" customFormat="1" ht="20.100000000000001" customHeight="1">
      <c r="A9" s="288" t="s">
        <v>29</v>
      </c>
      <c r="B9" s="387">
        <v>1411154.6610000001</v>
      </c>
      <c r="C9" s="387">
        <v>696241.89899999998</v>
      </c>
      <c r="D9" s="387">
        <v>21029001.798</v>
      </c>
      <c r="E9" s="387">
        <v>17955455.873</v>
      </c>
      <c r="F9" s="387">
        <v>320128.67</v>
      </c>
      <c r="G9" s="387">
        <v>4977593.2050000001</v>
      </c>
      <c r="H9" s="387">
        <v>11595449.880999999</v>
      </c>
      <c r="I9" s="387">
        <v>346634.91600000003</v>
      </c>
      <c r="J9" s="388">
        <v>10759921.359999999</v>
      </c>
      <c r="K9" s="387">
        <v>1278096.757</v>
      </c>
      <c r="L9" s="387">
        <v>0</v>
      </c>
      <c r="M9" s="387">
        <v>0</v>
      </c>
      <c r="N9" s="389">
        <v>32240157.171999998</v>
      </c>
      <c r="O9" s="389">
        <v>1363005.4849999999</v>
      </c>
      <c r="P9" s="389">
        <v>36766516.362999998</v>
      </c>
    </row>
    <row r="10" spans="1:16" s="24" customFormat="1" ht="20.100000000000001" customHeight="1">
      <c r="A10" s="288" t="s">
        <v>30</v>
      </c>
      <c r="B10" s="387">
        <v>9455.5820000000003</v>
      </c>
      <c r="C10" s="387">
        <v>0</v>
      </c>
      <c r="D10" s="387">
        <v>222059.679</v>
      </c>
      <c r="E10" s="387">
        <v>151186.98300000001</v>
      </c>
      <c r="F10" s="387">
        <v>0</v>
      </c>
      <c r="G10" s="387">
        <v>26758.423999999999</v>
      </c>
      <c r="H10" s="387">
        <v>938002.14399999997</v>
      </c>
      <c r="I10" s="387">
        <v>0</v>
      </c>
      <c r="J10" s="388">
        <v>97029.19</v>
      </c>
      <c r="K10" s="387">
        <v>145165.114</v>
      </c>
      <c r="L10" s="387">
        <v>0</v>
      </c>
      <c r="M10" s="387">
        <v>0</v>
      </c>
      <c r="N10" s="389">
        <v>1243809.8229999999</v>
      </c>
      <c r="O10" s="389">
        <v>0</v>
      </c>
      <c r="P10" s="389">
        <v>345847.29300000001</v>
      </c>
    </row>
    <row r="11" spans="1:16" s="24" customFormat="1" ht="20.100000000000001" customHeight="1">
      <c r="A11" s="288" t="s">
        <v>31</v>
      </c>
      <c r="B11" s="387">
        <v>2640681.65</v>
      </c>
      <c r="C11" s="387">
        <v>2689539.1519999998</v>
      </c>
      <c r="D11" s="387">
        <v>37345280.575000003</v>
      </c>
      <c r="E11" s="387">
        <v>45748560.202</v>
      </c>
      <c r="F11" s="387">
        <v>427247.36700000003</v>
      </c>
      <c r="G11" s="387">
        <v>1616309.83</v>
      </c>
      <c r="H11" s="387">
        <v>9881843.8340000007</v>
      </c>
      <c r="I11" s="387">
        <v>2869902.72</v>
      </c>
      <c r="J11" s="388">
        <v>15427205.427999999</v>
      </c>
      <c r="K11" s="387">
        <v>3065793.1719999998</v>
      </c>
      <c r="L11" s="387">
        <v>0</v>
      </c>
      <c r="M11" s="387">
        <v>0</v>
      </c>
      <c r="N11" s="389">
        <v>61336878.857999995</v>
      </c>
      <c r="O11" s="389">
        <v>5986689.2390000001</v>
      </c>
      <c r="P11" s="389">
        <v>54388795.833000004</v>
      </c>
    </row>
    <row r="12" spans="1:16" s="24" customFormat="1" ht="20.100000000000001" customHeight="1">
      <c r="A12" s="288" t="s">
        <v>32</v>
      </c>
      <c r="B12" s="387">
        <v>3722.8159999999998</v>
      </c>
      <c r="C12" s="387">
        <v>230.64099999999999</v>
      </c>
      <c r="D12" s="387">
        <v>551210.38600000006</v>
      </c>
      <c r="E12" s="387">
        <v>3060648.824</v>
      </c>
      <c r="F12" s="387">
        <v>0</v>
      </c>
      <c r="G12" s="387">
        <v>114298.75</v>
      </c>
      <c r="H12" s="387">
        <v>2988507.0350000001</v>
      </c>
      <c r="I12" s="387">
        <v>0</v>
      </c>
      <c r="J12" s="388">
        <v>1024058.632</v>
      </c>
      <c r="K12" s="387">
        <v>72127.698000000004</v>
      </c>
      <c r="L12" s="387">
        <v>0</v>
      </c>
      <c r="M12" s="387">
        <v>0</v>
      </c>
      <c r="N12" s="389">
        <v>6125006.3729999997</v>
      </c>
      <c r="O12" s="389">
        <v>230.64099999999999</v>
      </c>
      <c r="P12" s="389">
        <v>1689567.7680000002</v>
      </c>
    </row>
    <row r="13" spans="1:16" s="24" customFormat="1" ht="20.100000000000001" customHeight="1">
      <c r="A13" s="288" t="s">
        <v>33</v>
      </c>
      <c r="B13" s="387">
        <v>24488.057000000001</v>
      </c>
      <c r="C13" s="387">
        <v>81946</v>
      </c>
      <c r="D13" s="387">
        <v>3846519.66</v>
      </c>
      <c r="E13" s="387">
        <v>1876813.2790000001</v>
      </c>
      <c r="F13" s="387">
        <v>11465.195</v>
      </c>
      <c r="G13" s="387">
        <v>257065.99900000001</v>
      </c>
      <c r="H13" s="387">
        <v>3256570.6970000002</v>
      </c>
      <c r="I13" s="387">
        <v>991794.13500000001</v>
      </c>
      <c r="J13" s="388">
        <v>4805407.8820000002</v>
      </c>
      <c r="K13" s="387">
        <v>227744.72899999999</v>
      </c>
      <c r="L13" s="387">
        <v>0</v>
      </c>
      <c r="M13" s="387">
        <v>0</v>
      </c>
      <c r="N13" s="389">
        <v>5385616.7620000001</v>
      </c>
      <c r="O13" s="389">
        <v>1085205.33</v>
      </c>
      <c r="P13" s="389">
        <v>8908993.5410000011</v>
      </c>
    </row>
    <row r="14" spans="1:16" s="24" customFormat="1" ht="20.100000000000001" customHeight="1">
      <c r="A14" s="288" t="s">
        <v>114</v>
      </c>
      <c r="B14" s="387">
        <v>136373.53700000001</v>
      </c>
      <c r="C14" s="387">
        <v>2429714.7650000001</v>
      </c>
      <c r="D14" s="387">
        <v>10718925.513</v>
      </c>
      <c r="E14" s="387">
        <v>10817386.446</v>
      </c>
      <c r="F14" s="387">
        <v>147897.16</v>
      </c>
      <c r="G14" s="387">
        <v>1612462.88</v>
      </c>
      <c r="H14" s="387">
        <v>7549987.8760000002</v>
      </c>
      <c r="I14" s="387">
        <v>1851652.746</v>
      </c>
      <c r="J14" s="388">
        <v>4817702.3059999999</v>
      </c>
      <c r="K14" s="387">
        <v>522470.63500000001</v>
      </c>
      <c r="L14" s="387">
        <v>0</v>
      </c>
      <c r="M14" s="387">
        <v>0</v>
      </c>
      <c r="N14" s="389">
        <v>19026218.494000003</v>
      </c>
      <c r="O14" s="389">
        <v>4429264.6710000001</v>
      </c>
      <c r="P14" s="389">
        <v>17149090.699000001</v>
      </c>
    </row>
    <row r="15" spans="1:16" s="24" customFormat="1" ht="20.100000000000001" customHeight="1">
      <c r="A15" s="288" t="s">
        <v>35</v>
      </c>
      <c r="B15" s="387">
        <v>0</v>
      </c>
      <c r="C15" s="387">
        <v>0</v>
      </c>
      <c r="D15" s="387">
        <v>5791134.9919999996</v>
      </c>
      <c r="E15" s="387">
        <v>0</v>
      </c>
      <c r="F15" s="387">
        <v>0</v>
      </c>
      <c r="G15" s="387">
        <v>70013.442999999999</v>
      </c>
      <c r="H15" s="387">
        <v>0</v>
      </c>
      <c r="I15" s="387">
        <v>0</v>
      </c>
      <c r="J15" s="388">
        <v>115471.90700000001</v>
      </c>
      <c r="K15" s="387">
        <v>0</v>
      </c>
      <c r="L15" s="387">
        <v>0</v>
      </c>
      <c r="M15" s="387">
        <v>0</v>
      </c>
      <c r="N15" s="389">
        <v>0</v>
      </c>
      <c r="O15" s="389">
        <v>0</v>
      </c>
      <c r="P15" s="389">
        <v>5976620.3419999992</v>
      </c>
    </row>
    <row r="16" spans="1:16" s="24" customFormat="1" ht="20.100000000000001" customHeight="1">
      <c r="A16" s="288" t="s">
        <v>36</v>
      </c>
      <c r="B16" s="387">
        <v>83839.653999999995</v>
      </c>
      <c r="C16" s="387">
        <v>1829742.5660000001</v>
      </c>
      <c r="D16" s="387">
        <v>9903651.8100000005</v>
      </c>
      <c r="E16" s="387">
        <v>14890913.853</v>
      </c>
      <c r="F16" s="387">
        <v>424200.87400000001</v>
      </c>
      <c r="G16" s="387">
        <v>2109848.358</v>
      </c>
      <c r="H16" s="387">
        <v>8671390.1720000003</v>
      </c>
      <c r="I16" s="387">
        <v>482998.27399999998</v>
      </c>
      <c r="J16" s="388">
        <v>6918886.409</v>
      </c>
      <c r="K16" s="387">
        <v>740079.25699999998</v>
      </c>
      <c r="L16" s="387">
        <v>0</v>
      </c>
      <c r="M16" s="387">
        <v>0</v>
      </c>
      <c r="N16" s="389">
        <v>24386222.935999997</v>
      </c>
      <c r="O16" s="389">
        <v>2736941.7139999997</v>
      </c>
      <c r="P16" s="389">
        <v>18932386.577</v>
      </c>
    </row>
    <row r="17" spans="1:24" s="24" customFormat="1" ht="20.100000000000001" customHeight="1">
      <c r="A17" s="288" t="s">
        <v>37</v>
      </c>
      <c r="B17" s="387">
        <v>184.76900000000001</v>
      </c>
      <c r="C17" s="387">
        <v>2278.1619999999998</v>
      </c>
      <c r="D17" s="387">
        <v>15250.888999999999</v>
      </c>
      <c r="E17" s="387">
        <v>1167880.9310000001</v>
      </c>
      <c r="F17" s="387">
        <v>10567.005999999999</v>
      </c>
      <c r="G17" s="387">
        <v>51318.000999999997</v>
      </c>
      <c r="H17" s="387">
        <v>4757290.3260000004</v>
      </c>
      <c r="I17" s="387">
        <v>595194.78200000001</v>
      </c>
      <c r="J17" s="388">
        <v>3153697.36</v>
      </c>
      <c r="K17" s="387">
        <v>106073.41800000001</v>
      </c>
      <c r="L17" s="387">
        <v>0</v>
      </c>
      <c r="M17" s="387">
        <v>0</v>
      </c>
      <c r="N17" s="389">
        <v>6031429.4440000001</v>
      </c>
      <c r="O17" s="389">
        <v>608039.94999999995</v>
      </c>
      <c r="P17" s="389">
        <v>3220266.25</v>
      </c>
    </row>
    <row r="18" spans="1:24" s="24" customFormat="1" ht="20.100000000000001" customHeight="1">
      <c r="A18" s="288" t="s">
        <v>38</v>
      </c>
      <c r="B18" s="387">
        <v>64.277000000000001</v>
      </c>
      <c r="C18" s="387">
        <v>330.51299999999998</v>
      </c>
      <c r="D18" s="387">
        <v>267769.83100000001</v>
      </c>
      <c r="E18" s="387">
        <v>897215.103</v>
      </c>
      <c r="F18" s="387">
        <v>9.8000000000000004E-2</v>
      </c>
      <c r="G18" s="387">
        <v>204.40600000000001</v>
      </c>
      <c r="H18" s="387">
        <v>1052505.6159999999</v>
      </c>
      <c r="I18" s="387">
        <v>334356.09100000001</v>
      </c>
      <c r="J18" s="388">
        <v>1765398.68</v>
      </c>
      <c r="K18" s="387">
        <v>20090.3</v>
      </c>
      <c r="L18" s="387">
        <v>0</v>
      </c>
      <c r="M18" s="387">
        <v>0</v>
      </c>
      <c r="N18" s="389">
        <v>1969875.2960000001</v>
      </c>
      <c r="O18" s="389">
        <v>334686.70199999999</v>
      </c>
      <c r="P18" s="389">
        <v>2033372.9169999999</v>
      </c>
    </row>
    <row r="19" spans="1:24" s="24" customFormat="1" ht="20.100000000000001" customHeight="1">
      <c r="A19" s="288" t="s">
        <v>39</v>
      </c>
      <c r="B19" s="387">
        <v>0</v>
      </c>
      <c r="C19" s="387">
        <v>0</v>
      </c>
      <c r="D19" s="387">
        <v>0</v>
      </c>
      <c r="E19" s="387">
        <v>495973.34700000001</v>
      </c>
      <c r="F19" s="387">
        <v>0</v>
      </c>
      <c r="G19" s="387">
        <v>4.4969999999999999</v>
      </c>
      <c r="H19" s="387">
        <v>1831413.5390000001</v>
      </c>
      <c r="I19" s="387">
        <v>0</v>
      </c>
      <c r="J19" s="388">
        <v>624330.31799999997</v>
      </c>
      <c r="K19" s="387">
        <v>163960.31200000001</v>
      </c>
      <c r="L19" s="387">
        <v>0</v>
      </c>
      <c r="M19" s="387">
        <v>0</v>
      </c>
      <c r="N19" s="389">
        <v>2491347.1979999999</v>
      </c>
      <c r="O19" s="389">
        <v>0</v>
      </c>
      <c r="P19" s="389">
        <v>624334.81499999994</v>
      </c>
    </row>
    <row r="20" spans="1:24" s="24" customFormat="1" ht="20.100000000000001" customHeight="1">
      <c r="A20" s="288" t="s">
        <v>40</v>
      </c>
      <c r="B20" s="387">
        <v>0</v>
      </c>
      <c r="C20" s="387">
        <v>0</v>
      </c>
      <c r="D20" s="387">
        <v>3112323.3420000002</v>
      </c>
      <c r="E20" s="387">
        <v>0</v>
      </c>
      <c r="F20" s="387">
        <v>0</v>
      </c>
      <c r="G20" s="387">
        <v>180431.91399999999</v>
      </c>
      <c r="H20" s="387">
        <v>318.09199999999998</v>
      </c>
      <c r="I20" s="387">
        <v>0</v>
      </c>
      <c r="J20" s="388">
        <v>4149664.6150000002</v>
      </c>
      <c r="K20" s="387">
        <v>0</v>
      </c>
      <c r="L20" s="387">
        <v>0</v>
      </c>
      <c r="M20" s="387">
        <v>0</v>
      </c>
      <c r="N20" s="389">
        <v>318.09199999999998</v>
      </c>
      <c r="O20" s="389">
        <v>0</v>
      </c>
      <c r="P20" s="389">
        <v>7442419.8710000003</v>
      </c>
    </row>
    <row r="21" spans="1:24" s="24" customFormat="1" ht="20.100000000000001" customHeight="1">
      <c r="A21" s="288" t="s">
        <v>41</v>
      </c>
      <c r="B21" s="387">
        <v>0</v>
      </c>
      <c r="C21" s="387">
        <v>0</v>
      </c>
      <c r="D21" s="387">
        <v>0</v>
      </c>
      <c r="E21" s="387">
        <v>365994.05</v>
      </c>
      <c r="F21" s="387">
        <v>0</v>
      </c>
      <c r="G21" s="387">
        <v>6099.0749999999998</v>
      </c>
      <c r="H21" s="387">
        <v>834759.10600000003</v>
      </c>
      <c r="I21" s="387">
        <v>0</v>
      </c>
      <c r="J21" s="388">
        <v>16772.442999999999</v>
      </c>
      <c r="K21" s="387">
        <v>164618.82199999999</v>
      </c>
      <c r="L21" s="387">
        <v>0</v>
      </c>
      <c r="M21" s="387">
        <v>0</v>
      </c>
      <c r="N21" s="389">
        <v>1365371.9780000001</v>
      </c>
      <c r="O21" s="389">
        <v>0</v>
      </c>
      <c r="P21" s="389">
        <v>22871.518</v>
      </c>
    </row>
    <row r="22" spans="1:24" s="24" customFormat="1" ht="20.100000000000001" customHeight="1">
      <c r="A22" s="27" t="s">
        <v>42</v>
      </c>
      <c r="B22" s="387">
        <v>1928.107</v>
      </c>
      <c r="C22" s="387">
        <v>5.4470000000000001</v>
      </c>
      <c r="D22" s="387">
        <v>135770.16</v>
      </c>
      <c r="E22" s="387">
        <v>71338.885999999999</v>
      </c>
      <c r="F22" s="387">
        <v>0</v>
      </c>
      <c r="G22" s="387">
        <v>19971.793000000001</v>
      </c>
      <c r="H22" s="387">
        <v>696235.6</v>
      </c>
      <c r="I22" s="387">
        <v>0</v>
      </c>
      <c r="J22" s="388">
        <v>46226.875</v>
      </c>
      <c r="K22" s="387">
        <v>2887.8049999999998</v>
      </c>
      <c r="L22" s="387">
        <v>0</v>
      </c>
      <c r="M22" s="387">
        <v>0</v>
      </c>
      <c r="N22" s="389">
        <v>772390.39800000004</v>
      </c>
      <c r="O22" s="389">
        <v>5.4470000000000001</v>
      </c>
      <c r="P22" s="389">
        <v>201968.82800000001</v>
      </c>
    </row>
    <row r="23" spans="1:24" s="24" customFormat="1" ht="20.100000000000001" customHeight="1">
      <c r="A23" s="288" t="s">
        <v>43</v>
      </c>
      <c r="B23" s="387">
        <v>0</v>
      </c>
      <c r="C23" s="387">
        <v>0</v>
      </c>
      <c r="D23" s="387">
        <v>187891.622</v>
      </c>
      <c r="E23" s="387">
        <v>0</v>
      </c>
      <c r="F23" s="387">
        <v>0</v>
      </c>
      <c r="G23" s="387">
        <v>0</v>
      </c>
      <c r="H23" s="387">
        <v>0</v>
      </c>
      <c r="I23" s="387">
        <v>25500</v>
      </c>
      <c r="J23" s="388">
        <v>1307333.7549999999</v>
      </c>
      <c r="K23" s="387">
        <v>0</v>
      </c>
      <c r="L23" s="387">
        <v>0</v>
      </c>
      <c r="M23" s="387">
        <v>0</v>
      </c>
      <c r="N23" s="389">
        <v>0</v>
      </c>
      <c r="O23" s="389">
        <v>25500</v>
      </c>
      <c r="P23" s="389">
        <v>1495225.3769999999</v>
      </c>
    </row>
    <row r="24" spans="1:24" s="24" customFormat="1" ht="20.100000000000001" customHeight="1">
      <c r="A24" s="288" t="s">
        <v>44</v>
      </c>
      <c r="B24" s="387">
        <v>0</v>
      </c>
      <c r="C24" s="387">
        <v>0</v>
      </c>
      <c r="D24" s="387">
        <v>429354.24699999997</v>
      </c>
      <c r="E24" s="387">
        <v>0</v>
      </c>
      <c r="F24" s="387">
        <v>0</v>
      </c>
      <c r="G24" s="387">
        <v>1916.7180000000001</v>
      </c>
      <c r="H24" s="387">
        <v>0</v>
      </c>
      <c r="I24" s="387">
        <v>0</v>
      </c>
      <c r="J24" s="388">
        <v>1254937.871</v>
      </c>
      <c r="K24" s="387">
        <v>0</v>
      </c>
      <c r="L24" s="387">
        <v>0</v>
      </c>
      <c r="M24" s="387">
        <v>0</v>
      </c>
      <c r="N24" s="389">
        <v>0</v>
      </c>
      <c r="O24" s="389">
        <v>0</v>
      </c>
      <c r="P24" s="389">
        <v>1686208.8360000001</v>
      </c>
    </row>
    <row r="25" spans="1:24" s="24" customFormat="1" ht="20.100000000000001" customHeight="1">
      <c r="A25" s="288" t="s">
        <v>45</v>
      </c>
      <c r="B25" s="387">
        <v>0</v>
      </c>
      <c r="C25" s="387">
        <v>0</v>
      </c>
      <c r="D25" s="387">
        <v>2784.837</v>
      </c>
      <c r="E25" s="387">
        <v>0</v>
      </c>
      <c r="F25" s="387">
        <v>0</v>
      </c>
      <c r="G25" s="387">
        <v>0</v>
      </c>
      <c r="H25" s="387">
        <v>0</v>
      </c>
      <c r="I25" s="387">
        <v>66124</v>
      </c>
      <c r="J25" s="388">
        <v>546392.18799999997</v>
      </c>
      <c r="K25" s="387">
        <v>0</v>
      </c>
      <c r="L25" s="387">
        <v>0</v>
      </c>
      <c r="M25" s="387">
        <v>0</v>
      </c>
      <c r="N25" s="389">
        <v>0</v>
      </c>
      <c r="O25" s="389">
        <v>66124</v>
      </c>
      <c r="P25" s="389">
        <v>549177.02500000002</v>
      </c>
    </row>
    <row r="26" spans="1:24" s="24" customFormat="1" ht="21.9" customHeight="1" thickBot="1">
      <c r="A26" s="363" t="s">
        <v>46</v>
      </c>
      <c r="B26" s="390">
        <v>4311893.1100000003</v>
      </c>
      <c r="C26" s="390">
        <v>7730029.1449999996</v>
      </c>
      <c r="D26" s="390">
        <v>93558929.340999976</v>
      </c>
      <c r="E26" s="390">
        <v>97499367.776999995</v>
      </c>
      <c r="F26" s="390">
        <v>1341506.3700000001</v>
      </c>
      <c r="G26" s="390">
        <v>11044297.292999998</v>
      </c>
      <c r="H26" s="390">
        <v>54054273.91799999</v>
      </c>
      <c r="I26" s="390">
        <v>7564157.6640000008</v>
      </c>
      <c r="J26" s="390">
        <v>56830437.219000012</v>
      </c>
      <c r="K26" s="390">
        <v>6509108.0189999985</v>
      </c>
      <c r="L26" s="390">
        <v>0</v>
      </c>
      <c r="M26" s="390">
        <v>0</v>
      </c>
      <c r="N26" s="390">
        <v>162374642.824</v>
      </c>
      <c r="O26" s="390">
        <v>16635693.179</v>
      </c>
      <c r="P26" s="390">
        <v>161433663.85300002</v>
      </c>
      <c r="Q26" s="391"/>
    </row>
    <row r="27" spans="1:24" s="24" customFormat="1" ht="21" customHeight="1">
      <c r="A27" s="30" t="s">
        <v>479</v>
      </c>
      <c r="B27" s="392"/>
      <c r="C27" s="392"/>
      <c r="D27" s="392"/>
      <c r="E27" s="392"/>
      <c r="F27" s="392"/>
      <c r="G27" s="392"/>
      <c r="H27" s="392"/>
      <c r="I27" s="392"/>
      <c r="J27" s="393"/>
      <c r="K27" s="393"/>
      <c r="L27" s="393"/>
      <c r="M27" s="393"/>
      <c r="N27" s="394"/>
      <c r="O27" s="395"/>
      <c r="P27" s="394"/>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0"/>
      <c r="O31" s="50"/>
      <c r="P31" s="50"/>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8DDA6098-B7AD-4C27-9025-E236D2142DD3}"/>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BFEE-89DB-499F-90DA-19E45C77900B}">
  <dimension ref="A1:X32"/>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6" customFormat="1" ht="20.100000000000001" customHeight="1">
      <c r="A1" s="1407" t="s">
        <v>1215</v>
      </c>
      <c r="B1" s="1"/>
      <c r="C1" s="1"/>
      <c r="D1" s="1"/>
      <c r="E1" s="1"/>
      <c r="F1" s="1"/>
      <c r="G1" s="1"/>
      <c r="H1" s="1"/>
      <c r="I1" s="1"/>
      <c r="J1" s="1"/>
      <c r="K1" s="375"/>
      <c r="L1" s="375"/>
      <c r="M1" s="375"/>
    </row>
    <row r="2" spans="1:18" s="172" customFormat="1" ht="30" customHeight="1">
      <c r="A2" s="40" t="s">
        <v>480</v>
      </c>
      <c r="B2" s="40"/>
      <c r="C2" s="40"/>
      <c r="D2" s="40"/>
      <c r="E2" s="40"/>
      <c r="F2" s="40"/>
      <c r="G2" s="40"/>
      <c r="H2" s="40"/>
      <c r="I2" s="40"/>
      <c r="J2" s="40"/>
      <c r="K2" s="40"/>
      <c r="L2" s="40"/>
      <c r="M2" s="40"/>
      <c r="N2" s="40"/>
      <c r="O2" s="40"/>
      <c r="P2" s="40"/>
    </row>
    <row r="3" spans="1:18" s="376" customFormat="1" ht="23.25" customHeight="1">
      <c r="A3" s="396">
        <v>45322</v>
      </c>
      <c r="B3" s="396"/>
      <c r="C3" s="396"/>
      <c r="D3" s="396"/>
      <c r="E3" s="396"/>
      <c r="F3" s="396"/>
      <c r="G3" s="396"/>
      <c r="H3" s="396"/>
      <c r="I3" s="396"/>
      <c r="J3" s="396"/>
      <c r="K3" s="396"/>
      <c r="L3" s="396"/>
      <c r="M3" s="396"/>
      <c r="N3" s="396"/>
      <c r="O3" s="396"/>
      <c r="P3" s="396"/>
    </row>
    <row r="4" spans="1:18" s="376" customFormat="1" ht="11.25" customHeight="1">
      <c r="A4" s="397"/>
      <c r="B4" s="397"/>
      <c r="C4" s="397"/>
      <c r="D4" s="397"/>
      <c r="E4" s="397"/>
      <c r="F4" s="397"/>
      <c r="G4" s="397"/>
      <c r="H4" s="397"/>
      <c r="I4" s="397"/>
      <c r="J4" s="397"/>
      <c r="K4" s="397"/>
      <c r="L4" s="397"/>
      <c r="M4" s="397"/>
      <c r="N4" s="397"/>
      <c r="O4" s="397"/>
      <c r="P4" s="397"/>
    </row>
    <row r="5" spans="1:18" s="382" customFormat="1" ht="16.5" customHeight="1" thickBot="1">
      <c r="A5" s="379"/>
      <c r="B5" s="380"/>
      <c r="C5" s="380"/>
      <c r="D5" s="380"/>
      <c r="E5" s="380"/>
      <c r="F5" s="380"/>
      <c r="G5" s="380"/>
      <c r="H5" s="380"/>
      <c r="I5" s="380"/>
      <c r="J5" s="380"/>
      <c r="K5" s="380"/>
      <c r="L5" s="380"/>
      <c r="M5" s="380"/>
      <c r="N5" s="381"/>
      <c r="O5" s="381"/>
      <c r="P5" s="381"/>
    </row>
    <row r="6" spans="1:18" s="13" customFormat="1" ht="24.75" customHeight="1">
      <c r="A6" s="175" t="s">
        <v>1</v>
      </c>
      <c r="B6" s="383" t="s">
        <v>138</v>
      </c>
      <c r="C6" s="383"/>
      <c r="D6" s="383"/>
      <c r="E6" s="383" t="s">
        <v>474</v>
      </c>
      <c r="F6" s="383"/>
      <c r="G6" s="383"/>
      <c r="H6" s="383" t="s">
        <v>142</v>
      </c>
      <c r="I6" s="383"/>
      <c r="J6" s="383"/>
      <c r="K6" s="383" t="s">
        <v>475</v>
      </c>
      <c r="L6" s="383"/>
      <c r="M6" s="383"/>
      <c r="N6" s="383" t="s">
        <v>151</v>
      </c>
      <c r="O6" s="383"/>
      <c r="P6" s="383"/>
    </row>
    <row r="7" spans="1:18" s="13" customFormat="1" ht="42" customHeight="1">
      <c r="A7" s="384"/>
      <c r="B7" s="385" t="s">
        <v>476</v>
      </c>
      <c r="C7" s="385" t="s">
        <v>477</v>
      </c>
      <c r="D7" s="385" t="s">
        <v>478</v>
      </c>
      <c r="E7" s="385" t="s">
        <v>476</v>
      </c>
      <c r="F7" s="385" t="s">
        <v>477</v>
      </c>
      <c r="G7" s="385" t="s">
        <v>478</v>
      </c>
      <c r="H7" s="385" t="s">
        <v>476</v>
      </c>
      <c r="I7" s="385" t="s">
        <v>477</v>
      </c>
      <c r="J7" s="385" t="s">
        <v>478</v>
      </c>
      <c r="K7" s="385" t="s">
        <v>476</v>
      </c>
      <c r="L7" s="385" t="s">
        <v>477</v>
      </c>
      <c r="M7" s="385" t="s">
        <v>478</v>
      </c>
      <c r="N7" s="385" t="s">
        <v>476</v>
      </c>
      <c r="O7" s="385" t="s">
        <v>477</v>
      </c>
      <c r="P7" s="385" t="s">
        <v>478</v>
      </c>
    </row>
    <row r="8" spans="1:18" s="36" customFormat="1" ht="7.5" customHeight="1">
      <c r="A8" s="398"/>
      <c r="B8" s="398"/>
      <c r="C8" s="398"/>
      <c r="D8" s="398"/>
      <c r="E8" s="398"/>
      <c r="F8" s="398"/>
      <c r="G8" s="398"/>
      <c r="H8" s="398"/>
      <c r="I8" s="398"/>
      <c r="J8" s="398"/>
      <c r="K8" s="398"/>
      <c r="L8" s="398"/>
      <c r="M8" s="398"/>
    </row>
    <row r="9" spans="1:18" s="24" customFormat="1" ht="20.100000000000001" customHeight="1">
      <c r="A9" s="288" t="s">
        <v>29</v>
      </c>
      <c r="B9" s="399">
        <v>134498</v>
      </c>
      <c r="C9" s="399">
        <v>6972</v>
      </c>
      <c r="D9" s="399">
        <v>194242</v>
      </c>
      <c r="E9" s="399">
        <v>6000550</v>
      </c>
      <c r="F9" s="399">
        <v>3969</v>
      </c>
      <c r="G9" s="399">
        <v>102917</v>
      </c>
      <c r="H9" s="399">
        <v>148565</v>
      </c>
      <c r="I9" s="399">
        <v>116</v>
      </c>
      <c r="J9" s="400">
        <v>19534</v>
      </c>
      <c r="K9" s="399">
        <v>1157425</v>
      </c>
      <c r="L9" s="399">
        <v>0</v>
      </c>
      <c r="M9" s="399">
        <v>0</v>
      </c>
      <c r="N9" s="389">
        <v>6488853</v>
      </c>
      <c r="O9" s="389">
        <v>10482</v>
      </c>
      <c r="P9" s="389">
        <v>300167</v>
      </c>
      <c r="Q9" s="395"/>
      <c r="R9" s="395"/>
    </row>
    <row r="10" spans="1:18" s="24" customFormat="1" ht="20.100000000000001" customHeight="1">
      <c r="A10" s="288" t="s">
        <v>30</v>
      </c>
      <c r="B10" s="399">
        <v>1811</v>
      </c>
      <c r="C10" s="399">
        <v>0</v>
      </c>
      <c r="D10" s="399">
        <v>1138</v>
      </c>
      <c r="E10" s="399">
        <v>110233</v>
      </c>
      <c r="F10" s="399">
        <v>0</v>
      </c>
      <c r="G10" s="399">
        <v>223</v>
      </c>
      <c r="H10" s="399">
        <v>15794</v>
      </c>
      <c r="I10" s="399">
        <v>0</v>
      </c>
      <c r="J10" s="400">
        <v>82</v>
      </c>
      <c r="K10" s="399">
        <v>14918</v>
      </c>
      <c r="L10" s="399">
        <v>0</v>
      </c>
      <c r="M10" s="399">
        <v>0</v>
      </c>
      <c r="N10" s="389">
        <v>142756</v>
      </c>
      <c r="O10" s="389">
        <v>0</v>
      </c>
      <c r="P10" s="389">
        <v>1443</v>
      </c>
      <c r="Q10" s="395"/>
    </row>
    <row r="11" spans="1:18" s="24" customFormat="1" ht="20.100000000000001" customHeight="1">
      <c r="A11" s="288" t="s">
        <v>31</v>
      </c>
      <c r="B11" s="399">
        <v>1023586</v>
      </c>
      <c r="C11" s="399">
        <v>13309</v>
      </c>
      <c r="D11" s="399">
        <v>208554</v>
      </c>
      <c r="E11" s="399">
        <v>14824326</v>
      </c>
      <c r="F11" s="399">
        <v>4224</v>
      </c>
      <c r="G11" s="399">
        <v>43264</v>
      </c>
      <c r="H11" s="399">
        <v>92407</v>
      </c>
      <c r="I11" s="399">
        <v>402</v>
      </c>
      <c r="J11" s="400">
        <v>6693</v>
      </c>
      <c r="K11" s="399">
        <v>1951033</v>
      </c>
      <c r="L11" s="399">
        <v>0</v>
      </c>
      <c r="M11" s="399">
        <v>0</v>
      </c>
      <c r="N11" s="389">
        <v>15248190</v>
      </c>
      <c r="O11" s="389">
        <v>16644</v>
      </c>
      <c r="P11" s="389">
        <v>242729</v>
      </c>
      <c r="Q11" s="395"/>
    </row>
    <row r="12" spans="1:18" s="24" customFormat="1" ht="20.100000000000001" customHeight="1">
      <c r="A12" s="288" t="s">
        <v>32</v>
      </c>
      <c r="B12" s="399">
        <v>69718</v>
      </c>
      <c r="C12" s="399">
        <v>1</v>
      </c>
      <c r="D12" s="399">
        <v>6646</v>
      </c>
      <c r="E12" s="399">
        <v>744610</v>
      </c>
      <c r="F12" s="399">
        <v>0</v>
      </c>
      <c r="G12" s="399">
        <v>438</v>
      </c>
      <c r="H12" s="399">
        <v>44311</v>
      </c>
      <c r="I12" s="399">
        <v>0</v>
      </c>
      <c r="J12" s="400">
        <v>3197</v>
      </c>
      <c r="K12" s="399">
        <v>17953</v>
      </c>
      <c r="L12" s="399">
        <v>0</v>
      </c>
      <c r="M12" s="399">
        <v>0</v>
      </c>
      <c r="N12" s="389">
        <v>876592</v>
      </c>
      <c r="O12" s="389">
        <v>1</v>
      </c>
      <c r="P12" s="389">
        <v>10281</v>
      </c>
      <c r="Q12" s="395"/>
    </row>
    <row r="13" spans="1:18" s="24" customFormat="1" ht="20.100000000000001" customHeight="1">
      <c r="A13" s="288" t="s">
        <v>33</v>
      </c>
      <c r="B13" s="399">
        <v>10935</v>
      </c>
      <c r="C13" s="399">
        <v>201</v>
      </c>
      <c r="D13" s="399">
        <v>7054</v>
      </c>
      <c r="E13" s="399">
        <v>607364</v>
      </c>
      <c r="F13" s="399">
        <v>169</v>
      </c>
      <c r="G13" s="399">
        <v>2484</v>
      </c>
      <c r="H13" s="399">
        <v>29553</v>
      </c>
      <c r="I13" s="399">
        <v>100</v>
      </c>
      <c r="J13" s="400">
        <v>2091</v>
      </c>
      <c r="K13" s="399">
        <v>141857</v>
      </c>
      <c r="L13" s="399">
        <v>0</v>
      </c>
      <c r="M13" s="399">
        <v>0</v>
      </c>
      <c r="N13" s="389">
        <v>692313</v>
      </c>
      <c r="O13" s="389">
        <v>390</v>
      </c>
      <c r="P13" s="389">
        <v>9620</v>
      </c>
      <c r="Q13" s="395"/>
    </row>
    <row r="14" spans="1:18" s="24" customFormat="1" ht="20.100000000000001" customHeight="1">
      <c r="A14" s="288" t="s">
        <v>114</v>
      </c>
      <c r="B14" s="399">
        <v>147867</v>
      </c>
      <c r="C14" s="399">
        <v>2853</v>
      </c>
      <c r="D14" s="399">
        <v>66225</v>
      </c>
      <c r="E14" s="399">
        <v>2898293</v>
      </c>
      <c r="F14" s="399">
        <v>728</v>
      </c>
      <c r="G14" s="399">
        <v>15907</v>
      </c>
      <c r="H14" s="399">
        <v>80063</v>
      </c>
      <c r="I14" s="399">
        <v>2181</v>
      </c>
      <c r="J14" s="400">
        <v>4066</v>
      </c>
      <c r="K14" s="399">
        <v>530503</v>
      </c>
      <c r="L14" s="399">
        <v>0</v>
      </c>
      <c r="M14" s="399">
        <v>0</v>
      </c>
      <c r="N14" s="389">
        <v>3139264</v>
      </c>
      <c r="O14" s="389">
        <v>5169</v>
      </c>
      <c r="P14" s="389">
        <v>80610</v>
      </c>
      <c r="Q14" s="395"/>
    </row>
    <row r="15" spans="1:18" s="24" customFormat="1" ht="20.100000000000001" customHeight="1">
      <c r="A15" s="288" t="s">
        <v>35</v>
      </c>
      <c r="B15" s="399">
        <v>0</v>
      </c>
      <c r="C15" s="399">
        <v>0</v>
      </c>
      <c r="D15" s="399">
        <v>816</v>
      </c>
      <c r="E15" s="399">
        <v>0</v>
      </c>
      <c r="F15" s="399">
        <v>0</v>
      </c>
      <c r="G15" s="399">
        <v>16</v>
      </c>
      <c r="H15" s="399">
        <v>0</v>
      </c>
      <c r="I15" s="399">
        <v>0</v>
      </c>
      <c r="J15" s="400">
        <v>11</v>
      </c>
      <c r="K15" s="399">
        <v>0</v>
      </c>
      <c r="L15" s="399">
        <v>0</v>
      </c>
      <c r="M15" s="399">
        <v>0</v>
      </c>
      <c r="N15" s="389">
        <v>0</v>
      </c>
      <c r="O15" s="389">
        <v>0</v>
      </c>
      <c r="P15" s="389">
        <v>824</v>
      </c>
      <c r="Q15" s="395"/>
    </row>
    <row r="16" spans="1:18" s="24" customFormat="1" ht="20.100000000000001" customHeight="1">
      <c r="A16" s="288" t="s">
        <v>36</v>
      </c>
      <c r="B16" s="399">
        <v>36554</v>
      </c>
      <c r="C16" s="399">
        <v>3103</v>
      </c>
      <c r="D16" s="399">
        <v>128303</v>
      </c>
      <c r="E16" s="399">
        <v>7497552</v>
      </c>
      <c r="F16" s="399">
        <v>896</v>
      </c>
      <c r="G16" s="399">
        <v>6291</v>
      </c>
      <c r="H16" s="399">
        <v>119895</v>
      </c>
      <c r="I16" s="399">
        <v>729</v>
      </c>
      <c r="J16" s="400">
        <v>8144</v>
      </c>
      <c r="K16" s="399">
        <v>609117</v>
      </c>
      <c r="L16" s="399">
        <v>0</v>
      </c>
      <c r="M16" s="399">
        <v>0</v>
      </c>
      <c r="N16" s="389">
        <v>7631113</v>
      </c>
      <c r="O16" s="389">
        <v>4346</v>
      </c>
      <c r="P16" s="389">
        <v>137524</v>
      </c>
      <c r="Q16" s="395"/>
    </row>
    <row r="17" spans="1:24" s="24" customFormat="1" ht="20.100000000000001" customHeight="1">
      <c r="A17" s="288" t="s">
        <v>37</v>
      </c>
      <c r="B17" s="399">
        <v>262</v>
      </c>
      <c r="C17" s="399">
        <v>96</v>
      </c>
      <c r="D17" s="399">
        <v>1420</v>
      </c>
      <c r="E17" s="399">
        <v>2111324</v>
      </c>
      <c r="F17" s="399">
        <v>867</v>
      </c>
      <c r="G17" s="399">
        <v>30957</v>
      </c>
      <c r="H17" s="399">
        <v>80766</v>
      </c>
      <c r="I17" s="399">
        <v>53</v>
      </c>
      <c r="J17" s="400">
        <v>219</v>
      </c>
      <c r="K17" s="399">
        <v>26319</v>
      </c>
      <c r="L17" s="399">
        <v>0</v>
      </c>
      <c r="M17" s="399">
        <v>0</v>
      </c>
      <c r="N17" s="389">
        <v>2147950</v>
      </c>
      <c r="O17" s="389">
        <v>955</v>
      </c>
      <c r="P17" s="389">
        <v>32185</v>
      </c>
      <c r="Q17" s="395"/>
    </row>
    <row r="18" spans="1:24" s="24" customFormat="1" ht="20.100000000000001" customHeight="1">
      <c r="A18" s="288" t="s">
        <v>38</v>
      </c>
      <c r="B18" s="399">
        <v>31</v>
      </c>
      <c r="C18" s="399">
        <v>6</v>
      </c>
      <c r="D18" s="399">
        <v>1225</v>
      </c>
      <c r="E18" s="399">
        <v>149899</v>
      </c>
      <c r="F18" s="399">
        <v>2</v>
      </c>
      <c r="G18" s="399">
        <v>17</v>
      </c>
      <c r="H18" s="399">
        <v>6496</v>
      </c>
      <c r="I18" s="399">
        <v>20</v>
      </c>
      <c r="J18" s="400">
        <v>494</v>
      </c>
      <c r="K18" s="399">
        <v>2243</v>
      </c>
      <c r="L18" s="399">
        <v>0</v>
      </c>
      <c r="M18" s="399">
        <v>0</v>
      </c>
      <c r="N18" s="389">
        <v>151900</v>
      </c>
      <c r="O18" s="389">
        <v>25</v>
      </c>
      <c r="P18" s="389">
        <v>1597</v>
      </c>
      <c r="Q18" s="395"/>
    </row>
    <row r="19" spans="1:24" s="24" customFormat="1" ht="20.100000000000001" customHeight="1">
      <c r="A19" s="288" t="s">
        <v>39</v>
      </c>
      <c r="B19" s="399">
        <v>0</v>
      </c>
      <c r="C19" s="399">
        <v>0</v>
      </c>
      <c r="D19" s="399">
        <v>0</v>
      </c>
      <c r="E19" s="399">
        <v>1098200</v>
      </c>
      <c r="F19" s="399">
        <v>0</v>
      </c>
      <c r="G19" s="399">
        <v>4</v>
      </c>
      <c r="H19" s="399">
        <v>51141</v>
      </c>
      <c r="I19" s="399">
        <v>0</v>
      </c>
      <c r="J19" s="400">
        <v>33</v>
      </c>
      <c r="K19" s="399">
        <v>76129</v>
      </c>
      <c r="L19" s="399">
        <v>0</v>
      </c>
      <c r="M19" s="399">
        <v>0</v>
      </c>
      <c r="N19" s="389">
        <v>1225470</v>
      </c>
      <c r="O19" s="389">
        <v>0</v>
      </c>
      <c r="P19" s="389">
        <v>37</v>
      </c>
      <c r="Q19" s="395"/>
    </row>
    <row r="20" spans="1:24" s="24" customFormat="1" ht="20.100000000000001" customHeight="1">
      <c r="A20" s="288" t="s">
        <v>40</v>
      </c>
      <c r="B20" s="399">
        <v>0</v>
      </c>
      <c r="C20" s="399">
        <v>0</v>
      </c>
      <c r="D20" s="399">
        <v>2043</v>
      </c>
      <c r="E20" s="399">
        <v>0</v>
      </c>
      <c r="F20" s="399">
        <v>0</v>
      </c>
      <c r="G20" s="399">
        <v>24</v>
      </c>
      <c r="H20" s="399">
        <v>1</v>
      </c>
      <c r="I20" s="399">
        <v>0</v>
      </c>
      <c r="J20" s="400">
        <v>712</v>
      </c>
      <c r="K20" s="399">
        <v>0</v>
      </c>
      <c r="L20" s="399">
        <v>0</v>
      </c>
      <c r="M20" s="399">
        <v>0</v>
      </c>
      <c r="N20" s="389">
        <v>1</v>
      </c>
      <c r="O20" s="389">
        <v>0</v>
      </c>
      <c r="P20" s="389">
        <v>2779</v>
      </c>
      <c r="Q20" s="395"/>
    </row>
    <row r="21" spans="1:24" s="24" customFormat="1" ht="20.100000000000001" customHeight="1">
      <c r="A21" s="288" t="s">
        <v>41</v>
      </c>
      <c r="B21" s="399">
        <v>0</v>
      </c>
      <c r="C21" s="399">
        <v>0</v>
      </c>
      <c r="D21" s="399">
        <v>0</v>
      </c>
      <c r="E21" s="399">
        <v>182257</v>
      </c>
      <c r="F21" s="399">
        <v>0</v>
      </c>
      <c r="G21" s="399">
        <v>98</v>
      </c>
      <c r="H21" s="399">
        <v>15282</v>
      </c>
      <c r="I21" s="399">
        <v>0</v>
      </c>
      <c r="J21" s="400">
        <v>5</v>
      </c>
      <c r="K21" s="399">
        <v>26138</v>
      </c>
      <c r="L21" s="399">
        <v>0</v>
      </c>
      <c r="M21" s="399">
        <v>0</v>
      </c>
      <c r="N21" s="389">
        <v>207511</v>
      </c>
      <c r="O21" s="389">
        <v>0</v>
      </c>
      <c r="P21" s="389">
        <v>103</v>
      </c>
      <c r="Q21" s="395"/>
    </row>
    <row r="22" spans="1:24" s="24" customFormat="1" ht="20.100000000000001" customHeight="1">
      <c r="A22" s="27" t="s">
        <v>42</v>
      </c>
      <c r="B22" s="399">
        <v>7</v>
      </c>
      <c r="C22" s="399">
        <v>1</v>
      </c>
      <c r="D22" s="399">
        <v>302</v>
      </c>
      <c r="E22" s="399">
        <v>228230</v>
      </c>
      <c r="F22" s="399">
        <v>0</v>
      </c>
      <c r="G22" s="399">
        <v>33</v>
      </c>
      <c r="H22" s="399">
        <v>34755</v>
      </c>
      <c r="I22" s="399">
        <v>0</v>
      </c>
      <c r="J22" s="400">
        <v>8</v>
      </c>
      <c r="K22" s="399">
        <v>19062</v>
      </c>
      <c r="L22" s="399">
        <v>0</v>
      </c>
      <c r="M22" s="399">
        <v>0</v>
      </c>
      <c r="N22" s="389">
        <v>282054</v>
      </c>
      <c r="O22" s="389">
        <v>1</v>
      </c>
      <c r="P22" s="389">
        <v>343</v>
      </c>
      <c r="Q22" s="395"/>
    </row>
    <row r="23" spans="1:24" s="24" customFormat="1" ht="20.100000000000001" customHeight="1">
      <c r="A23" s="288" t="s">
        <v>43</v>
      </c>
      <c r="B23" s="399">
        <v>0</v>
      </c>
      <c r="C23" s="399">
        <v>0</v>
      </c>
      <c r="D23" s="399">
        <v>135</v>
      </c>
      <c r="E23" s="399">
        <v>0</v>
      </c>
      <c r="F23" s="399">
        <v>0</v>
      </c>
      <c r="G23" s="399">
        <v>0</v>
      </c>
      <c r="H23" s="399">
        <v>0</v>
      </c>
      <c r="I23" s="399">
        <v>1</v>
      </c>
      <c r="J23" s="400">
        <v>34</v>
      </c>
      <c r="K23" s="399">
        <v>0</v>
      </c>
      <c r="L23" s="399">
        <v>0</v>
      </c>
      <c r="M23" s="399">
        <v>0</v>
      </c>
      <c r="N23" s="389">
        <v>0</v>
      </c>
      <c r="O23" s="389">
        <v>1</v>
      </c>
      <c r="P23" s="389">
        <v>169</v>
      </c>
      <c r="Q23" s="395"/>
    </row>
    <row r="24" spans="1:24" s="24" customFormat="1" ht="20.100000000000001" customHeight="1">
      <c r="A24" s="288" t="s">
        <v>44</v>
      </c>
      <c r="B24" s="399">
        <v>0</v>
      </c>
      <c r="C24" s="399">
        <v>0</v>
      </c>
      <c r="D24" s="399">
        <v>49</v>
      </c>
      <c r="E24" s="399">
        <v>0</v>
      </c>
      <c r="F24" s="399">
        <v>0</v>
      </c>
      <c r="G24" s="399">
        <v>4</v>
      </c>
      <c r="H24" s="399">
        <v>0</v>
      </c>
      <c r="I24" s="399">
        <v>0</v>
      </c>
      <c r="J24" s="400">
        <v>6</v>
      </c>
      <c r="K24" s="399">
        <v>0</v>
      </c>
      <c r="L24" s="399">
        <v>0</v>
      </c>
      <c r="M24" s="399">
        <v>0</v>
      </c>
      <c r="N24" s="389">
        <v>0</v>
      </c>
      <c r="O24" s="389">
        <v>0</v>
      </c>
      <c r="P24" s="389">
        <v>59</v>
      </c>
      <c r="Q24" s="395"/>
    </row>
    <row r="25" spans="1:24" s="24" customFormat="1" ht="20.100000000000001" customHeight="1">
      <c r="A25" s="288" t="s">
        <v>45</v>
      </c>
      <c r="B25" s="399">
        <v>0</v>
      </c>
      <c r="C25" s="399">
        <v>0</v>
      </c>
      <c r="D25" s="399">
        <v>60</v>
      </c>
      <c r="E25" s="399">
        <v>0</v>
      </c>
      <c r="F25" s="399">
        <v>0</v>
      </c>
      <c r="G25" s="399">
        <v>0</v>
      </c>
      <c r="H25" s="399">
        <v>0</v>
      </c>
      <c r="I25" s="399">
        <v>2</v>
      </c>
      <c r="J25" s="400">
        <v>30</v>
      </c>
      <c r="K25" s="399">
        <v>0</v>
      </c>
      <c r="L25" s="399">
        <v>0</v>
      </c>
      <c r="M25" s="399">
        <v>0</v>
      </c>
      <c r="N25" s="389">
        <v>0</v>
      </c>
      <c r="O25" s="389">
        <v>2</v>
      </c>
      <c r="P25" s="389">
        <v>84</v>
      </c>
      <c r="Q25" s="395"/>
    </row>
    <row r="26" spans="1:24" s="24" customFormat="1" ht="21.9" customHeight="1" thickBot="1">
      <c r="A26" s="363" t="s">
        <v>46</v>
      </c>
      <c r="B26" s="401">
        <v>1425269</v>
      </c>
      <c r="C26" s="401">
        <v>26542</v>
      </c>
      <c r="D26" s="401">
        <v>618212</v>
      </c>
      <c r="E26" s="401">
        <v>36452838</v>
      </c>
      <c r="F26" s="401">
        <v>10855</v>
      </c>
      <c r="G26" s="401">
        <v>202677</v>
      </c>
      <c r="H26" s="401">
        <v>719029</v>
      </c>
      <c r="I26" s="401">
        <v>3604</v>
      </c>
      <c r="J26" s="401">
        <v>45359</v>
      </c>
      <c r="K26" s="401">
        <v>4572697</v>
      </c>
      <c r="L26" s="401">
        <v>0</v>
      </c>
      <c r="M26" s="401">
        <v>0</v>
      </c>
      <c r="N26" s="401">
        <v>38233967</v>
      </c>
      <c r="O26" s="401">
        <v>38016</v>
      </c>
      <c r="P26" s="401">
        <v>820554</v>
      </c>
      <c r="Q26" s="395"/>
    </row>
    <row r="27" spans="1:24" s="24" customFormat="1" ht="21" customHeight="1">
      <c r="A27" s="30" t="s">
        <v>479</v>
      </c>
      <c r="B27" s="402"/>
      <c r="C27" s="402"/>
      <c r="D27" s="402"/>
      <c r="E27" s="402"/>
      <c r="F27" s="402"/>
      <c r="G27" s="402"/>
      <c r="H27" s="402"/>
      <c r="I27" s="402"/>
      <c r="J27" s="403"/>
      <c r="K27" s="403"/>
      <c r="L27" s="403"/>
      <c r="M27" s="403"/>
      <c r="N27" s="404"/>
      <c r="P27" s="394"/>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D166D99F-739C-4EA5-BF0F-2071A8B274F7}"/>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B347-B248-4CED-BA81-81ADDCD0D790}">
  <dimension ref="A1:L30"/>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407" t="s">
        <v>1215</v>
      </c>
    </row>
    <row r="2" spans="1:4" ht="48" customHeight="1">
      <c r="A2" s="350" t="s">
        <v>481</v>
      </c>
      <c r="B2" s="350"/>
    </row>
    <row r="3" spans="1:4" ht="24.75" customHeight="1">
      <c r="A3" s="352">
        <v>45322</v>
      </c>
      <c r="B3" s="352"/>
    </row>
    <row r="4" spans="1:4" ht="13.8" thickBot="1">
      <c r="A4" s="405"/>
    </row>
    <row r="5" spans="1:4" ht="22.5" customHeight="1">
      <c r="A5" s="175" t="s">
        <v>1</v>
      </c>
      <c r="B5" s="46" t="s">
        <v>482</v>
      </c>
    </row>
    <row r="6" spans="1:4" ht="18.75" customHeight="1">
      <c r="A6" s="384"/>
      <c r="B6" s="406"/>
    </row>
    <row r="7" spans="1:4" ht="10.5" customHeight="1">
      <c r="A7" s="407"/>
      <c r="B7" s="408"/>
    </row>
    <row r="8" spans="1:4" ht="20.100000000000001" customHeight="1">
      <c r="A8" s="362" t="s">
        <v>29</v>
      </c>
      <c r="B8" s="409">
        <v>6671747</v>
      </c>
      <c r="C8" s="410"/>
      <c r="D8" s="411"/>
    </row>
    <row r="9" spans="1:4" ht="20.100000000000001" customHeight="1">
      <c r="A9" s="362" t="s">
        <v>30</v>
      </c>
      <c r="B9" s="409">
        <v>57599</v>
      </c>
      <c r="C9" s="410"/>
      <c r="D9" s="411"/>
    </row>
    <row r="10" spans="1:4" ht="20.100000000000001" customHeight="1">
      <c r="A10" s="412" t="s">
        <v>31</v>
      </c>
      <c r="B10" s="409">
        <v>15200716</v>
      </c>
      <c r="C10" s="410"/>
      <c r="D10" s="411"/>
    </row>
    <row r="11" spans="1:4" ht="20.100000000000001" customHeight="1">
      <c r="A11" s="362" t="s">
        <v>32</v>
      </c>
      <c r="B11" s="409">
        <v>285401</v>
      </c>
      <c r="C11" s="410"/>
      <c r="D11" s="411"/>
    </row>
    <row r="12" spans="1:4" ht="20.100000000000001" customHeight="1">
      <c r="A12" s="362" t="s">
        <v>33</v>
      </c>
      <c r="B12" s="409">
        <v>416940</v>
      </c>
      <c r="C12" s="410"/>
      <c r="D12" s="411"/>
    </row>
    <row r="13" spans="1:4" ht="20.100000000000001" customHeight="1">
      <c r="A13" s="362" t="s">
        <v>114</v>
      </c>
      <c r="B13" s="409">
        <v>2395240</v>
      </c>
      <c r="C13" s="410"/>
      <c r="D13" s="411"/>
    </row>
    <row r="14" spans="1:4" ht="20.100000000000001" customHeight="1">
      <c r="A14" s="362" t="s">
        <v>35</v>
      </c>
      <c r="B14" s="409">
        <v>0</v>
      </c>
      <c r="C14" s="410"/>
      <c r="D14" s="411"/>
    </row>
    <row r="15" spans="1:4" ht="20.100000000000001" customHeight="1">
      <c r="A15" s="362" t="s">
        <v>36</v>
      </c>
      <c r="B15" s="409">
        <v>7117811</v>
      </c>
      <c r="C15" s="410"/>
      <c r="D15" s="411"/>
    </row>
    <row r="16" spans="1:4" ht="20.100000000000001" customHeight="1">
      <c r="A16" s="362" t="s">
        <v>37</v>
      </c>
      <c r="B16" s="409">
        <v>1852832</v>
      </c>
      <c r="C16" s="410"/>
      <c r="D16" s="411"/>
    </row>
    <row r="17" spans="1:12" ht="20.100000000000001" customHeight="1">
      <c r="A17" s="362" t="s">
        <v>38</v>
      </c>
      <c r="B17" s="409">
        <v>62902</v>
      </c>
      <c r="C17" s="410"/>
      <c r="D17" s="411"/>
    </row>
    <row r="18" spans="1:12" ht="20.100000000000001" customHeight="1">
      <c r="A18" s="362" t="s">
        <v>96</v>
      </c>
      <c r="B18" s="409">
        <v>840141</v>
      </c>
      <c r="C18" s="410"/>
      <c r="D18" s="411"/>
      <c r="F18" s="413"/>
      <c r="G18" s="413"/>
      <c r="H18" s="413"/>
    </row>
    <row r="19" spans="1:12" ht="20.100000000000001" customHeight="1">
      <c r="A19" s="362" t="s">
        <v>115</v>
      </c>
      <c r="B19" s="409">
        <v>0</v>
      </c>
      <c r="C19" s="410"/>
      <c r="D19" s="411"/>
    </row>
    <row r="20" spans="1:12" ht="20.100000000000001" customHeight="1">
      <c r="A20" s="362" t="s">
        <v>41</v>
      </c>
      <c r="B20" s="409">
        <v>205076</v>
      </c>
      <c r="C20" s="410"/>
      <c r="D20" s="411"/>
    </row>
    <row r="21" spans="1:12" ht="20.100000000000001" customHeight="1">
      <c r="A21" s="27" t="s">
        <v>42</v>
      </c>
      <c r="B21" s="409">
        <v>112349</v>
      </c>
      <c r="C21" s="410"/>
      <c r="D21" s="411"/>
    </row>
    <row r="22" spans="1:12" ht="20.100000000000001" customHeight="1">
      <c r="A22" s="362" t="s">
        <v>43</v>
      </c>
      <c r="B22" s="409">
        <v>0</v>
      </c>
      <c r="C22" s="410"/>
      <c r="D22" s="411"/>
    </row>
    <row r="23" spans="1:12" ht="20.100000000000001" customHeight="1">
      <c r="A23" s="362" t="s">
        <v>44</v>
      </c>
      <c r="B23" s="409">
        <v>0</v>
      </c>
      <c r="C23" s="410"/>
      <c r="D23" s="411"/>
    </row>
    <row r="24" spans="1:12" ht="20.100000000000001" customHeight="1">
      <c r="A24" s="362" t="s">
        <v>45</v>
      </c>
      <c r="B24" s="409">
        <v>0</v>
      </c>
      <c r="C24" s="410"/>
      <c r="D24" s="411"/>
    </row>
    <row r="25" spans="1:12" ht="27.75" customHeight="1" thickBot="1">
      <c r="A25" s="414" t="s">
        <v>46</v>
      </c>
      <c r="B25" s="415">
        <v>35218754</v>
      </c>
      <c r="C25" s="410"/>
      <c r="D25" s="411"/>
    </row>
    <row r="26" spans="1:12">
      <c r="A26" s="202" t="s">
        <v>483</v>
      </c>
      <c r="B26" s="416"/>
    </row>
    <row r="27" spans="1:12">
      <c r="A27" s="162"/>
      <c r="B27" s="416"/>
      <c r="C27" s="417"/>
      <c r="D27" s="417"/>
      <c r="E27" s="417"/>
      <c r="F27" s="417"/>
    </row>
    <row r="28" spans="1:12">
      <c r="A28" s="418"/>
      <c r="B28" s="418"/>
      <c r="C28" s="418"/>
      <c r="D28" s="418"/>
      <c r="E28" s="418"/>
      <c r="F28" s="418"/>
      <c r="G28" s="418"/>
      <c r="H28" s="418"/>
      <c r="I28" s="418"/>
      <c r="J28" s="418"/>
      <c r="K28" s="418"/>
      <c r="L28" s="418"/>
    </row>
    <row r="29" spans="1:12" ht="13.8">
      <c r="A29" s="13"/>
      <c r="B29" s="13"/>
    </row>
    <row r="30" spans="1:12" ht="13.8">
      <c r="A30" s="13"/>
      <c r="B30" s="13"/>
    </row>
  </sheetData>
  <mergeCells count="5">
    <mergeCell ref="A2:B2"/>
    <mergeCell ref="A3:B3"/>
    <mergeCell ref="A5:A6"/>
    <mergeCell ref="B5:B6"/>
    <mergeCell ref="A28:L28"/>
  </mergeCells>
  <hyperlinks>
    <hyperlink ref="A1" location="Índice!A1" display="Volver al Índice" xr:uid="{1E09B3A1-2C81-448F-B3F2-81A7B3B28DF7}"/>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3703-0435-4966-97BC-8E893917DBEE}">
  <dimension ref="A1:L47"/>
  <sheetViews>
    <sheetView showGridLines="0" workbookViewId="0"/>
  </sheetViews>
  <sheetFormatPr baseColWidth="10" defaultColWidth="11.44140625" defaultRowHeight="13.2"/>
  <cols>
    <col min="1" max="1" width="35.88671875" style="115" customWidth="1"/>
    <col min="2" max="8" width="13.6640625" style="115" customWidth="1"/>
    <col min="9" max="9" width="14" style="115" customWidth="1"/>
    <col min="10" max="10" width="11.6640625" style="115" customWidth="1"/>
    <col min="11" max="11" width="9.5546875" style="115" bestFit="1" customWidth="1"/>
    <col min="12" max="12" width="10.5546875" style="115" bestFit="1" customWidth="1"/>
    <col min="13" max="16" width="9.5546875" style="115" bestFit="1" customWidth="1"/>
    <col min="17" max="17" width="10.5546875" style="115" bestFit="1" customWidth="1"/>
    <col min="18" max="20" width="9.5546875" style="115" bestFit="1" customWidth="1"/>
    <col min="21" max="21" width="9.6640625" style="115" bestFit="1" customWidth="1"/>
    <col min="22" max="256" width="11.44140625" style="115"/>
    <col min="257" max="257" width="35.88671875" style="115" customWidth="1"/>
    <col min="258" max="264" width="13.6640625" style="115" customWidth="1"/>
    <col min="265" max="265" width="14" style="115" customWidth="1"/>
    <col min="266" max="266" width="11.6640625" style="115" customWidth="1"/>
    <col min="267" max="267" width="9.5546875" style="115" bestFit="1" customWidth="1"/>
    <col min="268" max="268" width="10.5546875" style="115" bestFit="1" customWidth="1"/>
    <col min="269" max="272" width="9.5546875" style="115" bestFit="1" customWidth="1"/>
    <col min="273" max="273" width="10.5546875" style="115" bestFit="1" customWidth="1"/>
    <col min="274" max="276" width="9.5546875" style="115" bestFit="1" customWidth="1"/>
    <col min="277" max="277" width="9.6640625" style="115" bestFit="1" customWidth="1"/>
    <col min="278" max="512" width="11.44140625" style="115"/>
    <col min="513" max="513" width="35.88671875" style="115" customWidth="1"/>
    <col min="514" max="520" width="13.6640625" style="115" customWidth="1"/>
    <col min="521" max="521" width="14" style="115" customWidth="1"/>
    <col min="522" max="522" width="11.6640625" style="115" customWidth="1"/>
    <col min="523" max="523" width="9.5546875" style="115" bestFit="1" customWidth="1"/>
    <col min="524" max="524" width="10.5546875" style="115" bestFit="1" customWidth="1"/>
    <col min="525" max="528" width="9.5546875" style="115" bestFit="1" customWidth="1"/>
    <col min="529" max="529" width="10.5546875" style="115" bestFit="1" customWidth="1"/>
    <col min="530" max="532" width="9.5546875" style="115" bestFit="1" customWidth="1"/>
    <col min="533" max="533" width="9.6640625" style="115" bestFit="1" customWidth="1"/>
    <col min="534" max="768" width="11.44140625" style="115"/>
    <col min="769" max="769" width="35.88671875" style="115" customWidth="1"/>
    <col min="770" max="776" width="13.6640625" style="115" customWidth="1"/>
    <col min="777" max="777" width="14" style="115" customWidth="1"/>
    <col min="778" max="778" width="11.6640625" style="115" customWidth="1"/>
    <col min="779" max="779" width="9.5546875" style="115" bestFit="1" customWidth="1"/>
    <col min="780" max="780" width="10.5546875" style="115" bestFit="1" customWidth="1"/>
    <col min="781" max="784" width="9.5546875" style="115" bestFit="1" customWidth="1"/>
    <col min="785" max="785" width="10.5546875" style="115" bestFit="1" customWidth="1"/>
    <col min="786" max="788" width="9.5546875" style="115" bestFit="1" customWidth="1"/>
    <col min="789" max="789" width="9.6640625" style="115" bestFit="1" customWidth="1"/>
    <col min="790" max="1024" width="11.44140625" style="115"/>
    <col min="1025" max="1025" width="35.88671875" style="115" customWidth="1"/>
    <col min="1026" max="1032" width="13.6640625" style="115" customWidth="1"/>
    <col min="1033" max="1033" width="14" style="115" customWidth="1"/>
    <col min="1034" max="1034" width="11.6640625" style="115" customWidth="1"/>
    <col min="1035" max="1035" width="9.5546875" style="115" bestFit="1" customWidth="1"/>
    <col min="1036" max="1036" width="10.5546875" style="115" bestFit="1" customWidth="1"/>
    <col min="1037" max="1040" width="9.5546875" style="115" bestFit="1" customWidth="1"/>
    <col min="1041" max="1041" width="10.5546875" style="115" bestFit="1" customWidth="1"/>
    <col min="1042" max="1044" width="9.5546875" style="115" bestFit="1" customWidth="1"/>
    <col min="1045" max="1045" width="9.6640625" style="115" bestFit="1" customWidth="1"/>
    <col min="1046" max="1280" width="11.44140625" style="115"/>
    <col min="1281" max="1281" width="35.88671875" style="115" customWidth="1"/>
    <col min="1282" max="1288" width="13.6640625" style="115" customWidth="1"/>
    <col min="1289" max="1289" width="14" style="115" customWidth="1"/>
    <col min="1290" max="1290" width="11.6640625" style="115" customWidth="1"/>
    <col min="1291" max="1291" width="9.5546875" style="115" bestFit="1" customWidth="1"/>
    <col min="1292" max="1292" width="10.5546875" style="115" bestFit="1" customWidth="1"/>
    <col min="1293" max="1296" width="9.5546875" style="115" bestFit="1" customWidth="1"/>
    <col min="1297" max="1297" width="10.5546875" style="115" bestFit="1" customWidth="1"/>
    <col min="1298" max="1300" width="9.5546875" style="115" bestFit="1" customWidth="1"/>
    <col min="1301" max="1301" width="9.6640625" style="115" bestFit="1" customWidth="1"/>
    <col min="1302" max="1536" width="11.44140625" style="115"/>
    <col min="1537" max="1537" width="35.88671875" style="115" customWidth="1"/>
    <col min="1538" max="1544" width="13.6640625" style="115" customWidth="1"/>
    <col min="1545" max="1545" width="14" style="115" customWidth="1"/>
    <col min="1546" max="1546" width="11.6640625" style="115" customWidth="1"/>
    <col min="1547" max="1547" width="9.5546875" style="115" bestFit="1" customWidth="1"/>
    <col min="1548" max="1548" width="10.5546875" style="115" bestFit="1" customWidth="1"/>
    <col min="1549" max="1552" width="9.5546875" style="115" bestFit="1" customWidth="1"/>
    <col min="1553" max="1553" width="10.5546875" style="115" bestFit="1" customWidth="1"/>
    <col min="1554" max="1556" width="9.5546875" style="115" bestFit="1" customWidth="1"/>
    <col min="1557" max="1557" width="9.6640625" style="115" bestFit="1" customWidth="1"/>
    <col min="1558" max="1792" width="11.44140625" style="115"/>
    <col min="1793" max="1793" width="35.88671875" style="115" customWidth="1"/>
    <col min="1794" max="1800" width="13.6640625" style="115" customWidth="1"/>
    <col min="1801" max="1801" width="14" style="115" customWidth="1"/>
    <col min="1802" max="1802" width="11.6640625" style="115" customWidth="1"/>
    <col min="1803" max="1803" width="9.5546875" style="115" bestFit="1" customWidth="1"/>
    <col min="1804" max="1804" width="10.5546875" style="115" bestFit="1" customWidth="1"/>
    <col min="1805" max="1808" width="9.5546875" style="115" bestFit="1" customWidth="1"/>
    <col min="1809" max="1809" width="10.5546875" style="115" bestFit="1" customWidth="1"/>
    <col min="1810" max="1812" width="9.5546875" style="115" bestFit="1" customWidth="1"/>
    <col min="1813" max="1813" width="9.6640625" style="115" bestFit="1" customWidth="1"/>
    <col min="1814" max="2048" width="11.44140625" style="115"/>
    <col min="2049" max="2049" width="35.88671875" style="115" customWidth="1"/>
    <col min="2050" max="2056" width="13.6640625" style="115" customWidth="1"/>
    <col min="2057" max="2057" width="14" style="115" customWidth="1"/>
    <col min="2058" max="2058" width="11.6640625" style="115" customWidth="1"/>
    <col min="2059" max="2059" width="9.5546875" style="115" bestFit="1" customWidth="1"/>
    <col min="2060" max="2060" width="10.5546875" style="115" bestFit="1" customWidth="1"/>
    <col min="2061" max="2064" width="9.5546875" style="115" bestFit="1" customWidth="1"/>
    <col min="2065" max="2065" width="10.5546875" style="115" bestFit="1" customWidth="1"/>
    <col min="2066" max="2068" width="9.5546875" style="115" bestFit="1" customWidth="1"/>
    <col min="2069" max="2069" width="9.6640625" style="115" bestFit="1" customWidth="1"/>
    <col min="2070" max="2304" width="11.44140625" style="115"/>
    <col min="2305" max="2305" width="35.88671875" style="115" customWidth="1"/>
    <col min="2306" max="2312" width="13.6640625" style="115" customWidth="1"/>
    <col min="2313" max="2313" width="14" style="115" customWidth="1"/>
    <col min="2314" max="2314" width="11.6640625" style="115" customWidth="1"/>
    <col min="2315" max="2315" width="9.5546875" style="115" bestFit="1" customWidth="1"/>
    <col min="2316" max="2316" width="10.5546875" style="115" bestFit="1" customWidth="1"/>
    <col min="2317" max="2320" width="9.5546875" style="115" bestFit="1" customWidth="1"/>
    <col min="2321" max="2321" width="10.5546875" style="115" bestFit="1" customWidth="1"/>
    <col min="2322" max="2324" width="9.5546875" style="115" bestFit="1" customWidth="1"/>
    <col min="2325" max="2325" width="9.6640625" style="115" bestFit="1" customWidth="1"/>
    <col min="2326" max="2560" width="11.44140625" style="115"/>
    <col min="2561" max="2561" width="35.88671875" style="115" customWidth="1"/>
    <col min="2562" max="2568" width="13.6640625" style="115" customWidth="1"/>
    <col min="2569" max="2569" width="14" style="115" customWidth="1"/>
    <col min="2570" max="2570" width="11.6640625" style="115" customWidth="1"/>
    <col min="2571" max="2571" width="9.5546875" style="115" bestFit="1" customWidth="1"/>
    <col min="2572" max="2572" width="10.5546875" style="115" bestFit="1" customWidth="1"/>
    <col min="2573" max="2576" width="9.5546875" style="115" bestFit="1" customWidth="1"/>
    <col min="2577" max="2577" width="10.5546875" style="115" bestFit="1" customWidth="1"/>
    <col min="2578" max="2580" width="9.5546875" style="115" bestFit="1" customWidth="1"/>
    <col min="2581" max="2581" width="9.6640625" style="115" bestFit="1" customWidth="1"/>
    <col min="2582" max="2816" width="11.44140625" style="115"/>
    <col min="2817" max="2817" width="35.88671875" style="115" customWidth="1"/>
    <col min="2818" max="2824" width="13.6640625" style="115" customWidth="1"/>
    <col min="2825" max="2825" width="14" style="115" customWidth="1"/>
    <col min="2826" max="2826" width="11.6640625" style="115" customWidth="1"/>
    <col min="2827" max="2827" width="9.5546875" style="115" bestFit="1" customWidth="1"/>
    <col min="2828" max="2828" width="10.5546875" style="115" bestFit="1" customWidth="1"/>
    <col min="2829" max="2832" width="9.5546875" style="115" bestFit="1" customWidth="1"/>
    <col min="2833" max="2833" width="10.5546875" style="115" bestFit="1" customWidth="1"/>
    <col min="2834" max="2836" width="9.5546875" style="115" bestFit="1" customWidth="1"/>
    <col min="2837" max="2837" width="9.6640625" style="115" bestFit="1" customWidth="1"/>
    <col min="2838" max="3072" width="11.44140625" style="115"/>
    <col min="3073" max="3073" width="35.88671875" style="115" customWidth="1"/>
    <col min="3074" max="3080" width="13.6640625" style="115" customWidth="1"/>
    <col min="3081" max="3081" width="14" style="115" customWidth="1"/>
    <col min="3082" max="3082" width="11.6640625" style="115" customWidth="1"/>
    <col min="3083" max="3083" width="9.5546875" style="115" bestFit="1" customWidth="1"/>
    <col min="3084" max="3084" width="10.5546875" style="115" bestFit="1" customWidth="1"/>
    <col min="3085" max="3088" width="9.5546875" style="115" bestFit="1" customWidth="1"/>
    <col min="3089" max="3089" width="10.5546875" style="115" bestFit="1" customWidth="1"/>
    <col min="3090" max="3092" width="9.5546875" style="115" bestFit="1" customWidth="1"/>
    <col min="3093" max="3093" width="9.6640625" style="115" bestFit="1" customWidth="1"/>
    <col min="3094" max="3328" width="11.44140625" style="115"/>
    <col min="3329" max="3329" width="35.88671875" style="115" customWidth="1"/>
    <col min="3330" max="3336" width="13.6640625" style="115" customWidth="1"/>
    <col min="3337" max="3337" width="14" style="115" customWidth="1"/>
    <col min="3338" max="3338" width="11.6640625" style="115" customWidth="1"/>
    <col min="3339" max="3339" width="9.5546875" style="115" bestFit="1" customWidth="1"/>
    <col min="3340" max="3340" width="10.5546875" style="115" bestFit="1" customWidth="1"/>
    <col min="3341" max="3344" width="9.5546875" style="115" bestFit="1" customWidth="1"/>
    <col min="3345" max="3345" width="10.5546875" style="115" bestFit="1" customWidth="1"/>
    <col min="3346" max="3348" width="9.5546875" style="115" bestFit="1" customWidth="1"/>
    <col min="3349" max="3349" width="9.6640625" style="115" bestFit="1" customWidth="1"/>
    <col min="3350" max="3584" width="11.44140625" style="115"/>
    <col min="3585" max="3585" width="35.88671875" style="115" customWidth="1"/>
    <col min="3586" max="3592" width="13.6640625" style="115" customWidth="1"/>
    <col min="3593" max="3593" width="14" style="115" customWidth="1"/>
    <col min="3594" max="3594" width="11.6640625" style="115" customWidth="1"/>
    <col min="3595" max="3595" width="9.5546875" style="115" bestFit="1" customWidth="1"/>
    <col min="3596" max="3596" width="10.5546875" style="115" bestFit="1" customWidth="1"/>
    <col min="3597" max="3600" width="9.5546875" style="115" bestFit="1" customWidth="1"/>
    <col min="3601" max="3601" width="10.5546875" style="115" bestFit="1" customWidth="1"/>
    <col min="3602" max="3604" width="9.5546875" style="115" bestFit="1" customWidth="1"/>
    <col min="3605" max="3605" width="9.6640625" style="115" bestFit="1" customWidth="1"/>
    <col min="3606" max="3840" width="11.44140625" style="115"/>
    <col min="3841" max="3841" width="35.88671875" style="115" customWidth="1"/>
    <col min="3842" max="3848" width="13.6640625" style="115" customWidth="1"/>
    <col min="3849" max="3849" width="14" style="115" customWidth="1"/>
    <col min="3850" max="3850" width="11.6640625" style="115" customWidth="1"/>
    <col min="3851" max="3851" width="9.5546875" style="115" bestFit="1" customWidth="1"/>
    <col min="3852" max="3852" width="10.5546875" style="115" bestFit="1" customWidth="1"/>
    <col min="3853" max="3856" width="9.5546875" style="115" bestFit="1" customWidth="1"/>
    <col min="3857" max="3857" width="10.5546875" style="115" bestFit="1" customWidth="1"/>
    <col min="3858" max="3860" width="9.5546875" style="115" bestFit="1" customWidth="1"/>
    <col min="3861" max="3861" width="9.6640625" style="115" bestFit="1" customWidth="1"/>
    <col min="3862" max="4096" width="11.44140625" style="115"/>
    <col min="4097" max="4097" width="35.88671875" style="115" customWidth="1"/>
    <col min="4098" max="4104" width="13.6640625" style="115" customWidth="1"/>
    <col min="4105" max="4105" width="14" style="115" customWidth="1"/>
    <col min="4106" max="4106" width="11.6640625" style="115" customWidth="1"/>
    <col min="4107" max="4107" width="9.5546875" style="115" bestFit="1" customWidth="1"/>
    <col min="4108" max="4108" width="10.5546875" style="115" bestFit="1" customWidth="1"/>
    <col min="4109" max="4112" width="9.5546875" style="115" bestFit="1" customWidth="1"/>
    <col min="4113" max="4113" width="10.5546875" style="115" bestFit="1" customWidth="1"/>
    <col min="4114" max="4116" width="9.5546875" style="115" bestFit="1" customWidth="1"/>
    <col min="4117" max="4117" width="9.6640625" style="115" bestFit="1" customWidth="1"/>
    <col min="4118" max="4352" width="11.44140625" style="115"/>
    <col min="4353" max="4353" width="35.88671875" style="115" customWidth="1"/>
    <col min="4354" max="4360" width="13.6640625" style="115" customWidth="1"/>
    <col min="4361" max="4361" width="14" style="115" customWidth="1"/>
    <col min="4362" max="4362" width="11.6640625" style="115" customWidth="1"/>
    <col min="4363" max="4363" width="9.5546875" style="115" bestFit="1" customWidth="1"/>
    <col min="4364" max="4364" width="10.5546875" style="115" bestFit="1" customWidth="1"/>
    <col min="4365" max="4368" width="9.5546875" style="115" bestFit="1" customWidth="1"/>
    <col min="4369" max="4369" width="10.5546875" style="115" bestFit="1" customWidth="1"/>
    <col min="4370" max="4372" width="9.5546875" style="115" bestFit="1" customWidth="1"/>
    <col min="4373" max="4373" width="9.6640625" style="115" bestFit="1" customWidth="1"/>
    <col min="4374" max="4608" width="11.44140625" style="115"/>
    <col min="4609" max="4609" width="35.88671875" style="115" customWidth="1"/>
    <col min="4610" max="4616" width="13.6640625" style="115" customWidth="1"/>
    <col min="4617" max="4617" width="14" style="115" customWidth="1"/>
    <col min="4618" max="4618" width="11.6640625" style="115" customWidth="1"/>
    <col min="4619" max="4619" width="9.5546875" style="115" bestFit="1" customWidth="1"/>
    <col min="4620" max="4620" width="10.5546875" style="115" bestFit="1" customWidth="1"/>
    <col min="4621" max="4624" width="9.5546875" style="115" bestFit="1" customWidth="1"/>
    <col min="4625" max="4625" width="10.5546875" style="115" bestFit="1" customWidth="1"/>
    <col min="4626" max="4628" width="9.5546875" style="115" bestFit="1" customWidth="1"/>
    <col min="4629" max="4629" width="9.6640625" style="115" bestFit="1" customWidth="1"/>
    <col min="4630" max="4864" width="11.44140625" style="115"/>
    <col min="4865" max="4865" width="35.88671875" style="115" customWidth="1"/>
    <col min="4866" max="4872" width="13.6640625" style="115" customWidth="1"/>
    <col min="4873" max="4873" width="14" style="115" customWidth="1"/>
    <col min="4874" max="4874" width="11.6640625" style="115" customWidth="1"/>
    <col min="4875" max="4875" width="9.5546875" style="115" bestFit="1" customWidth="1"/>
    <col min="4876" max="4876" width="10.5546875" style="115" bestFit="1" customWidth="1"/>
    <col min="4877" max="4880" width="9.5546875" style="115" bestFit="1" customWidth="1"/>
    <col min="4881" max="4881" width="10.5546875" style="115" bestFit="1" customWidth="1"/>
    <col min="4882" max="4884" width="9.5546875" style="115" bestFit="1" customWidth="1"/>
    <col min="4885" max="4885" width="9.6640625" style="115" bestFit="1" customWidth="1"/>
    <col min="4886" max="5120" width="11.44140625" style="115"/>
    <col min="5121" max="5121" width="35.88671875" style="115" customWidth="1"/>
    <col min="5122" max="5128" width="13.6640625" style="115" customWidth="1"/>
    <col min="5129" max="5129" width="14" style="115" customWidth="1"/>
    <col min="5130" max="5130" width="11.6640625" style="115" customWidth="1"/>
    <col min="5131" max="5131" width="9.5546875" style="115" bestFit="1" customWidth="1"/>
    <col min="5132" max="5132" width="10.5546875" style="115" bestFit="1" customWidth="1"/>
    <col min="5133" max="5136" width="9.5546875" style="115" bestFit="1" customWidth="1"/>
    <col min="5137" max="5137" width="10.5546875" style="115" bestFit="1" customWidth="1"/>
    <col min="5138" max="5140" width="9.5546875" style="115" bestFit="1" customWidth="1"/>
    <col min="5141" max="5141" width="9.6640625" style="115" bestFit="1" customWidth="1"/>
    <col min="5142" max="5376" width="11.44140625" style="115"/>
    <col min="5377" max="5377" width="35.88671875" style="115" customWidth="1"/>
    <col min="5378" max="5384" width="13.6640625" style="115" customWidth="1"/>
    <col min="5385" max="5385" width="14" style="115" customWidth="1"/>
    <col min="5386" max="5386" width="11.6640625" style="115" customWidth="1"/>
    <col min="5387" max="5387" width="9.5546875" style="115" bestFit="1" customWidth="1"/>
    <col min="5388" max="5388" width="10.5546875" style="115" bestFit="1" customWidth="1"/>
    <col min="5389" max="5392" width="9.5546875" style="115" bestFit="1" customWidth="1"/>
    <col min="5393" max="5393" width="10.5546875" style="115" bestFit="1" customWidth="1"/>
    <col min="5394" max="5396" width="9.5546875" style="115" bestFit="1" customWidth="1"/>
    <col min="5397" max="5397" width="9.6640625" style="115" bestFit="1" customWidth="1"/>
    <col min="5398" max="5632" width="11.44140625" style="115"/>
    <col min="5633" max="5633" width="35.88671875" style="115" customWidth="1"/>
    <col min="5634" max="5640" width="13.6640625" style="115" customWidth="1"/>
    <col min="5641" max="5641" width="14" style="115" customWidth="1"/>
    <col min="5642" max="5642" width="11.6640625" style="115" customWidth="1"/>
    <col min="5643" max="5643" width="9.5546875" style="115" bestFit="1" customWidth="1"/>
    <col min="5644" max="5644" width="10.5546875" style="115" bestFit="1" customWidth="1"/>
    <col min="5645" max="5648" width="9.5546875" style="115" bestFit="1" customWidth="1"/>
    <col min="5649" max="5649" width="10.5546875" style="115" bestFit="1" customWidth="1"/>
    <col min="5650" max="5652" width="9.5546875" style="115" bestFit="1" customWidth="1"/>
    <col min="5653" max="5653" width="9.6640625" style="115" bestFit="1" customWidth="1"/>
    <col min="5654" max="5888" width="11.44140625" style="115"/>
    <col min="5889" max="5889" width="35.88671875" style="115" customWidth="1"/>
    <col min="5890" max="5896" width="13.6640625" style="115" customWidth="1"/>
    <col min="5897" max="5897" width="14" style="115" customWidth="1"/>
    <col min="5898" max="5898" width="11.6640625" style="115" customWidth="1"/>
    <col min="5899" max="5899" width="9.5546875" style="115" bestFit="1" customWidth="1"/>
    <col min="5900" max="5900" width="10.5546875" style="115" bestFit="1" customWidth="1"/>
    <col min="5901" max="5904" width="9.5546875" style="115" bestFit="1" customWidth="1"/>
    <col min="5905" max="5905" width="10.5546875" style="115" bestFit="1" customWidth="1"/>
    <col min="5906" max="5908" width="9.5546875" style="115" bestFit="1" customWidth="1"/>
    <col min="5909" max="5909" width="9.6640625" style="115" bestFit="1" customWidth="1"/>
    <col min="5910" max="6144" width="11.44140625" style="115"/>
    <col min="6145" max="6145" width="35.88671875" style="115" customWidth="1"/>
    <col min="6146" max="6152" width="13.6640625" style="115" customWidth="1"/>
    <col min="6153" max="6153" width="14" style="115" customWidth="1"/>
    <col min="6154" max="6154" width="11.6640625" style="115" customWidth="1"/>
    <col min="6155" max="6155" width="9.5546875" style="115" bestFit="1" customWidth="1"/>
    <col min="6156" max="6156" width="10.5546875" style="115" bestFit="1" customWidth="1"/>
    <col min="6157" max="6160" width="9.5546875" style="115" bestFit="1" customWidth="1"/>
    <col min="6161" max="6161" width="10.5546875" style="115" bestFit="1" customWidth="1"/>
    <col min="6162" max="6164" width="9.5546875" style="115" bestFit="1" customWidth="1"/>
    <col min="6165" max="6165" width="9.6640625" style="115" bestFit="1" customWidth="1"/>
    <col min="6166" max="6400" width="11.44140625" style="115"/>
    <col min="6401" max="6401" width="35.88671875" style="115" customWidth="1"/>
    <col min="6402" max="6408" width="13.6640625" style="115" customWidth="1"/>
    <col min="6409" max="6409" width="14" style="115" customWidth="1"/>
    <col min="6410" max="6410" width="11.6640625" style="115" customWidth="1"/>
    <col min="6411" max="6411" width="9.5546875" style="115" bestFit="1" customWidth="1"/>
    <col min="6412" max="6412" width="10.5546875" style="115" bestFit="1" customWidth="1"/>
    <col min="6413" max="6416" width="9.5546875" style="115" bestFit="1" customWidth="1"/>
    <col min="6417" max="6417" width="10.5546875" style="115" bestFit="1" customWidth="1"/>
    <col min="6418" max="6420" width="9.5546875" style="115" bestFit="1" customWidth="1"/>
    <col min="6421" max="6421" width="9.6640625" style="115" bestFit="1" customWidth="1"/>
    <col min="6422" max="6656" width="11.44140625" style="115"/>
    <col min="6657" max="6657" width="35.88671875" style="115" customWidth="1"/>
    <col min="6658" max="6664" width="13.6640625" style="115" customWidth="1"/>
    <col min="6665" max="6665" width="14" style="115" customWidth="1"/>
    <col min="6666" max="6666" width="11.6640625" style="115" customWidth="1"/>
    <col min="6667" max="6667" width="9.5546875" style="115" bestFit="1" customWidth="1"/>
    <col min="6668" max="6668" width="10.5546875" style="115" bestFit="1" customWidth="1"/>
    <col min="6669" max="6672" width="9.5546875" style="115" bestFit="1" customWidth="1"/>
    <col min="6673" max="6673" width="10.5546875" style="115" bestFit="1" customWidth="1"/>
    <col min="6674" max="6676" width="9.5546875" style="115" bestFit="1" customWidth="1"/>
    <col min="6677" max="6677" width="9.6640625" style="115" bestFit="1" customWidth="1"/>
    <col min="6678" max="6912" width="11.44140625" style="115"/>
    <col min="6913" max="6913" width="35.88671875" style="115" customWidth="1"/>
    <col min="6914" max="6920" width="13.6640625" style="115" customWidth="1"/>
    <col min="6921" max="6921" width="14" style="115" customWidth="1"/>
    <col min="6922" max="6922" width="11.6640625" style="115" customWidth="1"/>
    <col min="6923" max="6923" width="9.5546875" style="115" bestFit="1" customWidth="1"/>
    <col min="6924" max="6924" width="10.5546875" style="115" bestFit="1" customWidth="1"/>
    <col min="6925" max="6928" width="9.5546875" style="115" bestFit="1" customWidth="1"/>
    <col min="6929" max="6929" width="10.5546875" style="115" bestFit="1" customWidth="1"/>
    <col min="6930" max="6932" width="9.5546875" style="115" bestFit="1" customWidth="1"/>
    <col min="6933" max="6933" width="9.6640625" style="115" bestFit="1" customWidth="1"/>
    <col min="6934" max="7168" width="11.44140625" style="115"/>
    <col min="7169" max="7169" width="35.88671875" style="115" customWidth="1"/>
    <col min="7170" max="7176" width="13.6640625" style="115" customWidth="1"/>
    <col min="7177" max="7177" width="14" style="115" customWidth="1"/>
    <col min="7178" max="7178" width="11.6640625" style="115" customWidth="1"/>
    <col min="7179" max="7179" width="9.5546875" style="115" bestFit="1" customWidth="1"/>
    <col min="7180" max="7180" width="10.5546875" style="115" bestFit="1" customWidth="1"/>
    <col min="7181" max="7184" width="9.5546875" style="115" bestFit="1" customWidth="1"/>
    <col min="7185" max="7185" width="10.5546875" style="115" bestFit="1" customWidth="1"/>
    <col min="7186" max="7188" width="9.5546875" style="115" bestFit="1" customWidth="1"/>
    <col min="7189" max="7189" width="9.6640625" style="115" bestFit="1" customWidth="1"/>
    <col min="7190" max="7424" width="11.44140625" style="115"/>
    <col min="7425" max="7425" width="35.88671875" style="115" customWidth="1"/>
    <col min="7426" max="7432" width="13.6640625" style="115" customWidth="1"/>
    <col min="7433" max="7433" width="14" style="115" customWidth="1"/>
    <col min="7434" max="7434" width="11.6640625" style="115" customWidth="1"/>
    <col min="7435" max="7435" width="9.5546875" style="115" bestFit="1" customWidth="1"/>
    <col min="7436" max="7436" width="10.5546875" style="115" bestFit="1" customWidth="1"/>
    <col min="7437" max="7440" width="9.5546875" style="115" bestFit="1" customWidth="1"/>
    <col min="7441" max="7441" width="10.5546875" style="115" bestFit="1" customWidth="1"/>
    <col min="7442" max="7444" width="9.5546875" style="115" bestFit="1" customWidth="1"/>
    <col min="7445" max="7445" width="9.6640625" style="115" bestFit="1" customWidth="1"/>
    <col min="7446" max="7680" width="11.44140625" style="115"/>
    <col min="7681" max="7681" width="35.88671875" style="115" customWidth="1"/>
    <col min="7682" max="7688" width="13.6640625" style="115" customWidth="1"/>
    <col min="7689" max="7689" width="14" style="115" customWidth="1"/>
    <col min="7690" max="7690" width="11.6640625" style="115" customWidth="1"/>
    <col min="7691" max="7691" width="9.5546875" style="115" bestFit="1" customWidth="1"/>
    <col min="7692" max="7692" width="10.5546875" style="115" bestFit="1" customWidth="1"/>
    <col min="7693" max="7696" width="9.5546875" style="115" bestFit="1" customWidth="1"/>
    <col min="7697" max="7697" width="10.5546875" style="115" bestFit="1" customWidth="1"/>
    <col min="7698" max="7700" width="9.5546875" style="115" bestFit="1" customWidth="1"/>
    <col min="7701" max="7701" width="9.6640625" style="115" bestFit="1" customWidth="1"/>
    <col min="7702" max="7936" width="11.44140625" style="115"/>
    <col min="7937" max="7937" width="35.88671875" style="115" customWidth="1"/>
    <col min="7938" max="7944" width="13.6640625" style="115" customWidth="1"/>
    <col min="7945" max="7945" width="14" style="115" customWidth="1"/>
    <col min="7946" max="7946" width="11.6640625" style="115" customWidth="1"/>
    <col min="7947" max="7947" width="9.5546875" style="115" bestFit="1" customWidth="1"/>
    <col min="7948" max="7948" width="10.5546875" style="115" bestFit="1" customWidth="1"/>
    <col min="7949" max="7952" width="9.5546875" style="115" bestFit="1" customWidth="1"/>
    <col min="7953" max="7953" width="10.5546875" style="115" bestFit="1" customWidth="1"/>
    <col min="7954" max="7956" width="9.5546875" style="115" bestFit="1" customWidth="1"/>
    <col min="7957" max="7957" width="9.6640625" style="115" bestFit="1" customWidth="1"/>
    <col min="7958" max="8192" width="11.44140625" style="115"/>
    <col min="8193" max="8193" width="35.88671875" style="115" customWidth="1"/>
    <col min="8194" max="8200" width="13.6640625" style="115" customWidth="1"/>
    <col min="8201" max="8201" width="14" style="115" customWidth="1"/>
    <col min="8202" max="8202" width="11.6640625" style="115" customWidth="1"/>
    <col min="8203" max="8203" width="9.5546875" style="115" bestFit="1" customWidth="1"/>
    <col min="8204" max="8204" width="10.5546875" style="115" bestFit="1" customWidth="1"/>
    <col min="8205" max="8208" width="9.5546875" style="115" bestFit="1" customWidth="1"/>
    <col min="8209" max="8209" width="10.5546875" style="115" bestFit="1" customWidth="1"/>
    <col min="8210" max="8212" width="9.5546875" style="115" bestFit="1" customWidth="1"/>
    <col min="8213" max="8213" width="9.6640625" style="115" bestFit="1" customWidth="1"/>
    <col min="8214" max="8448" width="11.44140625" style="115"/>
    <col min="8449" max="8449" width="35.88671875" style="115" customWidth="1"/>
    <col min="8450" max="8456" width="13.6640625" style="115" customWidth="1"/>
    <col min="8457" max="8457" width="14" style="115" customWidth="1"/>
    <col min="8458" max="8458" width="11.6640625" style="115" customWidth="1"/>
    <col min="8459" max="8459" width="9.5546875" style="115" bestFit="1" customWidth="1"/>
    <col min="8460" max="8460" width="10.5546875" style="115" bestFit="1" customWidth="1"/>
    <col min="8461" max="8464" width="9.5546875" style="115" bestFit="1" customWidth="1"/>
    <col min="8465" max="8465" width="10.5546875" style="115" bestFit="1" customWidth="1"/>
    <col min="8466" max="8468" width="9.5546875" style="115" bestFit="1" customWidth="1"/>
    <col min="8469" max="8469" width="9.6640625" style="115" bestFit="1" customWidth="1"/>
    <col min="8470" max="8704" width="11.44140625" style="115"/>
    <col min="8705" max="8705" width="35.88671875" style="115" customWidth="1"/>
    <col min="8706" max="8712" width="13.6640625" style="115" customWidth="1"/>
    <col min="8713" max="8713" width="14" style="115" customWidth="1"/>
    <col min="8714" max="8714" width="11.6640625" style="115" customWidth="1"/>
    <col min="8715" max="8715" width="9.5546875" style="115" bestFit="1" customWidth="1"/>
    <col min="8716" max="8716" width="10.5546875" style="115" bestFit="1" customWidth="1"/>
    <col min="8717" max="8720" width="9.5546875" style="115" bestFit="1" customWidth="1"/>
    <col min="8721" max="8721" width="10.5546875" style="115" bestFit="1" customWidth="1"/>
    <col min="8722" max="8724" width="9.5546875" style="115" bestFit="1" customWidth="1"/>
    <col min="8725" max="8725" width="9.6640625" style="115" bestFit="1" customWidth="1"/>
    <col min="8726" max="8960" width="11.44140625" style="115"/>
    <col min="8961" max="8961" width="35.88671875" style="115" customWidth="1"/>
    <col min="8962" max="8968" width="13.6640625" style="115" customWidth="1"/>
    <col min="8969" max="8969" width="14" style="115" customWidth="1"/>
    <col min="8970" max="8970" width="11.6640625" style="115" customWidth="1"/>
    <col min="8971" max="8971" width="9.5546875" style="115" bestFit="1" customWidth="1"/>
    <col min="8972" max="8972" width="10.5546875" style="115" bestFit="1" customWidth="1"/>
    <col min="8973" max="8976" width="9.5546875" style="115" bestFit="1" customWidth="1"/>
    <col min="8977" max="8977" width="10.5546875" style="115" bestFit="1" customWidth="1"/>
    <col min="8978" max="8980" width="9.5546875" style="115" bestFit="1" customWidth="1"/>
    <col min="8981" max="8981" width="9.6640625" style="115" bestFit="1" customWidth="1"/>
    <col min="8982" max="9216" width="11.44140625" style="115"/>
    <col min="9217" max="9217" width="35.88671875" style="115" customWidth="1"/>
    <col min="9218" max="9224" width="13.6640625" style="115" customWidth="1"/>
    <col min="9225" max="9225" width="14" style="115" customWidth="1"/>
    <col min="9226" max="9226" width="11.6640625" style="115" customWidth="1"/>
    <col min="9227" max="9227" width="9.5546875" style="115" bestFit="1" customWidth="1"/>
    <col min="9228" max="9228" width="10.5546875" style="115" bestFit="1" customWidth="1"/>
    <col min="9229" max="9232" width="9.5546875" style="115" bestFit="1" customWidth="1"/>
    <col min="9233" max="9233" width="10.5546875" style="115" bestFit="1" customWidth="1"/>
    <col min="9234" max="9236" width="9.5546875" style="115" bestFit="1" customWidth="1"/>
    <col min="9237" max="9237" width="9.6640625" style="115" bestFit="1" customWidth="1"/>
    <col min="9238" max="9472" width="11.44140625" style="115"/>
    <col min="9473" max="9473" width="35.88671875" style="115" customWidth="1"/>
    <col min="9474" max="9480" width="13.6640625" style="115" customWidth="1"/>
    <col min="9481" max="9481" width="14" style="115" customWidth="1"/>
    <col min="9482" max="9482" width="11.6640625" style="115" customWidth="1"/>
    <col min="9483" max="9483" width="9.5546875" style="115" bestFit="1" customWidth="1"/>
    <col min="9484" max="9484" width="10.5546875" style="115" bestFit="1" customWidth="1"/>
    <col min="9485" max="9488" width="9.5546875" style="115" bestFit="1" customWidth="1"/>
    <col min="9489" max="9489" width="10.5546875" style="115" bestFit="1" customWidth="1"/>
    <col min="9490" max="9492" width="9.5546875" style="115" bestFit="1" customWidth="1"/>
    <col min="9493" max="9493" width="9.6640625" style="115" bestFit="1" customWidth="1"/>
    <col min="9494" max="9728" width="11.44140625" style="115"/>
    <col min="9729" max="9729" width="35.88671875" style="115" customWidth="1"/>
    <col min="9730" max="9736" width="13.6640625" style="115" customWidth="1"/>
    <col min="9737" max="9737" width="14" style="115" customWidth="1"/>
    <col min="9738" max="9738" width="11.6640625" style="115" customWidth="1"/>
    <col min="9739" max="9739" width="9.5546875" style="115" bestFit="1" customWidth="1"/>
    <col min="9740" max="9740" width="10.5546875" style="115" bestFit="1" customWidth="1"/>
    <col min="9741" max="9744" width="9.5546875" style="115" bestFit="1" customWidth="1"/>
    <col min="9745" max="9745" width="10.5546875" style="115" bestFit="1" customWidth="1"/>
    <col min="9746" max="9748" width="9.5546875" style="115" bestFit="1" customWidth="1"/>
    <col min="9749" max="9749" width="9.6640625" style="115" bestFit="1" customWidth="1"/>
    <col min="9750" max="9984" width="11.44140625" style="115"/>
    <col min="9985" max="9985" width="35.88671875" style="115" customWidth="1"/>
    <col min="9986" max="9992" width="13.6640625" style="115" customWidth="1"/>
    <col min="9993" max="9993" width="14" style="115" customWidth="1"/>
    <col min="9994" max="9994" width="11.6640625" style="115" customWidth="1"/>
    <col min="9995" max="9995" width="9.5546875" style="115" bestFit="1" customWidth="1"/>
    <col min="9996" max="9996" width="10.5546875" style="115" bestFit="1" customWidth="1"/>
    <col min="9997" max="10000" width="9.5546875" style="115" bestFit="1" customWidth="1"/>
    <col min="10001" max="10001" width="10.5546875" style="115" bestFit="1" customWidth="1"/>
    <col min="10002" max="10004" width="9.5546875" style="115" bestFit="1" customWidth="1"/>
    <col min="10005" max="10005" width="9.6640625" style="115" bestFit="1" customWidth="1"/>
    <col min="10006" max="10240" width="11.44140625" style="115"/>
    <col min="10241" max="10241" width="35.88671875" style="115" customWidth="1"/>
    <col min="10242" max="10248" width="13.6640625" style="115" customWidth="1"/>
    <col min="10249" max="10249" width="14" style="115" customWidth="1"/>
    <col min="10250" max="10250" width="11.6640625" style="115" customWidth="1"/>
    <col min="10251" max="10251" width="9.5546875" style="115" bestFit="1" customWidth="1"/>
    <col min="10252" max="10252" width="10.5546875" style="115" bestFit="1" customWidth="1"/>
    <col min="10253" max="10256" width="9.5546875" style="115" bestFit="1" customWidth="1"/>
    <col min="10257" max="10257" width="10.5546875" style="115" bestFit="1" customWidth="1"/>
    <col min="10258" max="10260" width="9.5546875" style="115" bestFit="1" customWidth="1"/>
    <col min="10261" max="10261" width="9.6640625" style="115" bestFit="1" customWidth="1"/>
    <col min="10262" max="10496" width="11.44140625" style="115"/>
    <col min="10497" max="10497" width="35.88671875" style="115" customWidth="1"/>
    <col min="10498" max="10504" width="13.6640625" style="115" customWidth="1"/>
    <col min="10505" max="10505" width="14" style="115" customWidth="1"/>
    <col min="10506" max="10506" width="11.6640625" style="115" customWidth="1"/>
    <col min="10507" max="10507" width="9.5546875" style="115" bestFit="1" customWidth="1"/>
    <col min="10508" max="10508" width="10.5546875" style="115" bestFit="1" customWidth="1"/>
    <col min="10509" max="10512" width="9.5546875" style="115" bestFit="1" customWidth="1"/>
    <col min="10513" max="10513" width="10.5546875" style="115" bestFit="1" customWidth="1"/>
    <col min="10514" max="10516" width="9.5546875" style="115" bestFit="1" customWidth="1"/>
    <col min="10517" max="10517" width="9.6640625" style="115" bestFit="1" customWidth="1"/>
    <col min="10518" max="10752" width="11.44140625" style="115"/>
    <col min="10753" max="10753" width="35.88671875" style="115" customWidth="1"/>
    <col min="10754" max="10760" width="13.6640625" style="115" customWidth="1"/>
    <col min="10761" max="10761" width="14" style="115" customWidth="1"/>
    <col min="10762" max="10762" width="11.6640625" style="115" customWidth="1"/>
    <col min="10763" max="10763" width="9.5546875" style="115" bestFit="1" customWidth="1"/>
    <col min="10764" max="10764" width="10.5546875" style="115" bestFit="1" customWidth="1"/>
    <col min="10765" max="10768" width="9.5546875" style="115" bestFit="1" customWidth="1"/>
    <col min="10769" max="10769" width="10.5546875" style="115" bestFit="1" customWidth="1"/>
    <col min="10770" max="10772" width="9.5546875" style="115" bestFit="1" customWidth="1"/>
    <col min="10773" max="10773" width="9.6640625" style="115" bestFit="1" customWidth="1"/>
    <col min="10774" max="11008" width="11.44140625" style="115"/>
    <col min="11009" max="11009" width="35.88671875" style="115" customWidth="1"/>
    <col min="11010" max="11016" width="13.6640625" style="115" customWidth="1"/>
    <col min="11017" max="11017" width="14" style="115" customWidth="1"/>
    <col min="11018" max="11018" width="11.6640625" style="115" customWidth="1"/>
    <col min="11019" max="11019" width="9.5546875" style="115" bestFit="1" customWidth="1"/>
    <col min="11020" max="11020" width="10.5546875" style="115" bestFit="1" customWidth="1"/>
    <col min="11021" max="11024" width="9.5546875" style="115" bestFit="1" customWidth="1"/>
    <col min="11025" max="11025" width="10.5546875" style="115" bestFit="1" customWidth="1"/>
    <col min="11026" max="11028" width="9.5546875" style="115" bestFit="1" customWidth="1"/>
    <col min="11029" max="11029" width="9.6640625" style="115" bestFit="1" customWidth="1"/>
    <col min="11030" max="11264" width="11.44140625" style="115"/>
    <col min="11265" max="11265" width="35.88671875" style="115" customWidth="1"/>
    <col min="11266" max="11272" width="13.6640625" style="115" customWidth="1"/>
    <col min="11273" max="11273" width="14" style="115" customWidth="1"/>
    <col min="11274" max="11274" width="11.6640625" style="115" customWidth="1"/>
    <col min="11275" max="11275" width="9.5546875" style="115" bestFit="1" customWidth="1"/>
    <col min="11276" max="11276" width="10.5546875" style="115" bestFit="1" customWidth="1"/>
    <col min="11277" max="11280" width="9.5546875" style="115" bestFit="1" customWidth="1"/>
    <col min="11281" max="11281" width="10.5546875" style="115" bestFit="1" customWidth="1"/>
    <col min="11282" max="11284" width="9.5546875" style="115" bestFit="1" customWidth="1"/>
    <col min="11285" max="11285" width="9.6640625" style="115" bestFit="1" customWidth="1"/>
    <col min="11286" max="11520" width="11.44140625" style="115"/>
    <col min="11521" max="11521" width="35.88671875" style="115" customWidth="1"/>
    <col min="11522" max="11528" width="13.6640625" style="115" customWidth="1"/>
    <col min="11529" max="11529" width="14" style="115" customWidth="1"/>
    <col min="11530" max="11530" width="11.6640625" style="115" customWidth="1"/>
    <col min="11531" max="11531" width="9.5546875" style="115" bestFit="1" customWidth="1"/>
    <col min="11532" max="11532" width="10.5546875" style="115" bestFit="1" customWidth="1"/>
    <col min="11533" max="11536" width="9.5546875" style="115" bestFit="1" customWidth="1"/>
    <col min="11537" max="11537" width="10.5546875" style="115" bestFit="1" customWidth="1"/>
    <col min="11538" max="11540" width="9.5546875" style="115" bestFit="1" customWidth="1"/>
    <col min="11541" max="11541" width="9.6640625" style="115" bestFit="1" customWidth="1"/>
    <col min="11542" max="11776" width="11.44140625" style="115"/>
    <col min="11777" max="11777" width="35.88671875" style="115" customWidth="1"/>
    <col min="11778" max="11784" width="13.6640625" style="115" customWidth="1"/>
    <col min="11785" max="11785" width="14" style="115" customWidth="1"/>
    <col min="11786" max="11786" width="11.6640625" style="115" customWidth="1"/>
    <col min="11787" max="11787" width="9.5546875" style="115" bestFit="1" customWidth="1"/>
    <col min="11788" max="11788" width="10.5546875" style="115" bestFit="1" customWidth="1"/>
    <col min="11789" max="11792" width="9.5546875" style="115" bestFit="1" customWidth="1"/>
    <col min="11793" max="11793" width="10.5546875" style="115" bestFit="1" customWidth="1"/>
    <col min="11794" max="11796" width="9.5546875" style="115" bestFit="1" customWidth="1"/>
    <col min="11797" max="11797" width="9.6640625" style="115" bestFit="1" customWidth="1"/>
    <col min="11798" max="12032" width="11.44140625" style="115"/>
    <col min="12033" max="12033" width="35.88671875" style="115" customWidth="1"/>
    <col min="12034" max="12040" width="13.6640625" style="115" customWidth="1"/>
    <col min="12041" max="12041" width="14" style="115" customWidth="1"/>
    <col min="12042" max="12042" width="11.6640625" style="115" customWidth="1"/>
    <col min="12043" max="12043" width="9.5546875" style="115" bestFit="1" customWidth="1"/>
    <col min="12044" max="12044" width="10.5546875" style="115" bestFit="1" customWidth="1"/>
    <col min="12045" max="12048" width="9.5546875" style="115" bestFit="1" customWidth="1"/>
    <col min="12049" max="12049" width="10.5546875" style="115" bestFit="1" customWidth="1"/>
    <col min="12050" max="12052" width="9.5546875" style="115" bestFit="1" customWidth="1"/>
    <col min="12053" max="12053" width="9.6640625" style="115" bestFit="1" customWidth="1"/>
    <col min="12054" max="12288" width="11.44140625" style="115"/>
    <col min="12289" max="12289" width="35.88671875" style="115" customWidth="1"/>
    <col min="12290" max="12296" width="13.6640625" style="115" customWidth="1"/>
    <col min="12297" max="12297" width="14" style="115" customWidth="1"/>
    <col min="12298" max="12298" width="11.6640625" style="115" customWidth="1"/>
    <col min="12299" max="12299" width="9.5546875" style="115" bestFit="1" customWidth="1"/>
    <col min="12300" max="12300" width="10.5546875" style="115" bestFit="1" customWidth="1"/>
    <col min="12301" max="12304" width="9.5546875" style="115" bestFit="1" customWidth="1"/>
    <col min="12305" max="12305" width="10.5546875" style="115" bestFit="1" customWidth="1"/>
    <col min="12306" max="12308" width="9.5546875" style="115" bestFit="1" customWidth="1"/>
    <col min="12309" max="12309" width="9.6640625" style="115" bestFit="1" customWidth="1"/>
    <col min="12310" max="12544" width="11.44140625" style="115"/>
    <col min="12545" max="12545" width="35.88671875" style="115" customWidth="1"/>
    <col min="12546" max="12552" width="13.6640625" style="115" customWidth="1"/>
    <col min="12553" max="12553" width="14" style="115" customWidth="1"/>
    <col min="12554" max="12554" width="11.6640625" style="115" customWidth="1"/>
    <col min="12555" max="12555" width="9.5546875" style="115" bestFit="1" customWidth="1"/>
    <col min="12556" max="12556" width="10.5546875" style="115" bestFit="1" customWidth="1"/>
    <col min="12557" max="12560" width="9.5546875" style="115" bestFit="1" customWidth="1"/>
    <col min="12561" max="12561" width="10.5546875" style="115" bestFit="1" customWidth="1"/>
    <col min="12562" max="12564" width="9.5546875" style="115" bestFit="1" customWidth="1"/>
    <col min="12565" max="12565" width="9.6640625" style="115" bestFit="1" customWidth="1"/>
    <col min="12566" max="12800" width="11.44140625" style="115"/>
    <col min="12801" max="12801" width="35.88671875" style="115" customWidth="1"/>
    <col min="12802" max="12808" width="13.6640625" style="115" customWidth="1"/>
    <col min="12809" max="12809" width="14" style="115" customWidth="1"/>
    <col min="12810" max="12810" width="11.6640625" style="115" customWidth="1"/>
    <col min="12811" max="12811" width="9.5546875" style="115" bestFit="1" customWidth="1"/>
    <col min="12812" max="12812" width="10.5546875" style="115" bestFit="1" customWidth="1"/>
    <col min="12813" max="12816" width="9.5546875" style="115" bestFit="1" customWidth="1"/>
    <col min="12817" max="12817" width="10.5546875" style="115" bestFit="1" customWidth="1"/>
    <col min="12818" max="12820" width="9.5546875" style="115" bestFit="1" customWidth="1"/>
    <col min="12821" max="12821" width="9.6640625" style="115" bestFit="1" customWidth="1"/>
    <col min="12822" max="13056" width="11.44140625" style="115"/>
    <col min="13057" max="13057" width="35.88671875" style="115" customWidth="1"/>
    <col min="13058" max="13064" width="13.6640625" style="115" customWidth="1"/>
    <col min="13065" max="13065" width="14" style="115" customWidth="1"/>
    <col min="13066" max="13066" width="11.6640625" style="115" customWidth="1"/>
    <col min="13067" max="13067" width="9.5546875" style="115" bestFit="1" customWidth="1"/>
    <col min="13068" max="13068" width="10.5546875" style="115" bestFit="1" customWidth="1"/>
    <col min="13069" max="13072" width="9.5546875" style="115" bestFit="1" customWidth="1"/>
    <col min="13073" max="13073" width="10.5546875" style="115" bestFit="1" customWidth="1"/>
    <col min="13074" max="13076" width="9.5546875" style="115" bestFit="1" customWidth="1"/>
    <col min="13077" max="13077" width="9.6640625" style="115" bestFit="1" customWidth="1"/>
    <col min="13078" max="13312" width="11.44140625" style="115"/>
    <col min="13313" max="13313" width="35.88671875" style="115" customWidth="1"/>
    <col min="13314" max="13320" width="13.6640625" style="115" customWidth="1"/>
    <col min="13321" max="13321" width="14" style="115" customWidth="1"/>
    <col min="13322" max="13322" width="11.6640625" style="115" customWidth="1"/>
    <col min="13323" max="13323" width="9.5546875" style="115" bestFit="1" customWidth="1"/>
    <col min="13324" max="13324" width="10.5546875" style="115" bestFit="1" customWidth="1"/>
    <col min="13325" max="13328" width="9.5546875" style="115" bestFit="1" customWidth="1"/>
    <col min="13329" max="13329" width="10.5546875" style="115" bestFit="1" customWidth="1"/>
    <col min="13330" max="13332" width="9.5546875" style="115" bestFit="1" customWidth="1"/>
    <col min="13333" max="13333" width="9.6640625" style="115" bestFit="1" customWidth="1"/>
    <col min="13334" max="13568" width="11.44140625" style="115"/>
    <col min="13569" max="13569" width="35.88671875" style="115" customWidth="1"/>
    <col min="13570" max="13576" width="13.6640625" style="115" customWidth="1"/>
    <col min="13577" max="13577" width="14" style="115" customWidth="1"/>
    <col min="13578" max="13578" width="11.6640625" style="115" customWidth="1"/>
    <col min="13579" max="13579" width="9.5546875" style="115" bestFit="1" customWidth="1"/>
    <col min="13580" max="13580" width="10.5546875" style="115" bestFit="1" customWidth="1"/>
    <col min="13581" max="13584" width="9.5546875" style="115" bestFit="1" customWidth="1"/>
    <col min="13585" max="13585" width="10.5546875" style="115" bestFit="1" customWidth="1"/>
    <col min="13586" max="13588" width="9.5546875" style="115" bestFit="1" customWidth="1"/>
    <col min="13589" max="13589" width="9.6640625" style="115" bestFit="1" customWidth="1"/>
    <col min="13590" max="13824" width="11.44140625" style="115"/>
    <col min="13825" max="13825" width="35.88671875" style="115" customWidth="1"/>
    <col min="13826" max="13832" width="13.6640625" style="115" customWidth="1"/>
    <col min="13833" max="13833" width="14" style="115" customWidth="1"/>
    <col min="13834" max="13834" width="11.6640625" style="115" customWidth="1"/>
    <col min="13835" max="13835" width="9.5546875" style="115" bestFit="1" customWidth="1"/>
    <col min="13836" max="13836" width="10.5546875" style="115" bestFit="1" customWidth="1"/>
    <col min="13837" max="13840" width="9.5546875" style="115" bestFit="1" customWidth="1"/>
    <col min="13841" max="13841" width="10.5546875" style="115" bestFit="1" customWidth="1"/>
    <col min="13842" max="13844" width="9.5546875" style="115" bestFit="1" customWidth="1"/>
    <col min="13845" max="13845" width="9.6640625" style="115" bestFit="1" customWidth="1"/>
    <col min="13846" max="14080" width="11.44140625" style="115"/>
    <col min="14081" max="14081" width="35.88671875" style="115" customWidth="1"/>
    <col min="14082" max="14088" width="13.6640625" style="115" customWidth="1"/>
    <col min="14089" max="14089" width="14" style="115" customWidth="1"/>
    <col min="14090" max="14090" width="11.6640625" style="115" customWidth="1"/>
    <col min="14091" max="14091" width="9.5546875" style="115" bestFit="1" customWidth="1"/>
    <col min="14092" max="14092" width="10.5546875" style="115" bestFit="1" customWidth="1"/>
    <col min="14093" max="14096" width="9.5546875" style="115" bestFit="1" customWidth="1"/>
    <col min="14097" max="14097" width="10.5546875" style="115" bestFit="1" customWidth="1"/>
    <col min="14098" max="14100" width="9.5546875" style="115" bestFit="1" customWidth="1"/>
    <col min="14101" max="14101" width="9.6640625" style="115" bestFit="1" customWidth="1"/>
    <col min="14102" max="14336" width="11.44140625" style="115"/>
    <col min="14337" max="14337" width="35.88671875" style="115" customWidth="1"/>
    <col min="14338" max="14344" width="13.6640625" style="115" customWidth="1"/>
    <col min="14345" max="14345" width="14" style="115" customWidth="1"/>
    <col min="14346" max="14346" width="11.6640625" style="115" customWidth="1"/>
    <col min="14347" max="14347" width="9.5546875" style="115" bestFit="1" customWidth="1"/>
    <col min="14348" max="14348" width="10.5546875" style="115" bestFit="1" customWidth="1"/>
    <col min="14349" max="14352" width="9.5546875" style="115" bestFit="1" customWidth="1"/>
    <col min="14353" max="14353" width="10.5546875" style="115" bestFit="1" customWidth="1"/>
    <col min="14354" max="14356" width="9.5546875" style="115" bestFit="1" customWidth="1"/>
    <col min="14357" max="14357" width="9.6640625" style="115" bestFit="1" customWidth="1"/>
    <col min="14358" max="14592" width="11.44140625" style="115"/>
    <col min="14593" max="14593" width="35.88671875" style="115" customWidth="1"/>
    <col min="14594" max="14600" width="13.6640625" style="115" customWidth="1"/>
    <col min="14601" max="14601" width="14" style="115" customWidth="1"/>
    <col min="14602" max="14602" width="11.6640625" style="115" customWidth="1"/>
    <col min="14603" max="14603" width="9.5546875" style="115" bestFit="1" customWidth="1"/>
    <col min="14604" max="14604" width="10.5546875" style="115" bestFit="1" customWidth="1"/>
    <col min="14605" max="14608" width="9.5546875" style="115" bestFit="1" customWidth="1"/>
    <col min="14609" max="14609" width="10.5546875" style="115" bestFit="1" customWidth="1"/>
    <col min="14610" max="14612" width="9.5546875" style="115" bestFit="1" customWidth="1"/>
    <col min="14613" max="14613" width="9.6640625" style="115" bestFit="1" customWidth="1"/>
    <col min="14614" max="14848" width="11.44140625" style="115"/>
    <col min="14849" max="14849" width="35.88671875" style="115" customWidth="1"/>
    <col min="14850" max="14856" width="13.6640625" style="115" customWidth="1"/>
    <col min="14857" max="14857" width="14" style="115" customWidth="1"/>
    <col min="14858" max="14858" width="11.6640625" style="115" customWidth="1"/>
    <col min="14859" max="14859" width="9.5546875" style="115" bestFit="1" customWidth="1"/>
    <col min="14860" max="14860" width="10.5546875" style="115" bestFit="1" customWidth="1"/>
    <col min="14861" max="14864" width="9.5546875" style="115" bestFit="1" customWidth="1"/>
    <col min="14865" max="14865" width="10.5546875" style="115" bestFit="1" customWidth="1"/>
    <col min="14866" max="14868" width="9.5546875" style="115" bestFit="1" customWidth="1"/>
    <col min="14869" max="14869" width="9.6640625" style="115" bestFit="1" customWidth="1"/>
    <col min="14870" max="15104" width="11.44140625" style="115"/>
    <col min="15105" max="15105" width="35.88671875" style="115" customWidth="1"/>
    <col min="15106" max="15112" width="13.6640625" style="115" customWidth="1"/>
    <col min="15113" max="15113" width="14" style="115" customWidth="1"/>
    <col min="15114" max="15114" width="11.6640625" style="115" customWidth="1"/>
    <col min="15115" max="15115" width="9.5546875" style="115" bestFit="1" customWidth="1"/>
    <col min="15116" max="15116" width="10.5546875" style="115" bestFit="1" customWidth="1"/>
    <col min="15117" max="15120" width="9.5546875" style="115" bestFit="1" customWidth="1"/>
    <col min="15121" max="15121" width="10.5546875" style="115" bestFit="1" customWidth="1"/>
    <col min="15122" max="15124" width="9.5546875" style="115" bestFit="1" customWidth="1"/>
    <col min="15125" max="15125" width="9.6640625" style="115" bestFit="1" customWidth="1"/>
    <col min="15126" max="15360" width="11.44140625" style="115"/>
    <col min="15361" max="15361" width="35.88671875" style="115" customWidth="1"/>
    <col min="15362" max="15368" width="13.6640625" style="115" customWidth="1"/>
    <col min="15369" max="15369" width="14" style="115" customWidth="1"/>
    <col min="15370" max="15370" width="11.6640625" style="115" customWidth="1"/>
    <col min="15371" max="15371" width="9.5546875" style="115" bestFit="1" customWidth="1"/>
    <col min="15372" max="15372" width="10.5546875" style="115" bestFit="1" customWidth="1"/>
    <col min="15373" max="15376" width="9.5546875" style="115" bestFit="1" customWidth="1"/>
    <col min="15377" max="15377" width="10.5546875" style="115" bestFit="1" customWidth="1"/>
    <col min="15378" max="15380" width="9.5546875" style="115" bestFit="1" customWidth="1"/>
    <col min="15381" max="15381" width="9.6640625" style="115" bestFit="1" customWidth="1"/>
    <col min="15382" max="15616" width="11.44140625" style="115"/>
    <col min="15617" max="15617" width="35.88671875" style="115" customWidth="1"/>
    <col min="15618" max="15624" width="13.6640625" style="115" customWidth="1"/>
    <col min="15625" max="15625" width="14" style="115" customWidth="1"/>
    <col min="15626" max="15626" width="11.6640625" style="115" customWidth="1"/>
    <col min="15627" max="15627" width="9.5546875" style="115" bestFit="1" customWidth="1"/>
    <col min="15628" max="15628" width="10.5546875" style="115" bestFit="1" customWidth="1"/>
    <col min="15629" max="15632" width="9.5546875" style="115" bestFit="1" customWidth="1"/>
    <col min="15633" max="15633" width="10.5546875" style="115" bestFit="1" customWidth="1"/>
    <col min="15634" max="15636" width="9.5546875" style="115" bestFit="1" customWidth="1"/>
    <col min="15637" max="15637" width="9.6640625" style="115" bestFit="1" customWidth="1"/>
    <col min="15638" max="15872" width="11.44140625" style="115"/>
    <col min="15873" max="15873" width="35.88671875" style="115" customWidth="1"/>
    <col min="15874" max="15880" width="13.6640625" style="115" customWidth="1"/>
    <col min="15881" max="15881" width="14" style="115" customWidth="1"/>
    <col min="15882" max="15882" width="11.6640625" style="115" customWidth="1"/>
    <col min="15883" max="15883" width="9.5546875" style="115" bestFit="1" customWidth="1"/>
    <col min="15884" max="15884" width="10.5546875" style="115" bestFit="1" customWidth="1"/>
    <col min="15885" max="15888" width="9.5546875" style="115" bestFit="1" customWidth="1"/>
    <col min="15889" max="15889" width="10.5546875" style="115" bestFit="1" customWidth="1"/>
    <col min="15890" max="15892" width="9.5546875" style="115" bestFit="1" customWidth="1"/>
    <col min="15893" max="15893" width="9.6640625" style="115" bestFit="1" customWidth="1"/>
    <col min="15894" max="16128" width="11.44140625" style="115"/>
    <col min="16129" max="16129" width="35.88671875" style="115" customWidth="1"/>
    <col min="16130" max="16136" width="13.6640625" style="115" customWidth="1"/>
    <col min="16137" max="16137" width="14" style="115" customWidth="1"/>
    <col min="16138" max="16138" width="11.6640625" style="115" customWidth="1"/>
    <col min="16139" max="16139" width="9.5546875" style="115" bestFit="1" customWidth="1"/>
    <col min="16140" max="16140" width="10.5546875" style="115" bestFit="1" customWidth="1"/>
    <col min="16141" max="16144" width="9.5546875" style="115" bestFit="1" customWidth="1"/>
    <col min="16145" max="16145" width="10.5546875" style="115" bestFit="1" customWidth="1"/>
    <col min="16146" max="16148" width="9.5546875" style="115" bestFit="1" customWidth="1"/>
    <col min="16149" max="16149" width="9.6640625" style="115" bestFit="1" customWidth="1"/>
    <col min="16150" max="16384" width="11.44140625" style="115"/>
  </cols>
  <sheetData>
    <row r="1" spans="1:12" s="77" customFormat="1" ht="12.75" customHeight="1">
      <c r="A1" s="1412" t="s">
        <v>1215</v>
      </c>
      <c r="B1" s="76"/>
      <c r="C1" s="76"/>
      <c r="D1" s="76"/>
      <c r="E1" s="76"/>
      <c r="F1" s="76"/>
      <c r="G1" s="76"/>
      <c r="H1" s="76"/>
      <c r="I1" s="76"/>
    </row>
    <row r="2" spans="1:12" s="79" customFormat="1" ht="24" customHeight="1">
      <c r="A2" s="78" t="s">
        <v>97</v>
      </c>
      <c r="B2" s="78"/>
      <c r="C2" s="78"/>
      <c r="D2" s="78"/>
      <c r="E2" s="78"/>
      <c r="F2" s="78"/>
      <c r="G2" s="78"/>
      <c r="H2" s="78"/>
      <c r="I2" s="78"/>
    </row>
    <row r="3" spans="1:12" s="81" customFormat="1" ht="26.25" customHeight="1">
      <c r="A3" s="80">
        <v>45322</v>
      </c>
      <c r="B3" s="80"/>
      <c r="C3" s="80"/>
      <c r="D3" s="80"/>
      <c r="E3" s="80"/>
      <c r="F3" s="80"/>
      <c r="G3" s="80"/>
      <c r="H3" s="80"/>
      <c r="I3" s="80"/>
    </row>
    <row r="4" spans="1:12" s="81" customFormat="1" ht="26.25" hidden="1" customHeight="1">
      <c r="A4" s="82"/>
      <c r="B4" s="83">
        <v>3</v>
      </c>
      <c r="C4" s="83">
        <v>4</v>
      </c>
      <c r="D4" s="83">
        <v>6</v>
      </c>
      <c r="E4" s="83">
        <v>8</v>
      </c>
      <c r="F4" s="83">
        <v>7</v>
      </c>
      <c r="G4" s="84">
        <v>2</v>
      </c>
      <c r="H4" s="83">
        <v>5</v>
      </c>
      <c r="I4" s="83"/>
    </row>
    <row r="5" spans="1:12" s="87" customFormat="1" ht="13.5" hidden="1" customHeight="1">
      <c r="A5" s="85"/>
      <c r="B5" s="86" t="s">
        <v>98</v>
      </c>
      <c r="C5" s="86" t="s">
        <v>99</v>
      </c>
      <c r="D5" s="86" t="s">
        <v>100</v>
      </c>
      <c r="E5" s="86" t="s">
        <v>101</v>
      </c>
      <c r="F5" s="86" t="s">
        <v>102</v>
      </c>
      <c r="G5" s="86" t="s">
        <v>103</v>
      </c>
      <c r="H5" s="86" t="s">
        <v>104</v>
      </c>
      <c r="I5" s="85"/>
    </row>
    <row r="6" spans="1:12" s="87" customFormat="1" ht="13.5" customHeight="1" thickBot="1">
      <c r="A6" s="88"/>
      <c r="B6" s="86"/>
      <c r="C6" s="86"/>
      <c r="D6" s="86"/>
      <c r="E6" s="86"/>
      <c r="F6" s="86"/>
      <c r="G6" s="86"/>
      <c r="H6" s="86"/>
      <c r="I6" s="85"/>
    </row>
    <row r="7" spans="1:12" s="92" customFormat="1" ht="26.25" customHeight="1">
      <c r="A7" s="89" t="s">
        <v>1</v>
      </c>
      <c r="B7" s="90" t="s">
        <v>105</v>
      </c>
      <c r="C7" s="90" t="s">
        <v>106</v>
      </c>
      <c r="D7" s="90" t="s">
        <v>107</v>
      </c>
      <c r="E7" s="90" t="s">
        <v>108</v>
      </c>
      <c r="F7" s="90" t="s">
        <v>109</v>
      </c>
      <c r="G7" s="90" t="s">
        <v>110</v>
      </c>
      <c r="H7" s="90" t="s">
        <v>111</v>
      </c>
      <c r="I7" s="91" t="s">
        <v>112</v>
      </c>
    </row>
    <row r="8" spans="1:12" s="92" customFormat="1" ht="43.5" customHeight="1">
      <c r="A8" s="93"/>
      <c r="B8" s="94"/>
      <c r="C8" s="94"/>
      <c r="D8" s="94"/>
      <c r="E8" s="94"/>
      <c r="F8" s="94"/>
      <c r="G8" s="94" t="s">
        <v>113</v>
      </c>
      <c r="H8" s="94"/>
      <c r="I8" s="95"/>
    </row>
    <row r="9" spans="1:12" s="99" customFormat="1" ht="13.5" customHeight="1">
      <c r="A9" s="96"/>
      <c r="B9" s="97"/>
      <c r="C9" s="97"/>
      <c r="D9" s="97"/>
      <c r="E9" s="97"/>
      <c r="F9" s="97"/>
      <c r="G9" s="97"/>
      <c r="H9" s="97"/>
      <c r="I9" s="98"/>
    </row>
    <row r="10" spans="1:12" s="104" customFormat="1" ht="20.100000000000001" customHeight="1">
      <c r="A10" s="100" t="s">
        <v>29</v>
      </c>
      <c r="B10" s="101">
        <v>232</v>
      </c>
      <c r="C10" s="101">
        <v>2169</v>
      </c>
      <c r="D10" s="101">
        <v>24414</v>
      </c>
      <c r="E10" s="101">
        <v>42743</v>
      </c>
      <c r="F10" s="101">
        <v>6755</v>
      </c>
      <c r="G10" s="101">
        <v>827584</v>
      </c>
      <c r="H10" s="101">
        <v>53383</v>
      </c>
      <c r="I10" s="101">
        <v>937909</v>
      </c>
      <c r="J10" s="102"/>
      <c r="K10" s="103"/>
      <c r="L10" s="103"/>
    </row>
    <row r="11" spans="1:12" s="104" customFormat="1" ht="20.100000000000001" customHeight="1">
      <c r="A11" s="100" t="s">
        <v>30</v>
      </c>
      <c r="B11" s="101">
        <v>9</v>
      </c>
      <c r="C11" s="101">
        <v>62</v>
      </c>
      <c r="D11" s="101">
        <v>163</v>
      </c>
      <c r="E11" s="101">
        <v>23</v>
      </c>
      <c r="F11" s="101">
        <v>33</v>
      </c>
      <c r="G11" s="101">
        <v>43524</v>
      </c>
      <c r="H11" s="101">
        <v>1158</v>
      </c>
      <c r="I11" s="101">
        <v>44963</v>
      </c>
      <c r="J11" s="102"/>
      <c r="K11" s="103"/>
      <c r="L11" s="103"/>
    </row>
    <row r="12" spans="1:12" s="104" customFormat="1" ht="20.100000000000001" customHeight="1">
      <c r="A12" s="100" t="s">
        <v>31</v>
      </c>
      <c r="B12" s="101">
        <v>667</v>
      </c>
      <c r="C12" s="101">
        <v>2715</v>
      </c>
      <c r="D12" s="101">
        <v>32557</v>
      </c>
      <c r="E12" s="101">
        <v>86567</v>
      </c>
      <c r="F12" s="101">
        <v>60541</v>
      </c>
      <c r="G12" s="101">
        <v>1223085</v>
      </c>
      <c r="H12" s="101">
        <v>77927</v>
      </c>
      <c r="I12" s="101">
        <v>1429741</v>
      </c>
      <c r="J12" s="102"/>
      <c r="K12" s="103"/>
      <c r="L12" s="103"/>
    </row>
    <row r="13" spans="1:12" s="104" customFormat="1" ht="20.100000000000001" customHeight="1">
      <c r="A13" s="100" t="s">
        <v>32</v>
      </c>
      <c r="B13" s="101">
        <v>57</v>
      </c>
      <c r="C13" s="101">
        <v>471</v>
      </c>
      <c r="D13" s="101">
        <v>905</v>
      </c>
      <c r="E13" s="101">
        <v>8481</v>
      </c>
      <c r="F13" s="101">
        <v>2551</v>
      </c>
      <c r="G13" s="101">
        <v>358208</v>
      </c>
      <c r="H13" s="101">
        <v>13052</v>
      </c>
      <c r="I13" s="101">
        <v>382571</v>
      </c>
      <c r="J13" s="102"/>
      <c r="K13" s="103"/>
      <c r="L13" s="103"/>
    </row>
    <row r="14" spans="1:12" s="104" customFormat="1" ht="20.100000000000001" customHeight="1">
      <c r="A14" s="100" t="s">
        <v>33</v>
      </c>
      <c r="B14" s="101">
        <v>138</v>
      </c>
      <c r="C14" s="101">
        <v>746</v>
      </c>
      <c r="D14" s="101">
        <v>1567</v>
      </c>
      <c r="E14" s="101">
        <v>360</v>
      </c>
      <c r="F14" s="101">
        <v>561</v>
      </c>
      <c r="G14" s="101">
        <v>87618</v>
      </c>
      <c r="H14" s="101">
        <v>17253</v>
      </c>
      <c r="I14" s="101">
        <v>103828</v>
      </c>
      <c r="J14" s="102"/>
      <c r="K14" s="103"/>
      <c r="L14" s="103"/>
    </row>
    <row r="15" spans="1:12" s="104" customFormat="1" ht="20.100000000000001" customHeight="1">
      <c r="A15" s="100" t="s">
        <v>114</v>
      </c>
      <c r="B15" s="101">
        <v>262</v>
      </c>
      <c r="C15" s="101">
        <v>1039</v>
      </c>
      <c r="D15" s="101">
        <v>14522</v>
      </c>
      <c r="E15" s="101">
        <v>20602</v>
      </c>
      <c r="F15" s="101">
        <v>2119</v>
      </c>
      <c r="G15" s="101">
        <v>461639</v>
      </c>
      <c r="H15" s="101">
        <v>37872</v>
      </c>
      <c r="I15" s="101">
        <v>522904</v>
      </c>
      <c r="J15" s="102"/>
      <c r="K15" s="103"/>
      <c r="L15" s="103"/>
    </row>
    <row r="16" spans="1:12" s="104" customFormat="1" ht="20.100000000000001" customHeight="1">
      <c r="A16" s="100" t="s">
        <v>35</v>
      </c>
      <c r="B16" s="101">
        <v>40</v>
      </c>
      <c r="C16" s="101">
        <v>93</v>
      </c>
      <c r="D16" s="101">
        <v>16</v>
      </c>
      <c r="E16" s="101">
        <v>8</v>
      </c>
      <c r="F16" s="101">
        <v>11</v>
      </c>
      <c r="G16" s="101">
        <v>0</v>
      </c>
      <c r="H16" s="101">
        <v>0</v>
      </c>
      <c r="I16" s="101">
        <v>168</v>
      </c>
      <c r="J16" s="102"/>
      <c r="K16" s="103"/>
      <c r="L16" s="103"/>
    </row>
    <row r="17" spans="1:12" s="104" customFormat="1" ht="20.100000000000001" customHeight="1">
      <c r="A17" s="100" t="s">
        <v>36</v>
      </c>
      <c r="B17" s="101">
        <v>202</v>
      </c>
      <c r="C17" s="101">
        <v>981</v>
      </c>
      <c r="D17" s="101">
        <v>5285</v>
      </c>
      <c r="E17" s="101">
        <v>15802</v>
      </c>
      <c r="F17" s="101">
        <v>3934</v>
      </c>
      <c r="G17" s="101">
        <v>1064504</v>
      </c>
      <c r="H17" s="101">
        <v>47473</v>
      </c>
      <c r="I17" s="101">
        <v>1113585</v>
      </c>
      <c r="J17" s="102"/>
      <c r="K17" s="103"/>
      <c r="L17" s="103"/>
    </row>
    <row r="18" spans="1:12" s="104" customFormat="1" ht="20.100000000000001" customHeight="1">
      <c r="A18" s="100" t="s">
        <v>37</v>
      </c>
      <c r="B18" s="101">
        <v>0</v>
      </c>
      <c r="C18" s="101">
        <v>0</v>
      </c>
      <c r="D18" s="101">
        <v>3845</v>
      </c>
      <c r="E18" s="101">
        <v>226720</v>
      </c>
      <c r="F18" s="101">
        <v>506293</v>
      </c>
      <c r="G18" s="101">
        <v>91415</v>
      </c>
      <c r="H18" s="101">
        <v>5175</v>
      </c>
      <c r="I18" s="101">
        <v>830172</v>
      </c>
      <c r="J18" s="102"/>
      <c r="K18" s="103"/>
      <c r="L18" s="103"/>
    </row>
    <row r="19" spans="1:12" s="104" customFormat="1" ht="20.100000000000001" customHeight="1">
      <c r="A19" s="100" t="s">
        <v>38</v>
      </c>
      <c r="B19" s="101">
        <v>37</v>
      </c>
      <c r="C19" s="101">
        <v>90</v>
      </c>
      <c r="D19" s="101">
        <v>68</v>
      </c>
      <c r="E19" s="101">
        <v>6</v>
      </c>
      <c r="F19" s="101">
        <v>0</v>
      </c>
      <c r="G19" s="101">
        <v>39688</v>
      </c>
      <c r="H19" s="101">
        <v>5652</v>
      </c>
      <c r="I19" s="101">
        <v>45444</v>
      </c>
      <c r="J19" s="102"/>
      <c r="K19" s="103"/>
      <c r="L19" s="103"/>
    </row>
    <row r="20" spans="1:12" s="104" customFormat="1" ht="20.100000000000001" customHeight="1">
      <c r="A20" s="100" t="s">
        <v>96</v>
      </c>
      <c r="B20" s="101">
        <v>0</v>
      </c>
      <c r="C20" s="101">
        <v>0</v>
      </c>
      <c r="D20" s="101">
        <v>0</v>
      </c>
      <c r="E20" s="101">
        <v>61</v>
      </c>
      <c r="F20" s="101">
        <v>64</v>
      </c>
      <c r="G20" s="101">
        <v>977473</v>
      </c>
      <c r="H20" s="101">
        <v>4</v>
      </c>
      <c r="I20" s="101">
        <v>977598</v>
      </c>
      <c r="J20" s="102"/>
      <c r="K20" s="103"/>
      <c r="L20" s="103"/>
    </row>
    <row r="21" spans="1:12" s="104" customFormat="1" ht="20.100000000000001" customHeight="1">
      <c r="A21" s="100" t="s">
        <v>115</v>
      </c>
      <c r="B21" s="101">
        <v>123</v>
      </c>
      <c r="C21" s="101">
        <v>250</v>
      </c>
      <c r="D21" s="101">
        <v>88</v>
      </c>
      <c r="E21" s="101">
        <v>1</v>
      </c>
      <c r="F21" s="101">
        <v>0</v>
      </c>
      <c r="G21" s="101">
        <v>533</v>
      </c>
      <c r="H21" s="101">
        <v>0</v>
      </c>
      <c r="I21" s="101">
        <v>995</v>
      </c>
      <c r="J21" s="102"/>
      <c r="K21" s="103"/>
      <c r="L21" s="103"/>
    </row>
    <row r="22" spans="1:12" s="104" customFormat="1" ht="20.100000000000001" customHeight="1">
      <c r="A22" s="100" t="s">
        <v>41</v>
      </c>
      <c r="B22" s="101">
        <v>0</v>
      </c>
      <c r="C22" s="101">
        <v>0</v>
      </c>
      <c r="D22" s="101">
        <v>0</v>
      </c>
      <c r="E22" s="101">
        <v>0</v>
      </c>
      <c r="F22" s="101">
        <v>0</v>
      </c>
      <c r="G22" s="101">
        <v>401632</v>
      </c>
      <c r="H22" s="101">
        <v>0</v>
      </c>
      <c r="I22" s="101">
        <v>401632</v>
      </c>
      <c r="J22" s="102"/>
      <c r="K22" s="103"/>
      <c r="L22" s="103"/>
    </row>
    <row r="23" spans="1:12" s="104" customFormat="1" ht="20.100000000000001" customHeight="1">
      <c r="A23" s="100" t="s">
        <v>42</v>
      </c>
      <c r="B23" s="101">
        <v>1</v>
      </c>
      <c r="C23" s="101">
        <v>3</v>
      </c>
      <c r="D23" s="101">
        <v>12</v>
      </c>
      <c r="E23" s="101">
        <v>199</v>
      </c>
      <c r="F23" s="101">
        <v>226</v>
      </c>
      <c r="G23" s="101">
        <v>80632</v>
      </c>
      <c r="H23" s="101">
        <v>1</v>
      </c>
      <c r="I23" s="101">
        <v>81074</v>
      </c>
      <c r="J23" s="102"/>
      <c r="K23" s="103"/>
      <c r="L23" s="103"/>
    </row>
    <row r="24" spans="1:12" s="104" customFormat="1" ht="20.100000000000001" customHeight="1">
      <c r="A24" s="105" t="s">
        <v>43</v>
      </c>
      <c r="B24" s="101">
        <v>37</v>
      </c>
      <c r="C24" s="101">
        <v>15</v>
      </c>
      <c r="D24" s="101">
        <v>0</v>
      </c>
      <c r="E24" s="101">
        <v>0</v>
      </c>
      <c r="F24" s="101">
        <v>0</v>
      </c>
      <c r="G24" s="101">
        <v>0</v>
      </c>
      <c r="H24" s="101">
        <v>0</v>
      </c>
      <c r="I24" s="101">
        <v>52</v>
      </c>
      <c r="J24" s="102"/>
      <c r="K24" s="103"/>
      <c r="L24" s="103"/>
    </row>
    <row r="25" spans="1:12" s="104" customFormat="1" ht="20.100000000000001" customHeight="1">
      <c r="A25" s="105" t="s">
        <v>44</v>
      </c>
      <c r="B25" s="101">
        <v>9</v>
      </c>
      <c r="C25" s="101">
        <v>0</v>
      </c>
      <c r="D25" s="101">
        <v>0</v>
      </c>
      <c r="E25" s="101">
        <v>0</v>
      </c>
      <c r="F25" s="101">
        <v>0</v>
      </c>
      <c r="G25" s="101">
        <v>0</v>
      </c>
      <c r="H25" s="101">
        <v>0</v>
      </c>
      <c r="I25" s="101">
        <v>9</v>
      </c>
      <c r="J25" s="102"/>
      <c r="K25" s="103"/>
      <c r="L25" s="103"/>
    </row>
    <row r="26" spans="1:12" s="104" customFormat="1" ht="20.100000000000001" customHeight="1">
      <c r="A26" s="105" t="s">
        <v>116</v>
      </c>
      <c r="B26" s="101">
        <v>27</v>
      </c>
      <c r="C26" s="101">
        <v>15</v>
      </c>
      <c r="D26" s="101">
        <v>0</v>
      </c>
      <c r="E26" s="101">
        <v>0</v>
      </c>
      <c r="F26" s="101">
        <v>0</v>
      </c>
      <c r="G26" s="101">
        <v>0</v>
      </c>
      <c r="H26" s="101">
        <v>0</v>
      </c>
      <c r="I26" s="101">
        <v>42</v>
      </c>
      <c r="J26" s="102"/>
      <c r="K26" s="103"/>
      <c r="L26" s="103"/>
    </row>
    <row r="27" spans="1:12" s="108" customFormat="1" ht="20.25" customHeight="1" thickBot="1">
      <c r="A27" s="106" t="s">
        <v>117</v>
      </c>
      <c r="B27" s="107">
        <v>879</v>
      </c>
      <c r="C27" s="107">
        <v>3940</v>
      </c>
      <c r="D27" s="107">
        <v>48727</v>
      </c>
      <c r="E27" s="107">
        <v>362655</v>
      </c>
      <c r="F27" s="107">
        <v>580065</v>
      </c>
      <c r="G27" s="107">
        <v>3677202</v>
      </c>
      <c r="H27" s="107">
        <v>255011</v>
      </c>
      <c r="I27" s="107">
        <v>4627163</v>
      </c>
    </row>
    <row r="28" spans="1:12" s="108" customFormat="1" ht="6.75" customHeight="1">
      <c r="A28" s="109"/>
      <c r="B28" s="102"/>
      <c r="C28" s="102"/>
      <c r="D28" s="102"/>
      <c r="E28" s="102"/>
      <c r="F28" s="102"/>
      <c r="G28" s="102"/>
      <c r="H28" s="102"/>
      <c r="I28" s="102"/>
    </row>
    <row r="29" spans="1:12" s="112" customFormat="1" ht="19.5" customHeight="1">
      <c r="A29" s="110" t="s">
        <v>118</v>
      </c>
      <c r="B29" s="111"/>
      <c r="C29" s="111"/>
      <c r="D29" s="111"/>
      <c r="E29" s="111"/>
      <c r="F29" s="111"/>
      <c r="G29" s="111"/>
      <c r="H29" s="111"/>
      <c r="I29" s="111"/>
    </row>
    <row r="30" spans="1:12" s="87" customFormat="1" ht="15.75" customHeight="1">
      <c r="A30" s="110" t="s">
        <v>119</v>
      </c>
    </row>
    <row r="31" spans="1:12" s="87" customFormat="1" ht="16.5" customHeight="1">
      <c r="A31" s="110" t="s">
        <v>120</v>
      </c>
    </row>
    <row r="32" spans="1:12" s="87" customFormat="1" ht="16.5" customHeight="1">
      <c r="A32" s="113"/>
    </row>
    <row r="33" spans="2:9">
      <c r="B33" s="114"/>
      <c r="C33" s="114"/>
      <c r="D33" s="114"/>
      <c r="E33" s="114"/>
      <c r="F33" s="114"/>
      <c r="G33" s="114"/>
      <c r="H33" s="114"/>
      <c r="I33" s="114"/>
    </row>
    <row r="34" spans="2:9">
      <c r="B34" s="114"/>
      <c r="C34" s="114"/>
      <c r="D34" s="114"/>
      <c r="E34" s="114"/>
      <c r="F34" s="114"/>
      <c r="G34" s="114"/>
      <c r="H34" s="114"/>
      <c r="I34" s="114"/>
    </row>
    <row r="35" spans="2:9">
      <c r="B35" s="114"/>
      <c r="C35" s="114"/>
      <c r="D35" s="114"/>
      <c r="E35" s="114"/>
      <c r="F35" s="114"/>
      <c r="G35" s="114"/>
      <c r="H35" s="114"/>
      <c r="I35" s="114"/>
    </row>
    <row r="36" spans="2:9">
      <c r="B36" s="114"/>
      <c r="C36" s="114"/>
      <c r="D36" s="114"/>
      <c r="E36" s="114"/>
      <c r="F36" s="114"/>
      <c r="G36" s="114"/>
      <c r="H36" s="114"/>
      <c r="I36" s="114"/>
    </row>
    <row r="37" spans="2:9">
      <c r="B37" s="114"/>
      <c r="C37" s="114"/>
      <c r="D37" s="114"/>
      <c r="E37" s="114"/>
      <c r="F37" s="114"/>
      <c r="G37" s="114"/>
      <c r="H37" s="114"/>
      <c r="I37" s="114"/>
    </row>
    <row r="38" spans="2:9">
      <c r="B38" s="114"/>
      <c r="C38" s="114"/>
      <c r="D38" s="114"/>
      <c r="E38" s="114"/>
      <c r="F38" s="114"/>
      <c r="G38" s="114"/>
      <c r="H38" s="114"/>
      <c r="I38" s="114"/>
    </row>
    <row r="39" spans="2:9">
      <c r="B39" s="114"/>
      <c r="C39" s="114"/>
      <c r="D39" s="114"/>
      <c r="E39" s="114"/>
      <c r="F39" s="114"/>
      <c r="G39" s="114"/>
      <c r="H39" s="114"/>
      <c r="I39" s="114"/>
    </row>
    <row r="40" spans="2:9">
      <c r="B40" s="114"/>
      <c r="C40" s="114"/>
      <c r="D40" s="114"/>
      <c r="E40" s="114"/>
      <c r="F40" s="114"/>
      <c r="G40" s="114"/>
      <c r="H40" s="114"/>
      <c r="I40" s="114"/>
    </row>
    <row r="41" spans="2:9">
      <c r="B41" s="114"/>
      <c r="C41" s="114"/>
      <c r="D41" s="114"/>
      <c r="E41" s="114"/>
      <c r="F41" s="114"/>
      <c r="G41" s="114"/>
      <c r="H41" s="114"/>
      <c r="I41" s="114"/>
    </row>
    <row r="42" spans="2:9">
      <c r="B42" s="114"/>
      <c r="C42" s="114"/>
      <c r="D42" s="114"/>
      <c r="E42" s="114"/>
      <c r="F42" s="114"/>
      <c r="G42" s="114"/>
      <c r="H42" s="114"/>
      <c r="I42" s="114"/>
    </row>
    <row r="43" spans="2:9">
      <c r="B43" s="114"/>
      <c r="C43" s="114"/>
      <c r="D43" s="114"/>
      <c r="E43" s="114"/>
      <c r="F43" s="114"/>
      <c r="G43" s="114"/>
      <c r="H43" s="114"/>
      <c r="I43" s="114"/>
    </row>
    <row r="44" spans="2:9">
      <c r="B44" s="114"/>
      <c r="C44" s="114"/>
      <c r="D44" s="114"/>
      <c r="E44" s="114"/>
      <c r="F44" s="114"/>
      <c r="G44" s="114"/>
      <c r="H44" s="114"/>
      <c r="I44" s="114"/>
    </row>
    <row r="45" spans="2:9">
      <c r="B45" s="114"/>
      <c r="C45" s="114"/>
      <c r="D45" s="114"/>
      <c r="E45" s="114"/>
      <c r="F45" s="114"/>
      <c r="G45" s="114"/>
      <c r="H45" s="114"/>
      <c r="I45" s="114"/>
    </row>
    <row r="46" spans="2:9">
      <c r="B46" s="114"/>
      <c r="C46" s="114"/>
      <c r="D46" s="114"/>
      <c r="E46" s="114"/>
      <c r="F46" s="114"/>
      <c r="G46" s="114"/>
      <c r="H46" s="114"/>
      <c r="I46" s="114"/>
    </row>
    <row r="47" spans="2:9">
      <c r="B47" s="114"/>
      <c r="C47" s="114"/>
      <c r="D47" s="114"/>
      <c r="E47" s="114"/>
      <c r="F47" s="114"/>
      <c r="G47" s="114"/>
      <c r="H47" s="114"/>
      <c r="I47" s="114"/>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1027D7CF-3E23-4617-98D6-B270BE94B126}"/>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BBA2F-BA45-4B93-BCA6-456B4602E0E5}">
  <dimension ref="A1:X50"/>
  <sheetViews>
    <sheetView showGridLines="0" workbookViewId="0"/>
  </sheetViews>
  <sheetFormatPr baseColWidth="10" defaultRowHeight="13.2"/>
  <cols>
    <col min="1" max="1" width="38.5546875" style="7" customWidth="1"/>
    <col min="2" max="8" width="15.5546875" style="7" customWidth="1"/>
    <col min="9" max="9" width="9.5546875" style="7" bestFit="1" customWidth="1"/>
    <col min="10" max="10" width="10.5546875" style="7" bestFit="1" customWidth="1"/>
    <col min="11" max="14" width="9.5546875" style="7" bestFit="1" customWidth="1"/>
    <col min="15" max="15" width="10.5546875" style="7" bestFit="1" customWidth="1"/>
    <col min="16" max="19" width="9.5546875" style="7" bestFit="1" customWidth="1"/>
    <col min="20" max="16384" width="11.5546875" style="7"/>
  </cols>
  <sheetData>
    <row r="1" spans="1:9" s="349" customFormat="1" ht="18" customHeight="1">
      <c r="A1" s="1407" t="s">
        <v>1215</v>
      </c>
      <c r="B1" s="273"/>
      <c r="C1" s="273"/>
      <c r="D1" s="273"/>
      <c r="E1" s="273"/>
      <c r="F1" s="273"/>
      <c r="G1" s="273"/>
      <c r="H1" s="273"/>
    </row>
    <row r="2" spans="1:9" s="351" customFormat="1" ht="24" customHeight="1">
      <c r="A2" s="350" t="s">
        <v>459</v>
      </c>
      <c r="B2" s="350"/>
      <c r="C2" s="350"/>
      <c r="D2" s="350"/>
      <c r="E2" s="350"/>
      <c r="F2" s="350"/>
      <c r="G2" s="350"/>
      <c r="H2" s="350"/>
    </row>
    <row r="3" spans="1:9" s="276" customFormat="1" ht="26.25" customHeight="1">
      <c r="A3" s="352">
        <v>45322</v>
      </c>
      <c r="B3" s="352"/>
      <c r="C3" s="352"/>
      <c r="D3" s="352"/>
      <c r="E3" s="352"/>
      <c r="F3" s="352"/>
      <c r="G3" s="352"/>
      <c r="H3" s="352"/>
    </row>
    <row r="4" spans="1:9" s="62" customFormat="1" ht="13.5" customHeight="1" thickBot="1">
      <c r="A4" s="353"/>
      <c r="B4" s="353"/>
      <c r="C4" s="353"/>
      <c r="D4" s="353"/>
      <c r="E4" s="353"/>
      <c r="F4" s="353"/>
      <c r="G4" s="353"/>
      <c r="H4" s="353"/>
    </row>
    <row r="5" spans="1:9" s="355" customFormat="1" ht="43.5" customHeight="1">
      <c r="A5" s="354" t="s">
        <v>1</v>
      </c>
      <c r="B5" s="354" t="s">
        <v>460</v>
      </c>
      <c r="C5" s="354" t="s">
        <v>461</v>
      </c>
      <c r="D5" s="354" t="s">
        <v>158</v>
      </c>
      <c r="E5" s="354" t="s">
        <v>462</v>
      </c>
      <c r="F5" s="354" t="s">
        <v>163</v>
      </c>
      <c r="G5" s="354" t="s">
        <v>463</v>
      </c>
      <c r="H5" s="354" t="s">
        <v>464</v>
      </c>
    </row>
    <row r="6" spans="1:9" s="355" customFormat="1" ht="9" customHeight="1">
      <c r="A6" s="356"/>
      <c r="B6" s="357"/>
      <c r="C6" s="357"/>
      <c r="D6" s="357"/>
      <c r="E6" s="357"/>
      <c r="F6" s="357"/>
      <c r="G6" s="357"/>
      <c r="H6" s="358"/>
    </row>
    <row r="7" spans="1:9" s="24" customFormat="1" ht="20.100000000000001" customHeight="1">
      <c r="A7" s="288" t="s">
        <v>29</v>
      </c>
      <c r="B7" s="359">
        <v>875678</v>
      </c>
      <c r="C7" s="359">
        <v>82</v>
      </c>
      <c r="D7" s="359">
        <v>708</v>
      </c>
      <c r="E7" s="359">
        <v>9141</v>
      </c>
      <c r="F7" s="359">
        <v>16758</v>
      </c>
      <c r="G7" s="359">
        <v>3170</v>
      </c>
      <c r="H7" s="360">
        <v>905537</v>
      </c>
    </row>
    <row r="8" spans="1:9" s="24" customFormat="1" ht="20.100000000000001" customHeight="1">
      <c r="A8" s="288" t="s">
        <v>30</v>
      </c>
      <c r="B8" s="359">
        <v>1180</v>
      </c>
      <c r="C8" s="359">
        <v>0</v>
      </c>
      <c r="D8" s="359">
        <v>0</v>
      </c>
      <c r="E8" s="359">
        <v>0</v>
      </c>
      <c r="F8" s="359">
        <v>0</v>
      </c>
      <c r="G8" s="359">
        <v>0</v>
      </c>
      <c r="H8" s="360">
        <v>1180</v>
      </c>
    </row>
    <row r="9" spans="1:9" s="24" customFormat="1" ht="20.100000000000001" customHeight="1">
      <c r="A9" s="288" t="s">
        <v>31</v>
      </c>
      <c r="B9" s="359">
        <v>1326979</v>
      </c>
      <c r="C9" s="359">
        <v>1213</v>
      </c>
      <c r="D9" s="359">
        <v>3749</v>
      </c>
      <c r="E9" s="359">
        <v>9609</v>
      </c>
      <c r="F9" s="359">
        <v>10285</v>
      </c>
      <c r="G9" s="359">
        <v>3697</v>
      </c>
      <c r="H9" s="360">
        <v>1355532</v>
      </c>
    </row>
    <row r="10" spans="1:9" s="24" customFormat="1" ht="20.100000000000001" customHeight="1">
      <c r="A10" s="288" t="s">
        <v>32</v>
      </c>
      <c r="B10" s="359">
        <v>311471</v>
      </c>
      <c r="C10" s="359">
        <v>7</v>
      </c>
      <c r="D10" s="359">
        <v>109</v>
      </c>
      <c r="E10" s="359">
        <v>155</v>
      </c>
      <c r="F10" s="359">
        <v>66</v>
      </c>
      <c r="G10" s="359">
        <v>36</v>
      </c>
      <c r="H10" s="360">
        <v>311844</v>
      </c>
    </row>
    <row r="11" spans="1:9" s="24" customFormat="1" ht="20.100000000000001" customHeight="1">
      <c r="A11" s="288" t="s">
        <v>33</v>
      </c>
      <c r="B11" s="359">
        <v>56918</v>
      </c>
      <c r="C11" s="359">
        <v>23</v>
      </c>
      <c r="D11" s="359">
        <v>108</v>
      </c>
      <c r="E11" s="359">
        <v>277</v>
      </c>
      <c r="F11" s="359">
        <v>13881</v>
      </c>
      <c r="G11" s="359">
        <v>128</v>
      </c>
      <c r="H11" s="360">
        <v>71335</v>
      </c>
    </row>
    <row r="12" spans="1:9" s="24" customFormat="1" ht="20.100000000000001" customHeight="1">
      <c r="A12" s="288" t="s">
        <v>114</v>
      </c>
      <c r="B12" s="359">
        <v>332593</v>
      </c>
      <c r="C12" s="359">
        <v>195</v>
      </c>
      <c r="D12" s="359">
        <v>475</v>
      </c>
      <c r="E12" s="359">
        <v>1200</v>
      </c>
      <c r="F12" s="359">
        <v>170</v>
      </c>
      <c r="G12" s="359">
        <v>227</v>
      </c>
      <c r="H12" s="360">
        <v>334860</v>
      </c>
    </row>
    <row r="13" spans="1:9" s="24" customFormat="1" ht="20.100000000000001" customHeight="1">
      <c r="A13" s="288" t="s">
        <v>35</v>
      </c>
      <c r="B13" s="359">
        <v>0</v>
      </c>
      <c r="C13" s="359">
        <v>950</v>
      </c>
      <c r="D13" s="359">
        <v>1640</v>
      </c>
      <c r="E13" s="359">
        <v>144</v>
      </c>
      <c r="F13" s="359">
        <v>121</v>
      </c>
      <c r="G13" s="359">
        <v>93</v>
      </c>
      <c r="H13" s="360">
        <v>2948</v>
      </c>
    </row>
    <row r="14" spans="1:9" s="24" customFormat="1" ht="20.100000000000001" customHeight="1">
      <c r="A14" s="288" t="s">
        <v>36</v>
      </c>
      <c r="B14" s="359">
        <v>1062131</v>
      </c>
      <c r="C14" s="359">
        <v>0</v>
      </c>
      <c r="D14" s="359">
        <v>0</v>
      </c>
      <c r="E14" s="359">
        <v>0</v>
      </c>
      <c r="F14" s="359">
        <v>0</v>
      </c>
      <c r="G14" s="359">
        <v>0</v>
      </c>
      <c r="H14" s="360">
        <v>1062131</v>
      </c>
      <c r="I14" s="361"/>
    </row>
    <row r="15" spans="1:9" s="24" customFormat="1" ht="20.100000000000001" customHeight="1">
      <c r="A15" s="288" t="s">
        <v>37</v>
      </c>
      <c r="B15" s="359">
        <v>0</v>
      </c>
      <c r="C15" s="359">
        <v>0</v>
      </c>
      <c r="D15" s="359">
        <v>0</v>
      </c>
      <c r="E15" s="359">
        <v>0</v>
      </c>
      <c r="F15" s="359">
        <v>0</v>
      </c>
      <c r="G15" s="359">
        <v>0</v>
      </c>
      <c r="H15" s="360">
        <v>0</v>
      </c>
    </row>
    <row r="16" spans="1:9" s="24" customFormat="1" ht="20.100000000000001" customHeight="1">
      <c r="A16" s="288" t="s">
        <v>38</v>
      </c>
      <c r="B16" s="359">
        <v>3356</v>
      </c>
      <c r="C16" s="359">
        <v>0</v>
      </c>
      <c r="D16" s="359">
        <v>0</v>
      </c>
      <c r="E16" s="359">
        <v>0</v>
      </c>
      <c r="F16" s="359">
        <v>0</v>
      </c>
      <c r="G16" s="359">
        <v>0</v>
      </c>
      <c r="H16" s="360">
        <v>3356</v>
      </c>
    </row>
    <row r="17" spans="1:24" s="24" customFormat="1" ht="20.100000000000001" customHeight="1">
      <c r="A17" s="362" t="s">
        <v>96</v>
      </c>
      <c r="B17" s="359">
        <v>1341651</v>
      </c>
      <c r="C17" s="359">
        <v>0</v>
      </c>
      <c r="D17" s="359">
        <v>1</v>
      </c>
      <c r="E17" s="359">
        <v>0</v>
      </c>
      <c r="F17" s="359">
        <v>0</v>
      </c>
      <c r="G17" s="359">
        <v>0</v>
      </c>
      <c r="H17" s="360">
        <v>1341652</v>
      </c>
    </row>
    <row r="18" spans="1:24" s="24" customFormat="1" ht="20.100000000000001" customHeight="1">
      <c r="A18" s="362" t="s">
        <v>115</v>
      </c>
      <c r="B18" s="359">
        <v>0</v>
      </c>
      <c r="C18" s="359">
        <v>0</v>
      </c>
      <c r="D18" s="359">
        <v>0</v>
      </c>
      <c r="E18" s="359">
        <v>0</v>
      </c>
      <c r="F18" s="359">
        <v>0</v>
      </c>
      <c r="G18" s="359">
        <v>0</v>
      </c>
      <c r="H18" s="360">
        <v>0</v>
      </c>
    </row>
    <row r="19" spans="1:24" s="24" customFormat="1" ht="20.100000000000001" customHeight="1">
      <c r="A19" s="362" t="s">
        <v>41</v>
      </c>
      <c r="B19" s="359">
        <v>909232</v>
      </c>
      <c r="C19" s="359">
        <v>0</v>
      </c>
      <c r="D19" s="359">
        <v>0</v>
      </c>
      <c r="E19" s="359">
        <v>0</v>
      </c>
      <c r="F19" s="359">
        <v>0</v>
      </c>
      <c r="G19" s="359">
        <v>0</v>
      </c>
      <c r="H19" s="360">
        <v>909232</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70" customFormat="1" ht="27" customHeight="1" thickBot="1">
      <c r="A24" s="363" t="s">
        <v>465</v>
      </c>
      <c r="B24" s="364">
        <v>6221189</v>
      </c>
      <c r="C24" s="364">
        <v>2470</v>
      </c>
      <c r="D24" s="364">
        <v>6790</v>
      </c>
      <c r="E24" s="364">
        <v>20526</v>
      </c>
      <c r="F24" s="364">
        <v>41281</v>
      </c>
      <c r="G24" s="364">
        <v>7351</v>
      </c>
      <c r="H24" s="364">
        <v>6299607</v>
      </c>
    </row>
    <row r="25" spans="1:24" s="365" customFormat="1" ht="18" customHeight="1">
      <c r="A25" s="30" t="s">
        <v>466</v>
      </c>
      <c r="B25" s="70"/>
      <c r="C25" s="70"/>
      <c r="D25" s="70"/>
      <c r="E25" s="70"/>
      <c r="F25" s="70"/>
      <c r="G25" s="70"/>
      <c r="H25" s="70"/>
    </row>
    <row r="26" spans="1:24" s="365" customFormat="1" ht="15.75" customHeight="1">
      <c r="A26" s="30" t="s">
        <v>467</v>
      </c>
      <c r="B26" s="70"/>
      <c r="C26" s="70"/>
      <c r="D26" s="70"/>
      <c r="E26" s="70"/>
      <c r="F26" s="70"/>
      <c r="G26" s="70"/>
      <c r="H26" s="70"/>
    </row>
    <row r="27" spans="1:24" s="62" customFormat="1" ht="13.5" customHeight="1">
      <c r="A27" s="30" t="s">
        <v>170</v>
      </c>
      <c r="B27" s="24"/>
      <c r="C27" s="24"/>
      <c r="D27" s="24"/>
      <c r="E27" s="24"/>
      <c r="F27" s="24"/>
      <c r="G27" s="24"/>
      <c r="H27" s="24"/>
    </row>
    <row r="28" spans="1:24" s="62" customFormat="1" ht="18.75" customHeight="1">
      <c r="A28" s="162"/>
      <c r="B28" s="312"/>
      <c r="C28" s="312"/>
      <c r="D28" s="312"/>
      <c r="E28" s="312"/>
      <c r="F28" s="312"/>
      <c r="G28" s="312"/>
      <c r="H28" s="312"/>
      <c r="I28" s="312"/>
      <c r="J28" s="312"/>
      <c r="K28" s="312"/>
      <c r="L28" s="312"/>
      <c r="M28" s="18"/>
      <c r="N28" s="18"/>
      <c r="O28" s="18"/>
      <c r="P28" s="18"/>
      <c r="Q28" s="18"/>
      <c r="R28" s="18"/>
      <c r="S28" s="18"/>
      <c r="T28" s="18"/>
      <c r="U28" s="18"/>
      <c r="V28" s="18"/>
      <c r="W28" s="18"/>
      <c r="X28" s="18"/>
    </row>
    <row r="29" spans="1:24" s="62"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62" customFormat="1"/>
    <row r="31" spans="1:24" s="62" customFormat="1"/>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sheetData>
  <mergeCells count="2">
    <mergeCell ref="A2:H2"/>
    <mergeCell ref="A3:H3"/>
  </mergeCells>
  <hyperlinks>
    <hyperlink ref="A26" r:id="rId1" display="Resolución SBS N° 11356-2008" xr:uid="{407DA53E-C363-42A9-AAEC-5E9765B464F5}"/>
    <hyperlink ref="A1" location="Índice!A1" display="Volver al Índice" xr:uid="{620B4020-792E-4812-B28C-31C5F9311C8A}"/>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26DC-3836-4418-9A69-627F3F964906}">
  <dimension ref="A1:X27"/>
  <sheetViews>
    <sheetView showGridLines="0" zoomScaleNormal="100" workbookViewId="0"/>
  </sheetViews>
  <sheetFormatPr baseColWidth="10" defaultColWidth="11.44140625" defaultRowHeight="10.199999999999999"/>
  <cols>
    <col min="1" max="1" width="47" style="18" customWidth="1"/>
    <col min="2" max="2" width="20.5546875" style="18" customWidth="1"/>
    <col min="3" max="3" width="23.44140625" style="18" customWidth="1"/>
    <col min="4" max="4" width="24.44140625" style="18" customWidth="1"/>
    <col min="5" max="16384" width="11.44140625" style="18"/>
  </cols>
  <sheetData>
    <row r="1" spans="1:4" ht="20.25" customHeight="1">
      <c r="A1" s="1407" t="s">
        <v>1215</v>
      </c>
    </row>
    <row r="2" spans="1:4" ht="28.5" customHeight="1">
      <c r="A2" s="350" t="s">
        <v>468</v>
      </c>
      <c r="B2" s="350"/>
      <c r="C2" s="350"/>
      <c r="D2" s="350"/>
    </row>
    <row r="3" spans="1:4" ht="17.399999999999999">
      <c r="A3" s="366">
        <v>45322</v>
      </c>
      <c r="B3" s="366"/>
      <c r="C3" s="366"/>
      <c r="D3" s="366"/>
    </row>
    <row r="4" spans="1:4" ht="15.6">
      <c r="A4" s="367"/>
      <c r="B4" s="368"/>
      <c r="C4" s="368"/>
      <c r="D4" s="7"/>
    </row>
    <row r="5" spans="1:4" ht="16.2" thickBot="1">
      <c r="A5" s="367"/>
      <c r="B5" s="367"/>
      <c r="C5" s="367"/>
      <c r="D5" s="367"/>
    </row>
    <row r="6" spans="1:4" ht="62.25" customHeight="1">
      <c r="A6" s="369" t="s">
        <v>1</v>
      </c>
      <c r="B6" s="370" t="s">
        <v>469</v>
      </c>
      <c r="C6" s="370" t="s">
        <v>470</v>
      </c>
      <c r="D6" s="370" t="s">
        <v>471</v>
      </c>
    </row>
    <row r="7" spans="1:4" ht="18" customHeight="1">
      <c r="A7" s="288" t="s">
        <v>29</v>
      </c>
      <c r="B7" s="371">
        <v>742</v>
      </c>
      <c r="C7" s="371">
        <v>284577.467</v>
      </c>
      <c r="D7" s="371">
        <v>4070.4760000000001</v>
      </c>
    </row>
    <row r="8" spans="1:4" ht="18" customHeight="1">
      <c r="A8" s="288" t="s">
        <v>30</v>
      </c>
      <c r="B8" s="371">
        <v>1</v>
      </c>
      <c r="C8" s="371">
        <v>80</v>
      </c>
      <c r="D8" s="371" t="s">
        <v>131</v>
      </c>
    </row>
    <row r="9" spans="1:4" ht="18" customHeight="1">
      <c r="A9" s="288" t="s">
        <v>31</v>
      </c>
      <c r="B9" s="371">
        <v>674</v>
      </c>
      <c r="C9" s="371">
        <v>257661.65</v>
      </c>
      <c r="D9" s="371">
        <v>6289.86</v>
      </c>
    </row>
    <row r="10" spans="1:4" ht="18" customHeight="1">
      <c r="A10" s="288" t="s">
        <v>32</v>
      </c>
      <c r="B10" s="371">
        <v>102</v>
      </c>
      <c r="C10" s="371">
        <v>20531.016</v>
      </c>
      <c r="D10" s="371" t="s">
        <v>131</v>
      </c>
    </row>
    <row r="11" spans="1:4" ht="18" customHeight="1">
      <c r="A11" s="288" t="s">
        <v>33</v>
      </c>
      <c r="B11" s="371">
        <v>161</v>
      </c>
      <c r="C11" s="371">
        <v>48246.080000000002</v>
      </c>
      <c r="D11" s="371">
        <v>119.502</v>
      </c>
    </row>
    <row r="12" spans="1:4" ht="18" customHeight="1">
      <c r="A12" s="288" t="s">
        <v>114</v>
      </c>
      <c r="B12" s="371">
        <v>239</v>
      </c>
      <c r="C12" s="371">
        <v>92539.156000000003</v>
      </c>
      <c r="D12" s="371">
        <v>287.40499999999997</v>
      </c>
    </row>
    <row r="13" spans="1:4" ht="18" customHeight="1">
      <c r="A13" s="288" t="s">
        <v>35</v>
      </c>
      <c r="B13" s="371" t="s">
        <v>131</v>
      </c>
      <c r="C13" s="371" t="s">
        <v>131</v>
      </c>
      <c r="D13" s="371" t="s">
        <v>131</v>
      </c>
    </row>
    <row r="14" spans="1:4" ht="18" customHeight="1">
      <c r="A14" s="288" t="s">
        <v>36</v>
      </c>
      <c r="B14" s="371">
        <v>377</v>
      </c>
      <c r="C14" s="371">
        <v>122785.035</v>
      </c>
      <c r="D14" s="371">
        <v>295.66699999999997</v>
      </c>
    </row>
    <row r="15" spans="1:4" ht="18" customHeight="1">
      <c r="A15" s="288" t="s">
        <v>37</v>
      </c>
      <c r="B15" s="371">
        <v>79</v>
      </c>
      <c r="C15" s="371">
        <v>9293.1509999999998</v>
      </c>
      <c r="D15" s="371" t="s">
        <v>131</v>
      </c>
    </row>
    <row r="16" spans="1:4" ht="18" customHeight="1">
      <c r="A16" s="288" t="s">
        <v>38</v>
      </c>
      <c r="B16" s="371">
        <v>6</v>
      </c>
      <c r="C16" s="371">
        <v>1234.527</v>
      </c>
      <c r="D16" s="371" t="s">
        <v>131</v>
      </c>
    </row>
    <row r="17" spans="1:24" ht="18" customHeight="1">
      <c r="A17" s="288" t="s">
        <v>96</v>
      </c>
      <c r="B17" s="371" t="s">
        <v>131</v>
      </c>
      <c r="C17" s="371" t="s">
        <v>131</v>
      </c>
      <c r="D17" s="371" t="s">
        <v>131</v>
      </c>
    </row>
    <row r="18" spans="1:24" ht="18" customHeight="1">
      <c r="A18" s="288" t="s">
        <v>115</v>
      </c>
      <c r="B18" s="371" t="s">
        <v>131</v>
      </c>
      <c r="C18" s="371" t="s">
        <v>131</v>
      </c>
      <c r="D18" s="371" t="s">
        <v>131</v>
      </c>
    </row>
    <row r="19" spans="1:24" ht="18" customHeight="1">
      <c r="A19" s="288" t="s">
        <v>41</v>
      </c>
      <c r="B19" s="371" t="s">
        <v>131</v>
      </c>
      <c r="C19" s="371" t="s">
        <v>131</v>
      </c>
      <c r="D19" s="371" t="s">
        <v>131</v>
      </c>
    </row>
    <row r="20" spans="1:24" ht="18" customHeight="1">
      <c r="A20" s="27" t="s">
        <v>42</v>
      </c>
      <c r="B20" s="371" t="s">
        <v>131</v>
      </c>
      <c r="C20" s="371" t="s">
        <v>131</v>
      </c>
      <c r="D20" s="371" t="s">
        <v>131</v>
      </c>
    </row>
    <row r="21" spans="1:24" ht="18" customHeight="1">
      <c r="A21" s="288" t="s">
        <v>43</v>
      </c>
      <c r="B21" s="371" t="s">
        <v>131</v>
      </c>
      <c r="C21" s="371" t="s">
        <v>131</v>
      </c>
      <c r="D21" s="371" t="s">
        <v>131</v>
      </c>
    </row>
    <row r="22" spans="1:24" ht="18" customHeight="1">
      <c r="A22" s="288" t="s">
        <v>44</v>
      </c>
      <c r="B22" s="371" t="s">
        <v>131</v>
      </c>
      <c r="C22" s="371" t="s">
        <v>131</v>
      </c>
      <c r="D22" s="371" t="s">
        <v>131</v>
      </c>
    </row>
    <row r="23" spans="1:24" ht="18" customHeight="1">
      <c r="A23" s="288" t="s">
        <v>45</v>
      </c>
      <c r="B23" s="371" t="s">
        <v>131</v>
      </c>
      <c r="C23" s="371" t="s">
        <v>131</v>
      </c>
      <c r="D23" s="371" t="s">
        <v>131</v>
      </c>
    </row>
    <row r="24" spans="1:24" ht="20.25" customHeight="1" thickBot="1">
      <c r="A24" s="372" t="s">
        <v>46</v>
      </c>
      <c r="B24" s="373">
        <v>2381</v>
      </c>
      <c r="C24" s="373">
        <v>836948.08199999982</v>
      </c>
      <c r="D24" s="373">
        <v>11062.91</v>
      </c>
    </row>
    <row r="25" spans="1:24" ht="17.25" customHeight="1">
      <c r="A25" s="24" t="s">
        <v>472</v>
      </c>
      <c r="B25" s="374"/>
      <c r="C25" s="374"/>
      <c r="D25" s="374"/>
    </row>
    <row r="26" spans="1:24">
      <c r="A26" s="162"/>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1E9315A4-1836-4117-AC20-A6D2E5D4B660}"/>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EAF9B-6983-46B3-8284-AF9D3C911370}">
  <dimension ref="A1:X202"/>
  <sheetViews>
    <sheetView showGridLines="0" zoomScaleNormal="100" workbookViewId="0"/>
  </sheetViews>
  <sheetFormatPr baseColWidth="10" defaultColWidth="11.44140625" defaultRowHeight="10.199999999999999"/>
  <cols>
    <col min="1" max="1" width="22.5546875" style="18" customWidth="1"/>
    <col min="2" max="2" width="12" style="18" customWidth="1"/>
    <col min="3" max="4" width="12.5546875" style="18" customWidth="1"/>
    <col min="5" max="5" width="1.44140625" style="18" customWidth="1"/>
    <col min="6" max="6" width="11.5546875" style="18" customWidth="1"/>
    <col min="7" max="8" width="12.5546875" style="18" customWidth="1"/>
    <col min="9" max="9" width="1.44140625" style="18" customWidth="1"/>
    <col min="10" max="10" width="11.44140625" style="18" customWidth="1"/>
    <col min="11" max="12" width="12.5546875" style="18" customWidth="1"/>
    <col min="13" max="13" width="1" style="18" customWidth="1"/>
    <col min="14" max="14" width="11.5546875" style="18" customWidth="1"/>
    <col min="15" max="16" width="12.5546875" style="18" customWidth="1"/>
    <col min="17" max="17" width="1.5546875" style="18" customWidth="1"/>
    <col min="18" max="18" width="11.44140625" style="18" customWidth="1"/>
    <col min="19" max="20" width="12.5546875" style="18" customWidth="1"/>
    <col min="21" max="16384" width="11.44140625" style="18"/>
  </cols>
  <sheetData>
    <row r="1" spans="1:20" ht="20.25" customHeight="1">
      <c r="A1" s="1407" t="s">
        <v>1215</v>
      </c>
    </row>
    <row r="2" spans="1:20" ht="28.5" customHeight="1">
      <c r="A2" s="350" t="s">
        <v>484</v>
      </c>
      <c r="B2" s="350"/>
      <c r="C2" s="350"/>
      <c r="D2" s="350"/>
      <c r="E2" s="350"/>
      <c r="F2" s="350"/>
      <c r="G2" s="350"/>
      <c r="H2" s="350"/>
      <c r="I2" s="350"/>
      <c r="J2" s="350"/>
      <c r="K2" s="350"/>
      <c r="L2" s="350"/>
      <c r="M2" s="350"/>
      <c r="N2" s="350"/>
      <c r="O2" s="350"/>
      <c r="P2" s="350"/>
      <c r="Q2" s="350"/>
      <c r="R2" s="350"/>
      <c r="S2" s="350"/>
      <c r="T2" s="350"/>
    </row>
    <row r="3" spans="1:20" ht="27.75" customHeight="1">
      <c r="A3" s="366">
        <v>45322</v>
      </c>
      <c r="B3" s="366"/>
      <c r="C3" s="366"/>
      <c r="D3" s="366"/>
      <c r="E3" s="366"/>
      <c r="F3" s="366"/>
      <c r="G3" s="366"/>
      <c r="H3" s="366"/>
      <c r="I3" s="366"/>
      <c r="J3" s="366"/>
      <c r="K3" s="366"/>
      <c r="L3" s="366"/>
      <c r="M3" s="366"/>
      <c r="N3" s="366"/>
      <c r="O3" s="366"/>
      <c r="P3" s="366"/>
      <c r="Q3" s="366"/>
      <c r="R3" s="366"/>
      <c r="S3" s="366"/>
      <c r="T3" s="366"/>
    </row>
    <row r="4" spans="1:20" ht="6" customHeight="1">
      <c r="A4" s="419"/>
      <c r="B4" s="419"/>
      <c r="C4" s="419"/>
      <c r="D4" s="419"/>
      <c r="E4" s="419"/>
      <c r="F4" s="419"/>
      <c r="G4" s="419"/>
      <c r="H4" s="419"/>
      <c r="I4" s="419"/>
      <c r="J4" s="419"/>
      <c r="K4" s="419"/>
      <c r="L4" s="419"/>
      <c r="M4" s="419"/>
      <c r="N4" s="419"/>
      <c r="O4" s="419"/>
      <c r="P4" s="419"/>
      <c r="Q4" s="419"/>
      <c r="R4" s="419"/>
      <c r="S4" s="419"/>
      <c r="T4" s="419"/>
    </row>
    <row r="5" spans="1:20" ht="15.75" customHeight="1" thickBot="1">
      <c r="A5" s="420"/>
      <c r="B5" s="367"/>
      <c r="C5" s="367"/>
      <c r="D5" s="367"/>
      <c r="E5" s="367"/>
      <c r="F5" s="7"/>
    </row>
    <row r="6" spans="1:20" ht="36.75" customHeight="1">
      <c r="A6" s="421"/>
      <c r="B6" s="422" t="s">
        <v>485</v>
      </c>
      <c r="C6" s="422"/>
      <c r="D6" s="422"/>
      <c r="E6" s="423"/>
      <c r="F6" s="422" t="s">
        <v>486</v>
      </c>
      <c r="G6" s="422"/>
      <c r="H6" s="422"/>
      <c r="I6" s="423"/>
      <c r="J6" s="422" t="s">
        <v>487</v>
      </c>
      <c r="K6" s="422"/>
      <c r="L6" s="422"/>
      <c r="M6" s="423"/>
      <c r="N6" s="422" t="s">
        <v>488</v>
      </c>
      <c r="O6" s="422"/>
      <c r="P6" s="422"/>
      <c r="Q6" s="423"/>
      <c r="R6" s="422" t="s">
        <v>489</v>
      </c>
      <c r="S6" s="422"/>
      <c r="T6" s="422"/>
    </row>
    <row r="7" spans="1:20" ht="67.5" customHeight="1">
      <c r="A7" s="424" t="s">
        <v>1</v>
      </c>
      <c r="B7" s="385" t="s">
        <v>490</v>
      </c>
      <c r="C7" s="385" t="s">
        <v>491</v>
      </c>
      <c r="D7" s="385" t="s">
        <v>492</v>
      </c>
      <c r="E7" s="385"/>
      <c r="F7" s="385" t="s">
        <v>490</v>
      </c>
      <c r="G7" s="385" t="s">
        <v>491</v>
      </c>
      <c r="H7" s="385" t="s">
        <v>492</v>
      </c>
      <c r="I7" s="385"/>
      <c r="J7" s="385" t="s">
        <v>490</v>
      </c>
      <c r="K7" s="385" t="s">
        <v>491</v>
      </c>
      <c r="L7" s="385" t="s">
        <v>492</v>
      </c>
      <c r="M7" s="385"/>
      <c r="N7" s="385" t="s">
        <v>490</v>
      </c>
      <c r="O7" s="385" t="s">
        <v>491</v>
      </c>
      <c r="P7" s="385" t="s">
        <v>492</v>
      </c>
      <c r="Q7" s="385"/>
      <c r="R7" s="385" t="s">
        <v>490</v>
      </c>
      <c r="S7" s="385" t="s">
        <v>491</v>
      </c>
      <c r="T7" s="385" t="s">
        <v>492</v>
      </c>
    </row>
    <row r="8" spans="1:20" ht="20.100000000000001" customHeight="1">
      <c r="A8" s="288" t="s">
        <v>29</v>
      </c>
      <c r="B8" s="425">
        <v>242</v>
      </c>
      <c r="C8" s="425">
        <v>101177.81</v>
      </c>
      <c r="D8" s="425">
        <v>62931.678</v>
      </c>
      <c r="E8" s="425">
        <v>0</v>
      </c>
      <c r="F8" s="425">
        <v>71</v>
      </c>
      <c r="G8" s="425">
        <v>13590.289000000001</v>
      </c>
      <c r="H8" s="425">
        <v>48779.771999999997</v>
      </c>
      <c r="I8" s="18">
        <v>30560071</v>
      </c>
      <c r="J8" s="425">
        <v>2332</v>
      </c>
      <c r="K8" s="425">
        <v>908974.07499999995</v>
      </c>
      <c r="L8" s="425">
        <v>241934.89600000001</v>
      </c>
      <c r="M8" s="18">
        <v>0</v>
      </c>
      <c r="N8" s="425">
        <v>788</v>
      </c>
      <c r="O8" s="425">
        <v>103328.219</v>
      </c>
      <c r="P8" s="425">
        <v>29379.087</v>
      </c>
      <c r="R8" s="425">
        <v>7633</v>
      </c>
      <c r="S8" s="425">
        <v>1474337.0989999999</v>
      </c>
      <c r="T8" s="425">
        <v>212409.55100000001</v>
      </c>
    </row>
    <row r="9" spans="1:20" ht="20.100000000000001" customHeight="1">
      <c r="A9" s="288" t="s">
        <v>30</v>
      </c>
      <c r="B9" s="425">
        <v>6</v>
      </c>
      <c r="C9" s="425">
        <v>1223.8330000000001</v>
      </c>
      <c r="D9" s="425">
        <v>2050</v>
      </c>
      <c r="E9" s="425">
        <v>0</v>
      </c>
      <c r="F9" s="425">
        <v>0</v>
      </c>
      <c r="G9" s="425">
        <v>0</v>
      </c>
      <c r="H9" s="425">
        <v>0</v>
      </c>
      <c r="I9" s="18">
        <v>0</v>
      </c>
      <c r="J9" s="425">
        <v>15</v>
      </c>
      <c r="K9" s="425">
        <v>701.19500000000005</v>
      </c>
      <c r="L9" s="425">
        <v>1843.9110000000001</v>
      </c>
      <c r="M9" s="18">
        <v>0</v>
      </c>
      <c r="N9" s="425">
        <v>3</v>
      </c>
      <c r="O9" s="425">
        <v>470.298</v>
      </c>
      <c r="P9" s="425">
        <v>0</v>
      </c>
      <c r="R9" s="425">
        <v>18</v>
      </c>
      <c r="S9" s="425">
        <v>6611.0469999999996</v>
      </c>
      <c r="T9" s="425">
        <v>931.60199999999998</v>
      </c>
    </row>
    <row r="10" spans="1:20" ht="20.100000000000001" customHeight="1">
      <c r="A10" s="288" t="s">
        <v>31</v>
      </c>
      <c r="B10" s="425">
        <v>2202</v>
      </c>
      <c r="C10" s="425">
        <v>408371.777</v>
      </c>
      <c r="D10" s="425">
        <v>109390.21</v>
      </c>
      <c r="E10" s="425">
        <v>0</v>
      </c>
      <c r="F10" s="425">
        <v>1029</v>
      </c>
      <c r="G10" s="425">
        <v>21571.736000000001</v>
      </c>
      <c r="H10" s="425">
        <v>654962.73100000003</v>
      </c>
      <c r="I10" s="18">
        <v>0</v>
      </c>
      <c r="J10" s="425">
        <v>35195</v>
      </c>
      <c r="K10" s="425">
        <v>4342825.7410000004</v>
      </c>
      <c r="L10" s="425">
        <v>1171087.916</v>
      </c>
      <c r="M10" s="18">
        <v>0</v>
      </c>
      <c r="N10" s="425">
        <v>5069</v>
      </c>
      <c r="O10" s="425">
        <v>184086.859</v>
      </c>
      <c r="P10" s="425">
        <v>57904.046000000002</v>
      </c>
      <c r="R10" s="425">
        <v>69775</v>
      </c>
      <c r="S10" s="425">
        <v>1471278.7039999999</v>
      </c>
      <c r="T10" s="425">
        <v>600959.11699999997</v>
      </c>
    </row>
    <row r="11" spans="1:20" ht="20.100000000000001" customHeight="1">
      <c r="A11" s="288" t="s">
        <v>32</v>
      </c>
      <c r="B11" s="425">
        <v>24</v>
      </c>
      <c r="C11" s="425">
        <v>7403.8869999999997</v>
      </c>
      <c r="D11" s="425">
        <v>12199</v>
      </c>
      <c r="E11" s="425">
        <v>0</v>
      </c>
      <c r="F11" s="425">
        <v>12</v>
      </c>
      <c r="G11" s="425">
        <v>1675.6469999999999</v>
      </c>
      <c r="H11" s="425">
        <v>6079.0240000000003</v>
      </c>
      <c r="I11" s="18">
        <v>0</v>
      </c>
      <c r="J11" s="425">
        <v>134</v>
      </c>
      <c r="K11" s="425">
        <v>7634.7550000000001</v>
      </c>
      <c r="L11" s="425">
        <v>37421.525000000001</v>
      </c>
      <c r="M11" s="18">
        <v>0</v>
      </c>
      <c r="N11" s="425">
        <v>12</v>
      </c>
      <c r="O11" s="425">
        <v>4402.8509999999997</v>
      </c>
      <c r="P11" s="425">
        <v>3136.3789999999999</v>
      </c>
      <c r="R11" s="425">
        <v>246</v>
      </c>
      <c r="S11" s="425">
        <v>46803.93</v>
      </c>
      <c r="T11" s="425">
        <v>24647.383000000002</v>
      </c>
    </row>
    <row r="12" spans="1:20" ht="20.100000000000001" customHeight="1">
      <c r="A12" s="288" t="s">
        <v>33</v>
      </c>
      <c r="B12" s="425">
        <v>99</v>
      </c>
      <c r="C12" s="425">
        <v>25798.975999999999</v>
      </c>
      <c r="D12" s="425">
        <v>12444.950999999999</v>
      </c>
      <c r="E12" s="425">
        <v>0</v>
      </c>
      <c r="F12" s="425">
        <v>16</v>
      </c>
      <c r="G12" s="425">
        <v>790.18600000000004</v>
      </c>
      <c r="H12" s="425">
        <v>12819.691000000001</v>
      </c>
      <c r="I12" s="18">
        <v>0</v>
      </c>
      <c r="J12" s="425">
        <v>415</v>
      </c>
      <c r="K12" s="425">
        <v>89877.365999999995</v>
      </c>
      <c r="L12" s="425">
        <v>32274.812999999998</v>
      </c>
      <c r="M12" s="18">
        <v>0</v>
      </c>
      <c r="N12" s="425">
        <v>67</v>
      </c>
      <c r="O12" s="425">
        <v>11776.407999999999</v>
      </c>
      <c r="P12" s="425">
        <v>1249.3679999999999</v>
      </c>
      <c r="R12" s="425">
        <v>711</v>
      </c>
      <c r="S12" s="425">
        <v>221101.16399999999</v>
      </c>
      <c r="T12" s="425">
        <v>42905.116000000002</v>
      </c>
    </row>
    <row r="13" spans="1:20" ht="20.100000000000001" customHeight="1">
      <c r="A13" s="288" t="s">
        <v>114</v>
      </c>
      <c r="B13" s="425">
        <v>82</v>
      </c>
      <c r="C13" s="425">
        <v>40202.627999999997</v>
      </c>
      <c r="D13" s="425">
        <v>34055.088000000003</v>
      </c>
      <c r="E13" s="425">
        <v>0</v>
      </c>
      <c r="F13" s="425">
        <v>23</v>
      </c>
      <c r="G13" s="425">
        <v>8657.0769999999993</v>
      </c>
      <c r="H13" s="425">
        <v>13159.304</v>
      </c>
      <c r="I13" s="18">
        <v>0</v>
      </c>
      <c r="J13" s="425">
        <v>560</v>
      </c>
      <c r="K13" s="425">
        <v>578168.60499999998</v>
      </c>
      <c r="L13" s="425">
        <v>200480.62599999999</v>
      </c>
      <c r="M13" s="18">
        <v>0</v>
      </c>
      <c r="N13" s="425">
        <v>61</v>
      </c>
      <c r="O13" s="425">
        <v>14631.204</v>
      </c>
      <c r="P13" s="425">
        <v>2444.4690000000001</v>
      </c>
      <c r="R13" s="425">
        <v>1609</v>
      </c>
      <c r="S13" s="425">
        <v>451667.57900000003</v>
      </c>
      <c r="T13" s="425">
        <v>98678.710999999996</v>
      </c>
    </row>
    <row r="14" spans="1:20" ht="20.100000000000001" customHeight="1">
      <c r="A14" s="288" t="s">
        <v>35</v>
      </c>
      <c r="B14" s="425">
        <v>0</v>
      </c>
      <c r="C14" s="425">
        <v>0</v>
      </c>
      <c r="D14" s="425">
        <v>0</v>
      </c>
      <c r="E14" s="425">
        <v>0</v>
      </c>
      <c r="F14" s="425">
        <v>167</v>
      </c>
      <c r="G14" s="425">
        <v>56907.178</v>
      </c>
      <c r="H14" s="425">
        <v>17762.882000000001</v>
      </c>
      <c r="I14" s="18">
        <v>0</v>
      </c>
      <c r="J14" s="425">
        <v>2545</v>
      </c>
      <c r="K14" s="425">
        <v>41776.292999999998</v>
      </c>
      <c r="L14" s="425">
        <v>31719.881000000001</v>
      </c>
      <c r="M14" s="18">
        <v>0</v>
      </c>
      <c r="N14" s="425">
        <v>25</v>
      </c>
      <c r="O14" s="425">
        <v>7088.9279999999999</v>
      </c>
      <c r="P14" s="425">
        <v>220.65199999999999</v>
      </c>
      <c r="R14" s="425">
        <v>720</v>
      </c>
      <c r="S14" s="425">
        <v>281691.63900000002</v>
      </c>
      <c r="T14" s="425">
        <v>4776.1620000000003</v>
      </c>
    </row>
    <row r="15" spans="1:20" ht="20.100000000000001" customHeight="1">
      <c r="A15" s="288" t="s">
        <v>36</v>
      </c>
      <c r="B15" s="425">
        <v>67</v>
      </c>
      <c r="C15" s="425">
        <v>31265.344000000001</v>
      </c>
      <c r="D15" s="425">
        <v>10023.960999999999</v>
      </c>
      <c r="E15" s="425">
        <v>0</v>
      </c>
      <c r="F15" s="425">
        <v>31</v>
      </c>
      <c r="G15" s="425">
        <v>8965.2369999999992</v>
      </c>
      <c r="H15" s="425">
        <v>14540.986999999999</v>
      </c>
      <c r="I15" s="18">
        <v>0</v>
      </c>
      <c r="J15" s="425">
        <v>658</v>
      </c>
      <c r="K15" s="425">
        <v>206805.64199999999</v>
      </c>
      <c r="L15" s="425">
        <v>143570.38</v>
      </c>
      <c r="M15" s="18">
        <v>0</v>
      </c>
      <c r="N15" s="425">
        <v>27</v>
      </c>
      <c r="O15" s="425">
        <v>11101.523999999999</v>
      </c>
      <c r="P15" s="425">
        <v>6800.0569999999998</v>
      </c>
      <c r="R15" s="425">
        <v>854</v>
      </c>
      <c r="S15" s="425">
        <v>217660.65</v>
      </c>
      <c r="T15" s="425">
        <v>79908.739000000001</v>
      </c>
    </row>
    <row r="16" spans="1:20" ht="20.100000000000001" customHeight="1">
      <c r="A16" s="288" t="s">
        <v>37</v>
      </c>
      <c r="B16" s="425">
        <v>3588</v>
      </c>
      <c r="C16" s="425">
        <v>45304.169000000002</v>
      </c>
      <c r="D16" s="425">
        <v>0</v>
      </c>
      <c r="E16" s="425">
        <v>0</v>
      </c>
      <c r="F16" s="425">
        <v>17</v>
      </c>
      <c r="G16" s="425">
        <v>298.90199999999999</v>
      </c>
      <c r="H16" s="425">
        <v>0</v>
      </c>
      <c r="I16" s="18">
        <v>0</v>
      </c>
      <c r="J16" s="425">
        <v>8627</v>
      </c>
      <c r="K16" s="425">
        <v>91861.926999999996</v>
      </c>
      <c r="L16" s="425">
        <v>0</v>
      </c>
      <c r="M16" s="18">
        <v>0</v>
      </c>
      <c r="N16" s="425">
        <v>6444</v>
      </c>
      <c r="O16" s="425">
        <v>48134.487000000001</v>
      </c>
      <c r="P16" s="425">
        <v>0</v>
      </c>
      <c r="R16" s="425">
        <v>54346</v>
      </c>
      <c r="S16" s="425">
        <v>626223.44799999997</v>
      </c>
      <c r="T16" s="425">
        <v>0</v>
      </c>
    </row>
    <row r="17" spans="1:24" ht="20.100000000000001" customHeight="1">
      <c r="A17" s="288" t="s">
        <v>38</v>
      </c>
      <c r="B17" s="425">
        <v>5</v>
      </c>
      <c r="C17" s="425">
        <v>0</v>
      </c>
      <c r="D17" s="425">
        <v>4750</v>
      </c>
      <c r="E17" s="425">
        <v>0</v>
      </c>
      <c r="F17" s="425">
        <v>0</v>
      </c>
      <c r="G17" s="425">
        <v>0</v>
      </c>
      <c r="H17" s="425">
        <v>0</v>
      </c>
      <c r="I17" s="18">
        <v>0</v>
      </c>
      <c r="J17" s="425">
        <v>23</v>
      </c>
      <c r="K17" s="425">
        <v>6070.0429999999997</v>
      </c>
      <c r="L17" s="425">
        <v>8366.9030000000002</v>
      </c>
      <c r="M17" s="18">
        <v>0</v>
      </c>
      <c r="N17" s="425">
        <v>7</v>
      </c>
      <c r="O17" s="425">
        <v>5435.098</v>
      </c>
      <c r="P17" s="425">
        <v>7451.8779999999997</v>
      </c>
      <c r="R17" s="425">
        <v>85</v>
      </c>
      <c r="S17" s="425">
        <v>37072.036999999997</v>
      </c>
      <c r="T17" s="425">
        <v>7620.1</v>
      </c>
    </row>
    <row r="18" spans="1:24" ht="20.100000000000001" customHeight="1">
      <c r="A18" s="288" t="s">
        <v>96</v>
      </c>
      <c r="B18" s="425">
        <v>0</v>
      </c>
      <c r="C18" s="425">
        <v>0</v>
      </c>
      <c r="D18" s="425">
        <v>0</v>
      </c>
      <c r="E18" s="425">
        <v>0</v>
      </c>
      <c r="F18" s="425">
        <v>0</v>
      </c>
      <c r="G18" s="425">
        <v>0</v>
      </c>
      <c r="H18" s="425">
        <v>0</v>
      </c>
      <c r="I18" s="18">
        <v>0</v>
      </c>
      <c r="J18" s="425">
        <v>0</v>
      </c>
      <c r="K18" s="425">
        <v>0</v>
      </c>
      <c r="L18" s="425">
        <v>0</v>
      </c>
      <c r="M18" s="18">
        <v>0</v>
      </c>
      <c r="N18" s="425">
        <v>0</v>
      </c>
      <c r="O18" s="425">
        <v>0</v>
      </c>
      <c r="P18" s="425">
        <v>0</v>
      </c>
      <c r="R18" s="425">
        <v>0</v>
      </c>
      <c r="S18" s="425">
        <v>0</v>
      </c>
      <c r="T18" s="425">
        <v>0</v>
      </c>
    </row>
    <row r="19" spans="1:24" ht="20.100000000000001" customHeight="1">
      <c r="A19" s="288" t="s">
        <v>115</v>
      </c>
      <c r="B19" s="425">
        <v>1046</v>
      </c>
      <c r="C19" s="425">
        <v>9471.6820000000007</v>
      </c>
      <c r="D19" s="425">
        <v>180449.55</v>
      </c>
      <c r="E19" s="425">
        <v>0</v>
      </c>
      <c r="F19" s="425">
        <v>62</v>
      </c>
      <c r="G19" s="425">
        <v>8081.5</v>
      </c>
      <c r="H19" s="425">
        <v>92814.380999999994</v>
      </c>
      <c r="I19" s="18">
        <v>0</v>
      </c>
      <c r="J19" s="425">
        <v>2522</v>
      </c>
      <c r="K19" s="425">
        <v>65415.89</v>
      </c>
      <c r="L19" s="425">
        <v>28911.445</v>
      </c>
      <c r="M19" s="18">
        <v>0</v>
      </c>
      <c r="N19" s="425">
        <v>77</v>
      </c>
      <c r="O19" s="425">
        <v>7008.9719999999998</v>
      </c>
      <c r="P19" s="425">
        <v>1733.258</v>
      </c>
      <c r="R19" s="425">
        <v>10210</v>
      </c>
      <c r="S19" s="425">
        <v>42199.955999999998</v>
      </c>
      <c r="T19" s="425">
        <v>465099.19900000002</v>
      </c>
    </row>
    <row r="20" spans="1:24" ht="20.100000000000001" customHeight="1">
      <c r="A20" s="288" t="s">
        <v>41</v>
      </c>
      <c r="B20" s="425">
        <v>0</v>
      </c>
      <c r="C20" s="425">
        <v>0</v>
      </c>
      <c r="D20" s="425">
        <v>0</v>
      </c>
      <c r="E20" s="425">
        <v>0</v>
      </c>
      <c r="F20" s="425">
        <v>0</v>
      </c>
      <c r="G20" s="425">
        <v>0</v>
      </c>
      <c r="H20" s="425">
        <v>0</v>
      </c>
      <c r="I20" s="18">
        <v>0</v>
      </c>
      <c r="J20" s="425">
        <v>0</v>
      </c>
      <c r="K20" s="425">
        <v>0</v>
      </c>
      <c r="L20" s="425">
        <v>0</v>
      </c>
      <c r="M20" s="18">
        <v>0</v>
      </c>
      <c r="N20" s="425">
        <v>0</v>
      </c>
      <c r="O20" s="425">
        <v>0</v>
      </c>
      <c r="P20" s="425">
        <v>0</v>
      </c>
      <c r="R20" s="425">
        <v>0</v>
      </c>
      <c r="S20" s="425">
        <v>0</v>
      </c>
      <c r="T20" s="425">
        <v>0</v>
      </c>
    </row>
    <row r="21" spans="1:24" ht="20.100000000000001" customHeight="1">
      <c r="A21" s="27" t="s">
        <v>42</v>
      </c>
      <c r="B21" s="425">
        <v>1</v>
      </c>
      <c r="C21" s="425">
        <v>0</v>
      </c>
      <c r="D21" s="425">
        <v>3370.4650000000001</v>
      </c>
      <c r="E21" s="425">
        <v>0</v>
      </c>
      <c r="F21" s="425">
        <v>0</v>
      </c>
      <c r="G21" s="425">
        <v>0</v>
      </c>
      <c r="H21" s="425">
        <v>0</v>
      </c>
      <c r="I21" s="18">
        <v>0</v>
      </c>
      <c r="J21" s="425">
        <v>0</v>
      </c>
      <c r="K21" s="425">
        <v>0</v>
      </c>
      <c r="L21" s="425">
        <v>0</v>
      </c>
      <c r="M21" s="18">
        <v>0</v>
      </c>
      <c r="N21" s="425">
        <v>0</v>
      </c>
      <c r="O21" s="425">
        <v>0</v>
      </c>
      <c r="P21" s="425">
        <v>0</v>
      </c>
      <c r="R21" s="425">
        <v>0</v>
      </c>
      <c r="S21" s="425">
        <v>0</v>
      </c>
      <c r="T21" s="425">
        <v>0</v>
      </c>
    </row>
    <row r="22" spans="1:24" ht="20.100000000000001" customHeight="1">
      <c r="A22" s="288" t="s">
        <v>43</v>
      </c>
      <c r="B22" s="425">
        <v>9</v>
      </c>
      <c r="C22" s="425">
        <v>9615</v>
      </c>
      <c r="D22" s="425">
        <v>4455.5200000000004</v>
      </c>
      <c r="E22" s="425">
        <v>0</v>
      </c>
      <c r="F22" s="425">
        <v>0</v>
      </c>
      <c r="G22" s="425">
        <v>0</v>
      </c>
      <c r="H22" s="425">
        <v>0</v>
      </c>
      <c r="I22" s="18">
        <v>0</v>
      </c>
      <c r="J22" s="425">
        <v>25</v>
      </c>
      <c r="K22" s="425">
        <v>7840</v>
      </c>
      <c r="L22" s="425">
        <v>2148.585</v>
      </c>
      <c r="M22" s="18">
        <v>0</v>
      </c>
      <c r="N22" s="425">
        <v>0</v>
      </c>
      <c r="O22" s="425">
        <v>0</v>
      </c>
      <c r="P22" s="425">
        <v>0</v>
      </c>
      <c r="R22" s="425">
        <v>10</v>
      </c>
      <c r="S22" s="425">
        <v>15752.826999999999</v>
      </c>
      <c r="T22" s="425">
        <v>1815</v>
      </c>
    </row>
    <row r="23" spans="1:24" ht="20.100000000000001" customHeight="1">
      <c r="A23" s="288" t="s">
        <v>44</v>
      </c>
      <c r="B23" s="425">
        <v>0</v>
      </c>
      <c r="C23" s="425">
        <v>0</v>
      </c>
      <c r="D23" s="425">
        <v>0</v>
      </c>
      <c r="E23" s="425">
        <v>0</v>
      </c>
      <c r="F23" s="425">
        <v>0</v>
      </c>
      <c r="G23" s="425">
        <v>0</v>
      </c>
      <c r="H23" s="425">
        <v>0</v>
      </c>
      <c r="I23" s="18">
        <v>0</v>
      </c>
      <c r="J23" s="425">
        <v>1</v>
      </c>
      <c r="K23" s="425">
        <v>23000</v>
      </c>
      <c r="L23" s="425">
        <v>0</v>
      </c>
      <c r="M23" s="18">
        <v>0</v>
      </c>
      <c r="N23" s="425">
        <v>0</v>
      </c>
      <c r="O23" s="425">
        <v>0</v>
      </c>
      <c r="P23" s="425">
        <v>0</v>
      </c>
      <c r="R23" s="425">
        <v>2</v>
      </c>
      <c r="S23" s="425">
        <v>20000</v>
      </c>
      <c r="T23" s="425">
        <v>6000</v>
      </c>
    </row>
    <row r="24" spans="1:24" ht="20.100000000000001" customHeight="1">
      <c r="A24" s="288" t="s">
        <v>45</v>
      </c>
      <c r="B24" s="425">
        <v>6</v>
      </c>
      <c r="C24" s="425">
        <v>0</v>
      </c>
      <c r="D24" s="425">
        <v>7000</v>
      </c>
      <c r="E24" s="425">
        <v>0</v>
      </c>
      <c r="F24" s="425">
        <v>1</v>
      </c>
      <c r="G24" s="425">
        <v>0</v>
      </c>
      <c r="H24" s="425">
        <v>2000</v>
      </c>
      <c r="I24" s="18">
        <v>0</v>
      </c>
      <c r="J24" s="425">
        <v>2</v>
      </c>
      <c r="K24" s="425">
        <v>3099</v>
      </c>
      <c r="L24" s="425">
        <v>0</v>
      </c>
      <c r="M24" s="18">
        <v>0</v>
      </c>
      <c r="N24" s="425">
        <v>0</v>
      </c>
      <c r="O24" s="425">
        <v>0</v>
      </c>
      <c r="P24" s="425">
        <v>0</v>
      </c>
      <c r="R24" s="425">
        <v>4</v>
      </c>
      <c r="S24" s="425">
        <v>7596</v>
      </c>
      <c r="T24" s="425">
        <v>6000</v>
      </c>
    </row>
    <row r="25" spans="1:24" ht="20.25" customHeight="1" thickBot="1">
      <c r="A25" s="372" t="s">
        <v>46</v>
      </c>
      <c r="B25" s="426">
        <v>7377</v>
      </c>
      <c r="C25" s="426">
        <v>679835.10600000003</v>
      </c>
      <c r="D25" s="426">
        <v>443120.42300000007</v>
      </c>
      <c r="E25" s="426">
        <v>0</v>
      </c>
      <c r="F25" s="426">
        <v>1429</v>
      </c>
      <c r="G25" s="426">
        <v>120537.75199999999</v>
      </c>
      <c r="H25" s="426">
        <v>862918.77199999988</v>
      </c>
      <c r="I25" s="426">
        <v>30560071</v>
      </c>
      <c r="J25" s="426">
        <v>53054</v>
      </c>
      <c r="K25" s="426">
        <v>6374050.5319999987</v>
      </c>
      <c r="L25" s="426">
        <v>1899760.8809999998</v>
      </c>
      <c r="M25" s="426">
        <v>0</v>
      </c>
      <c r="N25" s="426">
        <v>12580</v>
      </c>
      <c r="O25" s="426">
        <v>397464.84800000006</v>
      </c>
      <c r="P25" s="426">
        <v>110319.194</v>
      </c>
      <c r="Q25" s="426"/>
      <c r="R25" s="426">
        <v>146223</v>
      </c>
      <c r="S25" s="426">
        <v>4919996.0799999991</v>
      </c>
      <c r="T25" s="426">
        <v>1551750.6800000002</v>
      </c>
    </row>
    <row r="26" spans="1:24" ht="17.25" customHeight="1">
      <c r="A26" s="24" t="s">
        <v>472</v>
      </c>
    </row>
    <row r="27" spans="1:24" ht="12" customHeight="1">
      <c r="A27" s="418"/>
      <c r="B27" s="418"/>
      <c r="C27" s="418"/>
      <c r="D27" s="418"/>
      <c r="E27" s="418"/>
      <c r="F27" s="418"/>
      <c r="G27" s="418"/>
      <c r="H27" s="418"/>
      <c r="I27" s="418"/>
      <c r="J27" s="418"/>
      <c r="K27" s="418"/>
      <c r="L27" s="418"/>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27"/>
      <c r="C29" s="427"/>
      <c r="D29" s="427"/>
      <c r="E29" s="427"/>
      <c r="F29" s="427"/>
      <c r="G29" s="427"/>
      <c r="H29" s="427"/>
      <c r="I29" s="427"/>
      <c r="J29" s="427"/>
      <c r="K29" s="427"/>
      <c r="L29" s="427"/>
      <c r="M29" s="427"/>
      <c r="N29" s="427"/>
      <c r="O29" s="427"/>
      <c r="P29" s="427"/>
      <c r="Q29" s="427"/>
      <c r="R29" s="427"/>
      <c r="S29" s="427"/>
      <c r="T29" s="427"/>
    </row>
    <row r="201" spans="3:3">
      <c r="C201" s="18" t="s">
        <v>155</v>
      </c>
    </row>
    <row r="202" spans="3:3">
      <c r="C202" s="18" t="s">
        <v>155</v>
      </c>
    </row>
  </sheetData>
  <mergeCells count="9">
    <mergeCell ref="A27:L27"/>
    <mergeCell ref="A2:T2"/>
    <mergeCell ref="A3:T3"/>
    <mergeCell ref="A4:T4"/>
    <mergeCell ref="B6:D6"/>
    <mergeCell ref="F6:H6"/>
    <mergeCell ref="J6:L6"/>
    <mergeCell ref="N6:P6"/>
    <mergeCell ref="R6:T6"/>
  </mergeCells>
  <hyperlinks>
    <hyperlink ref="A1" location="Índice!A1" display="Volver al Índice" xr:uid="{CC79E671-D1CC-44C0-BAAE-53D86937D0E8}"/>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2024-05-10T20:19:55Z</dcterms:created>
  <dcterms:modified xsi:type="dcterms:W3CDTF">2024-05-10T20:20:27Z</dcterms:modified>
</cp:coreProperties>
</file>